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BuÇalışmaKitabı"/>
  <mc:AlternateContent xmlns:mc="http://schemas.openxmlformats.org/markup-compatibility/2006">
    <mc:Choice Requires="x15">
      <x15ac:absPath xmlns:x15ac="http://schemas.microsoft.com/office/spreadsheetml/2010/11/ac" url="C:\Users\Administrator\Downloads\"/>
    </mc:Choice>
  </mc:AlternateContent>
  <bookViews>
    <workbookView xWindow="0" yWindow="0" windowWidth="23040" windowHeight="10395" activeTab="2"/>
  </bookViews>
  <sheets>
    <sheet name="Ödeme Planı" sheetId="6" r:id="rId1"/>
    <sheet name="Sayfa4" sheetId="7" state="hidden" r:id="rId2"/>
    <sheet name="Ödeme Koşulu Takip" sheetId="3" r:id="rId3"/>
    <sheet name="Vade Tanımları" sheetId="2" r:id="rId4"/>
    <sheet name="Sayfa1" sheetId="4" r:id="rId5"/>
  </sheets>
  <definedNames>
    <definedName name="_xlnm._FilterDatabase" localSheetId="4" hidden="1">Sayfa1!$A$1:$D$468</definedName>
    <definedName name="_xlnm._FilterDatabase" localSheetId="3" hidden="1">'Vade Tanımları'!$A$1:$D$87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868" i="3" l="1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 s="1"/>
  <c r="K174" i="3" s="1"/>
  <c r="K175" i="3" s="1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 s="1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 s="1"/>
  <c r="K222" i="3" s="1"/>
  <c r="K223" i="3" s="1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 s="1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 s="1"/>
  <c r="K270" i="3" s="1"/>
  <c r="K271" i="3" s="1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 s="1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 s="1"/>
  <c r="K318" i="3" s="1"/>
  <c r="K319" i="3" s="1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 s="1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 s="1"/>
  <c r="K366" i="3" s="1"/>
  <c r="K367" i="3" s="1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 s="1"/>
  <c r="K398" i="3"/>
  <c r="K399" i="3"/>
  <c r="K400" i="3"/>
  <c r="K401" i="3"/>
  <c r="K402" i="3"/>
  <c r="K403" i="3"/>
  <c r="K404" i="3"/>
  <c r="K405" i="3"/>
  <c r="K406" i="3"/>
  <c r="K407" i="3"/>
  <c r="K408" i="3"/>
  <c r="K409" i="3"/>
  <c r="K410" i="3"/>
  <c r="K411" i="3"/>
  <c r="K412" i="3"/>
  <c r="K413" i="3" s="1"/>
  <c r="K414" i="3" s="1"/>
  <c r="K415" i="3" s="1"/>
  <c r="K416" i="3"/>
  <c r="K417" i="3"/>
  <c r="K418" i="3"/>
  <c r="K419" i="3"/>
  <c r="K420" i="3"/>
  <c r="K421" i="3"/>
  <c r="K422" i="3"/>
  <c r="K423" i="3"/>
  <c r="K424" i="3"/>
  <c r="K425" i="3"/>
  <c r="K426" i="3"/>
  <c r="K427" i="3"/>
  <c r="K428" i="3"/>
  <c r="K429" i="3"/>
  <c r="K430" i="3"/>
  <c r="K431" i="3"/>
  <c r="K432" i="3"/>
  <c r="K433" i="3"/>
  <c r="K434" i="3"/>
  <c r="K435" i="3"/>
  <c r="K436" i="3"/>
  <c r="K437" i="3"/>
  <c r="K438" i="3"/>
  <c r="K439" i="3"/>
  <c r="K440" i="3"/>
  <c r="K441" i="3"/>
  <c r="K442" i="3"/>
  <c r="K443" i="3"/>
  <c r="K444" i="3"/>
  <c r="K445" i="3" s="1"/>
  <c r="K446" i="3"/>
  <c r="K447" i="3"/>
  <c r="K448" i="3"/>
  <c r="K449" i="3"/>
  <c r="K450" i="3"/>
  <c r="K451" i="3"/>
  <c r="K452" i="3"/>
  <c r="K453" i="3"/>
  <c r="K454" i="3"/>
  <c r="K455" i="3"/>
  <c r="K456" i="3"/>
  <c r="K457" i="3"/>
  <c r="K458" i="3"/>
  <c r="K459" i="3"/>
  <c r="K460" i="3"/>
  <c r="K461" i="3" s="1"/>
  <c r="K462" i="3" s="1"/>
  <c r="K463" i="3" s="1"/>
  <c r="K464" i="3"/>
  <c r="K465" i="3"/>
  <c r="K466" i="3"/>
  <c r="K467" i="3"/>
  <c r="K468" i="3"/>
  <c r="K469" i="3"/>
  <c r="K470" i="3"/>
  <c r="K471" i="3"/>
  <c r="K472" i="3"/>
  <c r="K473" i="3"/>
  <c r="K474" i="3"/>
  <c r="K475" i="3"/>
  <c r="K476" i="3"/>
  <c r="K477" i="3"/>
  <c r="K478" i="3"/>
  <c r="K479" i="3"/>
  <c r="K480" i="3"/>
  <c r="K481" i="3"/>
  <c r="K482" i="3"/>
  <c r="K483" i="3"/>
  <c r="K484" i="3"/>
  <c r="K485" i="3"/>
  <c r="K486" i="3"/>
  <c r="K487" i="3"/>
  <c r="K488" i="3"/>
  <c r="K489" i="3"/>
  <c r="K490" i="3"/>
  <c r="K491" i="3"/>
  <c r="K492" i="3"/>
  <c r="K493" i="3" s="1"/>
  <c r="K494" i="3"/>
  <c r="K495" i="3"/>
  <c r="K496" i="3"/>
  <c r="K497" i="3"/>
  <c r="K498" i="3"/>
  <c r="K499" i="3"/>
  <c r="K500" i="3"/>
  <c r="K501" i="3"/>
  <c r="K502" i="3"/>
  <c r="K503" i="3"/>
  <c r="K504" i="3"/>
  <c r="K505" i="3"/>
  <c r="K506" i="3"/>
  <c r="K507" i="3"/>
  <c r="K508" i="3"/>
  <c r="K509" i="3" s="1"/>
  <c r="K510" i="3" s="1"/>
  <c r="K511" i="3" s="1"/>
  <c r="K512" i="3"/>
  <c r="K513" i="3"/>
  <c r="K514" i="3"/>
  <c r="K515" i="3"/>
  <c r="K516" i="3"/>
  <c r="K517" i="3"/>
  <c r="K518" i="3"/>
  <c r="K519" i="3"/>
  <c r="K520" i="3"/>
  <c r="K521" i="3"/>
  <c r="K522" i="3"/>
  <c r="K523" i="3"/>
  <c r="K524" i="3"/>
  <c r="K525" i="3"/>
  <c r="K526" i="3"/>
  <c r="K527" i="3"/>
  <c r="K528" i="3"/>
  <c r="K529" i="3"/>
  <c r="K530" i="3"/>
  <c r="K531" i="3"/>
  <c r="K532" i="3"/>
  <c r="K533" i="3"/>
  <c r="K534" i="3"/>
  <c r="K535" i="3"/>
  <c r="K536" i="3"/>
  <c r="K537" i="3"/>
  <c r="K538" i="3"/>
  <c r="K539" i="3"/>
  <c r="K540" i="3"/>
  <c r="K541" i="3" s="1"/>
  <c r="K542" i="3"/>
  <c r="K543" i="3"/>
  <c r="K544" i="3"/>
  <c r="K545" i="3"/>
  <c r="K546" i="3"/>
  <c r="K547" i="3"/>
  <c r="K548" i="3"/>
  <c r="K549" i="3"/>
  <c r="K550" i="3"/>
  <c r="K551" i="3"/>
  <c r="K552" i="3"/>
  <c r="K553" i="3"/>
  <c r="K554" i="3"/>
  <c r="K555" i="3"/>
  <c r="K556" i="3"/>
  <c r="K557" i="3" s="1"/>
  <c r="K558" i="3" s="1"/>
  <c r="K559" i="3" s="1"/>
  <c r="K560" i="3"/>
  <c r="K561" i="3"/>
  <c r="K562" i="3"/>
  <c r="K563" i="3"/>
  <c r="K564" i="3"/>
  <c r="K565" i="3"/>
  <c r="K566" i="3"/>
  <c r="K567" i="3"/>
  <c r="K568" i="3"/>
  <c r="K569" i="3"/>
  <c r="K570" i="3"/>
  <c r="K571" i="3"/>
  <c r="K572" i="3"/>
  <c r="K573" i="3"/>
  <c r="K574" i="3"/>
  <c r="K575" i="3"/>
  <c r="K576" i="3"/>
  <c r="K577" i="3"/>
  <c r="K578" i="3"/>
  <c r="K579" i="3"/>
  <c r="K580" i="3"/>
  <c r="K581" i="3"/>
  <c r="K582" i="3"/>
  <c r="K583" i="3"/>
  <c r="K584" i="3"/>
  <c r="K585" i="3"/>
  <c r="K586" i="3"/>
  <c r="K587" i="3"/>
  <c r="K588" i="3"/>
  <c r="K589" i="3" s="1"/>
  <c r="K590" i="3"/>
  <c r="K591" i="3"/>
  <c r="K592" i="3"/>
  <c r="K593" i="3"/>
  <c r="K594" i="3"/>
  <c r="K595" i="3"/>
  <c r="K596" i="3"/>
  <c r="K597" i="3"/>
  <c r="K598" i="3"/>
  <c r="K599" i="3"/>
  <c r="K600" i="3"/>
  <c r="K601" i="3"/>
  <c r="K602" i="3"/>
  <c r="K603" i="3"/>
  <c r="K604" i="3"/>
  <c r="K605" i="3" s="1"/>
  <c r="K606" i="3" s="1"/>
  <c r="K607" i="3" s="1"/>
  <c r="K608" i="3"/>
  <c r="K609" i="3"/>
  <c r="K610" i="3"/>
  <c r="K611" i="3"/>
  <c r="K612" i="3"/>
  <c r="K613" i="3"/>
  <c r="K614" i="3"/>
  <c r="K615" i="3"/>
  <c r="K616" i="3"/>
  <c r="K617" i="3"/>
  <c r="K618" i="3"/>
  <c r="K619" i="3"/>
  <c r="K620" i="3"/>
  <c r="K621" i="3"/>
  <c r="K622" i="3"/>
  <c r="K623" i="3"/>
  <c r="K624" i="3"/>
  <c r="K625" i="3"/>
  <c r="K626" i="3"/>
  <c r="K627" i="3"/>
  <c r="K628" i="3"/>
  <c r="K629" i="3"/>
  <c r="K630" i="3"/>
  <c r="K631" i="3"/>
  <c r="K632" i="3"/>
  <c r="K633" i="3"/>
  <c r="K634" i="3"/>
  <c r="K635" i="3"/>
  <c r="K636" i="3"/>
  <c r="K637" i="3" s="1"/>
  <c r="K638" i="3"/>
  <c r="K639" i="3"/>
  <c r="K640" i="3"/>
  <c r="K641" i="3"/>
  <c r="K642" i="3"/>
  <c r="K643" i="3"/>
  <c r="K644" i="3"/>
  <c r="K645" i="3"/>
  <c r="K646" i="3"/>
  <c r="K647" i="3"/>
  <c r="K648" i="3"/>
  <c r="K649" i="3"/>
  <c r="K650" i="3"/>
  <c r="K651" i="3"/>
  <c r="K652" i="3"/>
  <c r="K653" i="3" s="1"/>
  <c r="K654" i="3" s="1"/>
  <c r="K655" i="3" s="1"/>
  <c r="K656" i="3"/>
  <c r="K657" i="3"/>
  <c r="K658" i="3"/>
  <c r="K659" i="3"/>
  <c r="K660" i="3"/>
  <c r="K661" i="3"/>
  <c r="K662" i="3"/>
  <c r="K663" i="3"/>
  <c r="K664" i="3"/>
  <c r="K665" i="3"/>
  <c r="K666" i="3"/>
  <c r="K667" i="3"/>
  <c r="K668" i="3"/>
  <c r="K669" i="3"/>
  <c r="K670" i="3"/>
  <c r="K671" i="3"/>
  <c r="K672" i="3"/>
  <c r="K673" i="3"/>
  <c r="K674" i="3"/>
  <c r="K675" i="3"/>
  <c r="K676" i="3"/>
  <c r="K677" i="3"/>
  <c r="K678" i="3"/>
  <c r="K679" i="3"/>
  <c r="K680" i="3"/>
  <c r="K681" i="3"/>
  <c r="K682" i="3"/>
  <c r="K683" i="3"/>
  <c r="K684" i="3"/>
  <c r="K685" i="3" s="1"/>
  <c r="K686" i="3"/>
  <c r="K687" i="3"/>
  <c r="K688" i="3"/>
  <c r="K689" i="3"/>
  <c r="K690" i="3"/>
  <c r="K691" i="3"/>
  <c r="K692" i="3"/>
  <c r="K693" i="3"/>
  <c r="K694" i="3"/>
  <c r="K695" i="3"/>
  <c r="K696" i="3"/>
  <c r="K697" i="3"/>
  <c r="K698" i="3"/>
  <c r="K699" i="3"/>
  <c r="K700" i="3"/>
  <c r="K701" i="3" s="1"/>
  <c r="K702" i="3" s="1"/>
  <c r="K703" i="3" s="1"/>
  <c r="K704" i="3"/>
  <c r="K705" i="3"/>
  <c r="K706" i="3"/>
  <c r="K707" i="3"/>
  <c r="K708" i="3"/>
  <c r="K709" i="3"/>
  <c r="K710" i="3"/>
  <c r="K711" i="3"/>
  <c r="K712" i="3"/>
  <c r="K713" i="3"/>
  <c r="K714" i="3"/>
  <c r="K715" i="3"/>
  <c r="K716" i="3"/>
  <c r="K717" i="3"/>
  <c r="K718" i="3"/>
  <c r="K719" i="3"/>
  <c r="K720" i="3"/>
  <c r="K721" i="3"/>
  <c r="K722" i="3"/>
  <c r="K723" i="3"/>
  <c r="K724" i="3"/>
  <c r="K725" i="3"/>
  <c r="K726" i="3"/>
  <c r="K727" i="3"/>
  <c r="K728" i="3"/>
  <c r="K729" i="3"/>
  <c r="K730" i="3"/>
  <c r="K731" i="3"/>
  <c r="K732" i="3"/>
  <c r="K733" i="3" s="1"/>
  <c r="K734" i="3"/>
  <c r="K735" i="3"/>
  <c r="K736" i="3"/>
  <c r="K737" i="3"/>
  <c r="K738" i="3"/>
  <c r="K739" i="3"/>
  <c r="K740" i="3"/>
  <c r="K741" i="3"/>
  <c r="K742" i="3"/>
  <c r="K743" i="3"/>
  <c r="K744" i="3"/>
  <c r="K745" i="3"/>
  <c r="K746" i="3"/>
  <c r="K747" i="3"/>
  <c r="K748" i="3"/>
  <c r="K749" i="3" s="1"/>
  <c r="K750" i="3" s="1"/>
  <c r="K751" i="3" s="1"/>
  <c r="K752" i="3"/>
  <c r="K753" i="3"/>
  <c r="K754" i="3"/>
  <c r="K755" i="3"/>
  <c r="K756" i="3"/>
  <c r="K757" i="3"/>
  <c r="K758" i="3"/>
  <c r="K759" i="3"/>
  <c r="K760" i="3"/>
  <c r="K761" i="3"/>
  <c r="K762" i="3"/>
  <c r="K763" i="3"/>
  <c r="K764" i="3"/>
  <c r="K765" i="3"/>
  <c r="K766" i="3"/>
  <c r="K767" i="3"/>
  <c r="K768" i="3"/>
  <c r="K769" i="3"/>
  <c r="K770" i="3"/>
  <c r="K771" i="3"/>
  <c r="K772" i="3"/>
  <c r="K773" i="3"/>
  <c r="K774" i="3"/>
  <c r="K775" i="3"/>
  <c r="K776" i="3"/>
  <c r="K777" i="3"/>
  <c r="K778" i="3"/>
  <c r="K779" i="3"/>
  <c r="K780" i="3"/>
  <c r="K781" i="3" s="1"/>
  <c r="K782" i="3"/>
  <c r="K783" i="3"/>
  <c r="K784" i="3"/>
  <c r="K785" i="3"/>
  <c r="K786" i="3"/>
  <c r="K787" i="3"/>
  <c r="K788" i="3"/>
  <c r="K789" i="3"/>
  <c r="K790" i="3"/>
  <c r="K791" i="3"/>
  <c r="K792" i="3"/>
  <c r="K793" i="3"/>
  <c r="K794" i="3"/>
  <c r="K795" i="3"/>
  <c r="K796" i="3"/>
  <c r="K797" i="3" s="1"/>
  <c r="K798" i="3" s="1"/>
  <c r="K799" i="3" s="1"/>
  <c r="K800" i="3"/>
  <c r="K801" i="3"/>
  <c r="K802" i="3"/>
  <c r="K803" i="3"/>
  <c r="K804" i="3"/>
  <c r="K805" i="3"/>
  <c r="K806" i="3"/>
  <c r="K807" i="3"/>
  <c r="K808" i="3"/>
  <c r="K809" i="3"/>
  <c r="K810" i="3"/>
  <c r="K811" i="3"/>
  <c r="K812" i="3"/>
  <c r="K813" i="3"/>
  <c r="K814" i="3"/>
  <c r="K815" i="3"/>
  <c r="K816" i="3"/>
  <c r="K817" i="3"/>
  <c r="K818" i="3"/>
  <c r="K819" i="3"/>
  <c r="K820" i="3"/>
  <c r="K821" i="3"/>
  <c r="K822" i="3"/>
  <c r="K823" i="3"/>
  <c r="K824" i="3"/>
  <c r="K825" i="3"/>
  <c r="K826" i="3"/>
  <c r="K827" i="3"/>
  <c r="K828" i="3"/>
  <c r="K829" i="3" s="1"/>
  <c r="K830" i="3"/>
  <c r="K831" i="3"/>
  <c r="K832" i="3"/>
  <c r="K833" i="3"/>
  <c r="K834" i="3"/>
  <c r="K835" i="3"/>
  <c r="K836" i="3"/>
  <c r="K837" i="3"/>
  <c r="K838" i="3"/>
  <c r="K839" i="3"/>
  <c r="K840" i="3"/>
  <c r="K841" i="3"/>
  <c r="K842" i="3"/>
  <c r="K843" i="3"/>
  <c r="K844" i="3"/>
  <c r="K845" i="3" s="1"/>
  <c r="K846" i="3" s="1"/>
  <c r="K847" i="3" s="1"/>
  <c r="K848" i="3"/>
  <c r="K849" i="3"/>
  <c r="K850" i="3"/>
  <c r="K851" i="3"/>
  <c r="K852" i="3"/>
  <c r="K853" i="3"/>
  <c r="K854" i="3"/>
  <c r="K855" i="3"/>
  <c r="K856" i="3"/>
  <c r="K857" i="3"/>
  <c r="K858" i="3"/>
  <c r="K859" i="3"/>
  <c r="K860" i="3"/>
  <c r="K861" i="3"/>
  <c r="K862" i="3"/>
  <c r="K863" i="3"/>
  <c r="K864" i="3"/>
  <c r="K865" i="3"/>
  <c r="K5" i="3"/>
  <c r="K6" i="3" s="1"/>
  <c r="K7" i="3" s="1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 s="1"/>
  <c r="K24" i="3" s="1"/>
  <c r="K25" i="3" s="1"/>
  <c r="K26" i="3"/>
  <c r="K27" i="3"/>
  <c r="K28" i="3"/>
  <c r="K29" i="3"/>
  <c r="K30" i="3"/>
  <c r="K31" i="3"/>
  <c r="K32" i="3"/>
  <c r="K33" i="3"/>
  <c r="K34" i="3"/>
  <c r="K35" i="3"/>
  <c r="K36" i="3"/>
  <c r="K37" i="3" s="1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 s="1"/>
  <c r="K54" i="3" s="1"/>
  <c r="K55" i="3" s="1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 s="1"/>
  <c r="K72" i="3" s="1"/>
  <c r="K73" i="3" s="1"/>
  <c r="K74" i="3"/>
  <c r="K75" i="3"/>
  <c r="K76" i="3"/>
  <c r="K77" i="3"/>
  <c r="K78" i="3"/>
  <c r="K79" i="3"/>
  <c r="K80" i="3"/>
  <c r="K81" i="3"/>
  <c r="K82" i="3"/>
  <c r="K83" i="3"/>
  <c r="K84" i="3"/>
  <c r="K85" i="3" s="1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 s="1"/>
  <c r="K102" i="3" s="1"/>
  <c r="K103" i="3" s="1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 s="1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 s="1"/>
  <c r="K150" i="3" s="1"/>
  <c r="K151" i="3" s="1"/>
  <c r="K152" i="3"/>
  <c r="K153" i="3"/>
  <c r="K154" i="3"/>
  <c r="K155" i="3"/>
  <c r="K156" i="3"/>
  <c r="K4" i="3"/>
  <c r="K866" i="3"/>
  <c r="K867" i="3"/>
  <c r="K869" i="3"/>
  <c r="K870" i="3"/>
  <c r="K871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 s="1"/>
  <c r="F26" i="3" s="1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 s="1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 s="1"/>
  <c r="F56" i="3" s="1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 s="1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 s="1"/>
  <c r="F106" i="3" s="1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 s="1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 s="1"/>
  <c r="F136" i="3" s="1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 s="1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 s="1"/>
  <c r="F186" i="3" s="1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 s="1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 s="1"/>
  <c r="F216" i="3" s="1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 s="1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 s="1"/>
  <c r="F266" i="3" s="1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 s="1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 s="1"/>
  <c r="F296" i="3" s="1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 s="1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 s="1"/>
  <c r="F346" i="3" s="1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 s="1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 s="1"/>
  <c r="F376" i="3" s="1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 s="1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 s="1"/>
  <c r="F426" i="3" s="1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 s="1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 s="1"/>
  <c r="F456" i="3" s="1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 s="1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 s="1"/>
  <c r="F506" i="3" s="1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 s="1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 s="1"/>
  <c r="F536" i="3" s="1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 s="1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 s="1"/>
  <c r="F586" i="3" s="1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 s="1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 s="1"/>
  <c r="F616" i="3" s="1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 s="1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 s="1"/>
  <c r="F666" i="3" s="1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 s="1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 s="1"/>
  <c r="F696" i="3" s="1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 s="1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 s="1"/>
  <c r="F746" i="3" s="1"/>
  <c r="F747" i="3"/>
  <c r="F748" i="3"/>
  <c r="F749" i="3"/>
  <c r="F750" i="3"/>
  <c r="F751" i="3"/>
  <c r="F752" i="3"/>
  <c r="F753" i="3"/>
  <c r="F754" i="3"/>
  <c r="F755" i="3"/>
  <c r="F756" i="3"/>
  <c r="F5" i="3"/>
  <c r="F6" i="3"/>
  <c r="F4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 s="1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 s="1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 s="1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 s="1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 s="1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 s="1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8" i="3"/>
  <c r="A5" i="3"/>
  <c r="A4" i="3"/>
  <c r="A6" i="3"/>
  <c r="D10" i="6" l="1"/>
  <c r="E10" i="6" s="1"/>
  <c r="D6" i="6"/>
  <c r="E6" i="6" s="1"/>
  <c r="D7" i="6"/>
  <c r="E7" i="6" s="1"/>
  <c r="D8" i="6"/>
  <c r="E8" i="6" s="1"/>
  <c r="D9" i="6"/>
  <c r="E9" i="6" s="1"/>
  <c r="D11" i="6"/>
  <c r="E11" i="6" s="1"/>
  <c r="D12" i="6"/>
  <c r="E12" i="6" s="1"/>
  <c r="D13" i="6"/>
  <c r="E13" i="6" s="1"/>
  <c r="D14" i="6"/>
  <c r="E14" i="6" s="1"/>
  <c r="D15" i="6"/>
  <c r="E15" i="6" s="1"/>
  <c r="D16" i="6"/>
  <c r="E16" i="6" s="1"/>
  <c r="D17" i="6"/>
  <c r="E17" i="6" s="1"/>
  <c r="C7" i="6"/>
  <c r="C8" i="6"/>
  <c r="C9" i="6"/>
  <c r="C10" i="6"/>
  <c r="C11" i="6"/>
  <c r="C12" i="6"/>
  <c r="C13" i="6"/>
  <c r="C14" i="6"/>
  <c r="C15" i="6"/>
  <c r="C16" i="6"/>
  <c r="C17" i="6"/>
  <c r="C6" i="6"/>
  <c r="D18" i="6" l="1"/>
  <c r="D19" i="6"/>
  <c r="D20" i="6"/>
  <c r="D21" i="6"/>
  <c r="C18" i="6"/>
  <c r="C19" i="6"/>
  <c r="C20" i="6"/>
  <c r="C21" i="6"/>
  <c r="A7" i="6"/>
  <c r="A8" i="6"/>
  <c r="A9" i="6"/>
  <c r="A10" i="6"/>
  <c r="A11" i="6"/>
  <c r="A12" i="6"/>
  <c r="A13" i="6"/>
  <c r="A14" i="6"/>
  <c r="A15" i="6"/>
  <c r="A16" i="6"/>
  <c r="A17" i="6"/>
  <c r="A6" i="6"/>
  <c r="M487" i="3" l="1"/>
  <c r="M486" i="3"/>
  <c r="M485" i="3"/>
  <c r="M484" i="3"/>
  <c r="Q29" i="3"/>
</calcChain>
</file>

<file path=xl/sharedStrings.xml><?xml version="1.0" encoding="utf-8"?>
<sst xmlns="http://schemas.openxmlformats.org/spreadsheetml/2006/main" count="2685" uniqueCount="911">
  <si>
    <t>TAKSİT YÜZDESİ</t>
  </si>
  <si>
    <t>Vade</t>
  </si>
  <si>
    <t>SAP Tanım</t>
  </si>
  <si>
    <t>SAP Açıklama</t>
  </si>
  <si>
    <t>Z007</t>
  </si>
  <si>
    <t>Z015</t>
  </si>
  <si>
    <t>Z030</t>
  </si>
  <si>
    <t>Z040</t>
  </si>
  <si>
    <t>Z065</t>
  </si>
  <si>
    <t>Z045</t>
  </si>
  <si>
    <t>Z060</t>
  </si>
  <si>
    <t>Z090</t>
  </si>
  <si>
    <t>Z120</t>
  </si>
  <si>
    <t>Z145</t>
  </si>
  <si>
    <t>Z235</t>
  </si>
  <si>
    <t>145 Gün Vade</t>
  </si>
  <si>
    <t>235 Gün Vade</t>
  </si>
  <si>
    <t>120 Gün Vade</t>
  </si>
  <si>
    <t>90 gün vade</t>
  </si>
  <si>
    <t>60 gün vade</t>
  </si>
  <si>
    <t>45 gün vade</t>
  </si>
  <si>
    <t>40 Gün Vade</t>
  </si>
  <si>
    <t>30 gün vade</t>
  </si>
  <si>
    <t>15 gün vade</t>
  </si>
  <si>
    <t>7 Gün Vade</t>
  </si>
  <si>
    <t>Z005</t>
  </si>
  <si>
    <t>5 Gün Vade</t>
  </si>
  <si>
    <t>10 Gün Vade</t>
  </si>
  <si>
    <t>18 Gün Vade</t>
  </si>
  <si>
    <t>20 Gün Vade</t>
  </si>
  <si>
    <t>35 Gün Vade</t>
  </si>
  <si>
    <t>50 Gün Vade</t>
  </si>
  <si>
    <t>65 Gün Vade</t>
  </si>
  <si>
    <t>70 Gün Vade</t>
  </si>
  <si>
    <t>75 Gün Vade</t>
  </si>
  <si>
    <t>80 Gün Vade</t>
  </si>
  <si>
    <t>100 Gün Vade</t>
  </si>
  <si>
    <t>105 Gün Vade</t>
  </si>
  <si>
    <t>110 Gün Vade</t>
  </si>
  <si>
    <t>Z010</t>
  </si>
  <si>
    <t>Z018</t>
  </si>
  <si>
    <t>Z020</t>
  </si>
  <si>
    <t>Z035</t>
  </si>
  <si>
    <t>Z050</t>
  </si>
  <si>
    <t>Z070</t>
  </si>
  <si>
    <t>Z075</t>
  </si>
  <si>
    <t>Z080</t>
  </si>
  <si>
    <t>130 Gün Vade</t>
  </si>
  <si>
    <t>135 Gün Vade</t>
  </si>
  <si>
    <t>140 Gün Vade</t>
  </si>
  <si>
    <t>150 Gün Vade</t>
  </si>
  <si>
    <t>160 Gün Vade</t>
  </si>
  <si>
    <t>165 Gün Vade</t>
  </si>
  <si>
    <t>170 Gün Vade</t>
  </si>
  <si>
    <t>175 Gün Vade</t>
  </si>
  <si>
    <t>180 Gün Vade</t>
  </si>
  <si>
    <t>190 Gün Vade</t>
  </si>
  <si>
    <t>Z100</t>
  </si>
  <si>
    <t>Z105</t>
  </si>
  <si>
    <t>Z110</t>
  </si>
  <si>
    <t>Z130</t>
  </si>
  <si>
    <t>Z135</t>
  </si>
  <si>
    <t>Z140</t>
  </si>
  <si>
    <t>Z150</t>
  </si>
  <si>
    <t>Z160</t>
  </si>
  <si>
    <t>Z165</t>
  </si>
  <si>
    <t>Z170</t>
  </si>
  <si>
    <t>Z175</t>
  </si>
  <si>
    <t>Z180</t>
  </si>
  <si>
    <t>Z190</t>
  </si>
  <si>
    <t>Z195</t>
  </si>
  <si>
    <t>Z200</t>
  </si>
  <si>
    <t>Z210</t>
  </si>
  <si>
    <t>Z220</t>
  </si>
  <si>
    <t>Z225</t>
  </si>
  <si>
    <t>Z230</t>
  </si>
  <si>
    <t>Z240</t>
  </si>
  <si>
    <t>Z250</t>
  </si>
  <si>
    <t>Z260</t>
  </si>
  <si>
    <t>Z270</t>
  </si>
  <si>
    <t>Z280</t>
  </si>
  <si>
    <t>Z290</t>
  </si>
  <si>
    <t>Z300</t>
  </si>
  <si>
    <t>Z310</t>
  </si>
  <si>
    <t>Z330</t>
  </si>
  <si>
    <t>Z340</t>
  </si>
  <si>
    <t>Z350</t>
  </si>
  <si>
    <t>Z360</t>
  </si>
  <si>
    <t>Z370</t>
  </si>
  <si>
    <t>Z450</t>
  </si>
  <si>
    <t>Z460</t>
  </si>
  <si>
    <t>Z550</t>
  </si>
  <si>
    <t>195 Gün Vade</t>
  </si>
  <si>
    <t>200 Gün Vade</t>
  </si>
  <si>
    <t>210 Gün Vade</t>
  </si>
  <si>
    <t>220 Gün Vade</t>
  </si>
  <si>
    <t>225 Gün Vade</t>
  </si>
  <si>
    <t>230 Gün Vade</t>
  </si>
  <si>
    <t>240 Gün Vade</t>
  </si>
  <si>
    <t>250 Gün Vade</t>
  </si>
  <si>
    <t>260 Gün Vade</t>
  </si>
  <si>
    <t>270 Gün Vade</t>
  </si>
  <si>
    <t>280 Gün Vade</t>
  </si>
  <si>
    <t>290 Gün Vade</t>
  </si>
  <si>
    <t>300 Gün Vade</t>
  </si>
  <si>
    <t>310 Gün Vade</t>
  </si>
  <si>
    <t>330 Gün Vade</t>
  </si>
  <si>
    <t>340 Gün Vade</t>
  </si>
  <si>
    <t>350 Gün Vade</t>
  </si>
  <si>
    <t>360 Gün Vade</t>
  </si>
  <si>
    <t>450 Gün Vade</t>
  </si>
  <si>
    <t>460 Gün Vade</t>
  </si>
  <si>
    <t>550 Gün Vade</t>
  </si>
  <si>
    <t>T011</t>
  </si>
  <si>
    <t>T010</t>
  </si>
  <si>
    <t>T201</t>
  </si>
  <si>
    <t>T202</t>
  </si>
  <si>
    <t>T203</t>
  </si>
  <si>
    <t>T204</t>
  </si>
  <si>
    <t>T205</t>
  </si>
  <si>
    <t>T206</t>
  </si>
  <si>
    <t>T207</t>
  </si>
  <si>
    <t>T208</t>
  </si>
  <si>
    <t>T209</t>
  </si>
  <si>
    <t>T210</t>
  </si>
  <si>
    <t>T301</t>
  </si>
  <si>
    <t>T302</t>
  </si>
  <si>
    <t>T303</t>
  </si>
  <si>
    <t>T400</t>
  </si>
  <si>
    <t>T401</t>
  </si>
  <si>
    <t>T402</t>
  </si>
  <si>
    <t>T403</t>
  </si>
  <si>
    <t>T404</t>
  </si>
  <si>
    <t>T405</t>
  </si>
  <si>
    <t>T406</t>
  </si>
  <si>
    <t>T407</t>
  </si>
  <si>
    <t>T408</t>
  </si>
  <si>
    <t>T500</t>
  </si>
  <si>
    <t>T600</t>
  </si>
  <si>
    <t>T601</t>
  </si>
  <si>
    <t>T602</t>
  </si>
  <si>
    <t>T603</t>
  </si>
  <si>
    <t>T304</t>
  </si>
  <si>
    <t>T604</t>
  </si>
  <si>
    <t>T700</t>
  </si>
  <si>
    <t>T701</t>
  </si>
  <si>
    <t>T702</t>
  </si>
  <si>
    <t>T800</t>
  </si>
  <si>
    <t>T200</t>
  </si>
  <si>
    <t>T300</t>
  </si>
  <si>
    <t>T409</t>
  </si>
  <si>
    <t>T211</t>
  </si>
  <si>
    <t>2 Taksit Ödeme Koşulları</t>
  </si>
  <si>
    <t>3 Taksit Ödeme Koşulları</t>
  </si>
  <si>
    <t>4 Taksit Ödeme Koşulları</t>
  </si>
  <si>
    <t>5 Taksit Ödeme Koşulları</t>
  </si>
  <si>
    <t>6 Taksit Ödeme Koşulları</t>
  </si>
  <si>
    <t>8 Taksit Ödeme Koşulları</t>
  </si>
  <si>
    <t>7 Taksit Ödeme Koşulları</t>
  </si>
  <si>
    <t>10 Taksit Ödeme Koşulları</t>
  </si>
  <si>
    <t>T212</t>
  </si>
  <si>
    <t>T410</t>
  </si>
  <si>
    <t>T411</t>
  </si>
  <si>
    <t>T305</t>
  </si>
  <si>
    <t>T605</t>
  </si>
  <si>
    <t>T606</t>
  </si>
  <si>
    <t>T213</t>
  </si>
  <si>
    <t>T306</t>
  </si>
  <si>
    <t>9 Taksit Ödeme Koşulları</t>
  </si>
  <si>
    <t>T900</t>
  </si>
  <si>
    <t>T607</t>
  </si>
  <si>
    <t>T412</t>
  </si>
  <si>
    <t>T608</t>
  </si>
  <si>
    <t>T413</t>
  </si>
  <si>
    <t>T501</t>
  </si>
  <si>
    <t>T609</t>
  </si>
  <si>
    <t>T307</t>
  </si>
  <si>
    <t>T308</t>
  </si>
  <si>
    <t>T214</t>
  </si>
  <si>
    <t>T309</t>
  </si>
  <si>
    <t>T502</t>
  </si>
  <si>
    <t>T901</t>
  </si>
  <si>
    <t>T610</t>
  </si>
  <si>
    <t>T703</t>
  </si>
  <si>
    <t>T414</t>
  </si>
  <si>
    <t>Z001</t>
  </si>
  <si>
    <t>1 Gün Vade</t>
  </si>
  <si>
    <t>Z640</t>
  </si>
  <si>
    <t>Z465</t>
  </si>
  <si>
    <t>Z375</t>
  </si>
  <si>
    <t>Z320</t>
  </si>
  <si>
    <t>Z285</t>
  </si>
  <si>
    <t>375 Gün Vade</t>
  </si>
  <si>
    <t>T215</t>
  </si>
  <si>
    <t>T310</t>
  </si>
  <si>
    <t>T311</t>
  </si>
  <si>
    <t>T415</t>
  </si>
  <si>
    <t>T416</t>
  </si>
  <si>
    <t>T417</t>
  </si>
  <si>
    <t>T611</t>
  </si>
  <si>
    <t>T612</t>
  </si>
  <si>
    <t>T704</t>
  </si>
  <si>
    <t>T902</t>
  </si>
  <si>
    <t>T012</t>
  </si>
  <si>
    <t>T013</t>
  </si>
  <si>
    <t>12 Taksit Ödeme Koşulları</t>
  </si>
  <si>
    <t>T216</t>
  </si>
  <si>
    <t>T217</t>
  </si>
  <si>
    <t>T218</t>
  </si>
  <si>
    <t>T219</t>
  </si>
  <si>
    <t>T220</t>
  </si>
  <si>
    <t>T312</t>
  </si>
  <si>
    <t>T313</t>
  </si>
  <si>
    <t>T314</t>
  </si>
  <si>
    <t>T315</t>
  </si>
  <si>
    <t>T418</t>
  </si>
  <si>
    <t>T419</t>
  </si>
  <si>
    <t>T420</t>
  </si>
  <si>
    <t>T503</t>
  </si>
  <si>
    <t>T613</t>
  </si>
  <si>
    <t>T614</t>
  </si>
  <si>
    <t>T615</t>
  </si>
  <si>
    <t>T616</t>
  </si>
  <si>
    <t>T617</t>
  </si>
  <si>
    <t>T705</t>
  </si>
  <si>
    <t>T903</t>
  </si>
  <si>
    <t>T014</t>
  </si>
  <si>
    <t>T120</t>
  </si>
  <si>
    <t>T316</t>
  </si>
  <si>
    <t>T421</t>
  </si>
  <si>
    <t>T422</t>
  </si>
  <si>
    <t>Düzeltme</t>
  </si>
  <si>
    <t>Z095</t>
  </si>
  <si>
    <t>100 yazıyor</t>
  </si>
  <si>
    <t>95 100 yapılmış</t>
  </si>
  <si>
    <t>Z125</t>
  </si>
  <si>
    <t>120 gün yazıyor</t>
  </si>
  <si>
    <t>125 120 yapılmış</t>
  </si>
  <si>
    <t>Z155</t>
  </si>
  <si>
    <t>150 yazıyor</t>
  </si>
  <si>
    <t>155 150 yapılmış</t>
  </si>
  <si>
    <t>Z185</t>
  </si>
  <si>
    <t>185 150 yapılmış</t>
  </si>
  <si>
    <t>Z215</t>
  </si>
  <si>
    <t>210 yazıyor</t>
  </si>
  <si>
    <t>215 210 yapılmış</t>
  </si>
  <si>
    <t>Z245</t>
  </si>
  <si>
    <t>240 yazıyor</t>
  </si>
  <si>
    <t>245 240 yapılmış</t>
  </si>
  <si>
    <t>Z255</t>
  </si>
  <si>
    <t>5 yazıyor</t>
  </si>
  <si>
    <t>255 5 yapılmış</t>
  </si>
  <si>
    <t>Z275</t>
  </si>
  <si>
    <t>450 yazıyor</t>
  </si>
  <si>
    <t>275 450 yapılmış</t>
  </si>
  <si>
    <t>285 5 yapılmış</t>
  </si>
  <si>
    <t>315 5 yapılmış</t>
  </si>
  <si>
    <t>Z315</t>
  </si>
  <si>
    <t>320 5 yapılmış</t>
  </si>
  <si>
    <t>Z365</t>
  </si>
  <si>
    <t>365 450 yapılmış</t>
  </si>
  <si>
    <t>375 5 yapılmış</t>
  </si>
  <si>
    <t>Z380</t>
  </si>
  <si>
    <t>380 5 yapılmış</t>
  </si>
  <si>
    <t>Z390</t>
  </si>
  <si>
    <t>390 5 yapılmış</t>
  </si>
  <si>
    <t>Z400</t>
  </si>
  <si>
    <t>400 5 yapılmış</t>
  </si>
  <si>
    <t>Z405</t>
  </si>
  <si>
    <t>405 5 yapılmış</t>
  </si>
  <si>
    <t>Z420</t>
  </si>
  <si>
    <t>420 5 yapılmış</t>
  </si>
  <si>
    <t>Z425</t>
  </si>
  <si>
    <t>425 5 yapılmış</t>
  </si>
  <si>
    <t>465 5 yapılmış</t>
  </si>
  <si>
    <t>Z480</t>
  </si>
  <si>
    <t>480 5 yapılmış</t>
  </si>
  <si>
    <t>Z490</t>
  </si>
  <si>
    <t>490 5 yapılmış</t>
  </si>
  <si>
    <t>Z495</t>
  </si>
  <si>
    <t>495 5 yapılmış</t>
  </si>
  <si>
    <t>Z560</t>
  </si>
  <si>
    <t>560 5 yapılmış</t>
  </si>
  <si>
    <t>Z585</t>
  </si>
  <si>
    <t>585 5 yapılmış</t>
  </si>
  <si>
    <t>640 5 yapılmış</t>
  </si>
  <si>
    <t>Z660</t>
  </si>
  <si>
    <t>660 5 yapılmış</t>
  </si>
  <si>
    <t>Z675</t>
  </si>
  <si>
    <t>675 5 yapılmış</t>
  </si>
  <si>
    <t>Z740</t>
  </si>
  <si>
    <t>740 5 yapılmış</t>
  </si>
  <si>
    <t>Z765</t>
  </si>
  <si>
    <t>765 5 yapılmış</t>
  </si>
  <si>
    <t>T005</t>
  </si>
  <si>
    <t>Gün</t>
  </si>
  <si>
    <t>Ödeme Koşulu</t>
  </si>
  <si>
    <t>Taksit Sıra No</t>
  </si>
  <si>
    <t>Yüzdesi</t>
  </si>
  <si>
    <t>120 yazıyor</t>
  </si>
  <si>
    <t>T221</t>
  </si>
  <si>
    <t>T222</t>
  </si>
  <si>
    <t>T223</t>
  </si>
  <si>
    <t>T317</t>
  </si>
  <si>
    <t>T904</t>
  </si>
  <si>
    <t>T618</t>
  </si>
  <si>
    <t>T504</t>
  </si>
  <si>
    <t>T505</t>
  </si>
  <si>
    <t>T423</t>
  </si>
  <si>
    <t>T424</t>
  </si>
  <si>
    <t>T425</t>
  </si>
  <si>
    <t>T619</t>
  </si>
  <si>
    <t>T224</t>
  </si>
  <si>
    <t>T225</t>
  </si>
  <si>
    <t>T620</t>
  </si>
  <si>
    <t>T318</t>
  </si>
  <si>
    <t>T319</t>
  </si>
  <si>
    <t>T621</t>
  </si>
  <si>
    <t>T801</t>
  </si>
  <si>
    <t>T320</t>
  </si>
  <si>
    <t>T622</t>
  </si>
  <si>
    <t>T623</t>
  </si>
  <si>
    <t>T226</t>
  </si>
  <si>
    <t>T506</t>
  </si>
  <si>
    <t>T507</t>
  </si>
  <si>
    <t>T624</t>
  </si>
  <si>
    <t>T625</t>
  </si>
  <si>
    <t>T626</t>
  </si>
  <si>
    <t>T627</t>
  </si>
  <si>
    <t>T802</t>
  </si>
  <si>
    <t>T426</t>
  </si>
  <si>
    <t>T427</t>
  </si>
  <si>
    <t>T227</t>
  </si>
  <si>
    <t>T228</t>
  </si>
  <si>
    <t>T428</t>
  </si>
  <si>
    <t>T429</t>
  </si>
  <si>
    <t>T229</t>
  </si>
  <si>
    <t>T430</t>
  </si>
  <si>
    <t>T431</t>
  </si>
  <si>
    <t>T432</t>
  </si>
  <si>
    <t>T803</t>
  </si>
  <si>
    <t>T321</t>
  </si>
  <si>
    <t>T230</t>
  </si>
  <si>
    <t>T231</t>
  </si>
  <si>
    <t>T628</t>
  </si>
  <si>
    <t>T015</t>
  </si>
  <si>
    <t>T433</t>
  </si>
  <si>
    <t>T434</t>
  </si>
  <si>
    <t>T121</t>
  </si>
  <si>
    <t>T508</t>
  </si>
  <si>
    <t>T509</t>
  </si>
  <si>
    <t>T629</t>
  </si>
  <si>
    <t>T232</t>
  </si>
  <si>
    <t>T510</t>
  </si>
  <si>
    <t>T706</t>
  </si>
  <si>
    <t>11 Taksit Ödeme Koşulları</t>
  </si>
  <si>
    <t>T110</t>
  </si>
  <si>
    <t>T511</t>
  </si>
  <si>
    <t>T512</t>
  </si>
  <si>
    <t>T233</t>
  </si>
  <si>
    <t>T707</t>
  </si>
  <si>
    <t>T111</t>
  </si>
  <si>
    <t>T322</t>
  </si>
  <si>
    <t>T323</t>
  </si>
  <si>
    <t>T324</t>
  </si>
  <si>
    <t>T325</t>
  </si>
  <si>
    <t>T435</t>
  </si>
  <si>
    <t>T326</t>
  </si>
  <si>
    <t>T630</t>
  </si>
  <si>
    <t>T016</t>
  </si>
  <si>
    <t>T327</t>
  </si>
  <si>
    <t>T328</t>
  </si>
  <si>
    <t>T436</t>
  </si>
  <si>
    <t>T329</t>
  </si>
  <si>
    <t>T513</t>
  </si>
  <si>
    <t>T514</t>
  </si>
  <si>
    <t>T515</t>
  </si>
  <si>
    <t>T516</t>
  </si>
  <si>
    <t>T437</t>
  </si>
  <si>
    <t>T517</t>
  </si>
  <si>
    <t>T631</t>
  </si>
  <si>
    <t>T438</t>
  </si>
  <si>
    <t>T330</t>
  </si>
  <si>
    <t>T632</t>
  </si>
  <si>
    <t>T331</t>
  </si>
  <si>
    <t>T332</t>
  </si>
  <si>
    <t>T439</t>
  </si>
  <si>
    <t>T333</t>
  </si>
  <si>
    <t>T440</t>
  </si>
  <si>
    <t>T633</t>
  </si>
  <si>
    <t>T441</t>
  </si>
  <si>
    <t>T518</t>
  </si>
  <si>
    <t>T334</t>
  </si>
  <si>
    <t>T335</t>
  </si>
  <si>
    <t>T442</t>
  </si>
  <si>
    <t>T336</t>
  </si>
  <si>
    <t>T337</t>
  </si>
  <si>
    <t>T634</t>
  </si>
  <si>
    <t>T338</t>
  </si>
  <si>
    <t>T234</t>
  </si>
  <si>
    <t>T339</t>
  </si>
  <si>
    <t>T340</t>
  </si>
  <si>
    <t>T519</t>
  </si>
  <si>
    <t>T520</t>
  </si>
  <si>
    <t>T341</t>
  </si>
  <si>
    <t>T342</t>
  </si>
  <si>
    <t>T443</t>
  </si>
  <si>
    <t>T444</t>
  </si>
  <si>
    <t>T445</t>
  </si>
  <si>
    <t>T235</t>
  </si>
  <si>
    <t>T343</t>
  </si>
  <si>
    <t>T236</t>
  </si>
  <si>
    <t>T344</t>
  </si>
  <si>
    <t>T017</t>
  </si>
  <si>
    <t>T237</t>
  </si>
  <si>
    <t>T446</t>
  </si>
  <si>
    <t>T122</t>
  </si>
  <si>
    <t>T345</t>
  </si>
  <si>
    <t>T521</t>
  </si>
  <si>
    <t>T447</t>
  </si>
  <si>
    <t>T522</t>
  </si>
  <si>
    <t>T635</t>
  </si>
  <si>
    <t>T448</t>
  </si>
  <si>
    <t>T449</t>
  </si>
  <si>
    <t>T636</t>
  </si>
  <si>
    <t>T523</t>
  </si>
  <si>
    <t>T905</t>
  </si>
  <si>
    <t>T346</t>
  </si>
  <si>
    <t>T708</t>
  </si>
  <si>
    <t>T450</t>
  </si>
  <si>
    <t>T804</t>
  </si>
  <si>
    <t>T805</t>
  </si>
  <si>
    <t>T524</t>
  </si>
  <si>
    <t>T637</t>
  </si>
  <si>
    <t>T638</t>
  </si>
  <si>
    <t>T451</t>
  </si>
  <si>
    <t>T525</t>
  </si>
  <si>
    <t>T639</t>
  </si>
  <si>
    <t>T347</t>
  </si>
  <si>
    <t>T452</t>
  </si>
  <si>
    <t>T806</t>
  </si>
  <si>
    <t>T453</t>
  </si>
  <si>
    <t>T526</t>
  </si>
  <si>
    <t>T527</t>
  </si>
  <si>
    <t>T454</t>
  </si>
  <si>
    <t>T348</t>
  </si>
  <si>
    <t>T349</t>
  </si>
  <si>
    <t>T455</t>
  </si>
  <si>
    <t>T456</t>
  </si>
  <si>
    <t>T528</t>
  </si>
  <si>
    <t>T529</t>
  </si>
  <si>
    <t>T530</t>
  </si>
  <si>
    <t>T350</t>
  </si>
  <si>
    <t>T351</t>
  </si>
  <si>
    <t>T531</t>
  </si>
  <si>
    <t>T352</t>
  </si>
  <si>
    <t>T906</t>
  </si>
  <si>
    <t>T457</t>
  </si>
  <si>
    <t>T458</t>
  </si>
  <si>
    <t>T123</t>
  </si>
  <si>
    <t>T238</t>
  </si>
  <si>
    <t>T353</t>
  </si>
  <si>
    <t>T354</t>
  </si>
  <si>
    <t>T355</t>
  </si>
  <si>
    <t>T807</t>
  </si>
  <si>
    <t>T640</t>
  </si>
  <si>
    <t>T018</t>
  </si>
  <si>
    <t>T709</t>
  </si>
  <si>
    <t>T641</t>
  </si>
  <si>
    <t>T239</t>
  </si>
  <si>
    <t>T240</t>
  </si>
  <si>
    <t>T532</t>
  </si>
  <si>
    <t>T907</t>
  </si>
  <si>
    <t>T808</t>
  </si>
  <si>
    <t>T459</t>
  </si>
  <si>
    <t>T809</t>
  </si>
  <si>
    <t>T533</t>
  </si>
  <si>
    <t>T356</t>
  </si>
  <si>
    <t>T460</t>
  </si>
  <si>
    <t>T357</t>
  </si>
  <si>
    <t>T534</t>
  </si>
  <si>
    <t>T810</t>
  </si>
  <si>
    <t>T358</t>
  </si>
  <si>
    <t>T359</t>
  </si>
  <si>
    <t>T642</t>
  </si>
  <si>
    <t>T241</t>
  </si>
  <si>
    <t>T360</t>
  </si>
  <si>
    <t>T461</t>
  </si>
  <si>
    <t>T242</t>
  </si>
  <si>
    <t>T361</t>
  </si>
  <si>
    <t>T362</t>
  </si>
  <si>
    <t>T462</t>
  </si>
  <si>
    <t>T535</t>
  </si>
  <si>
    <t>T112</t>
  </si>
  <si>
    <t>T113</t>
  </si>
  <si>
    <t>T363</t>
  </si>
  <si>
    <t>T536</t>
  </si>
  <si>
    <t>T463</t>
  </si>
  <si>
    <t>T710</t>
  </si>
  <si>
    <t>T908</t>
  </si>
  <si>
    <t>T464</t>
  </si>
  <si>
    <t>T811</t>
  </si>
  <si>
    <t>T465</t>
  </si>
  <si>
    <t>T466</t>
  </si>
  <si>
    <t>T364</t>
  </si>
  <si>
    <t>T537</t>
  </si>
  <si>
    <t>T538</t>
  </si>
  <si>
    <t>T909</t>
  </si>
  <si>
    <t>T643</t>
  </si>
  <si>
    <t>T711</t>
  </si>
  <si>
    <t>T467</t>
  </si>
  <si>
    <t>T468</t>
  </si>
  <si>
    <t>T469</t>
  </si>
  <si>
    <t>T243</t>
  </si>
  <si>
    <t>T114</t>
  </si>
  <si>
    <t>T470</t>
  </si>
  <si>
    <t>T539</t>
  </si>
  <si>
    <t>T365</t>
  </si>
  <si>
    <t>T366</t>
  </si>
  <si>
    <t>T367</t>
  </si>
  <si>
    <t>T368</t>
  </si>
  <si>
    <t>T471</t>
  </si>
  <si>
    <t>T540</t>
  </si>
  <si>
    <t>T369</t>
  </si>
  <si>
    <t>T370</t>
  </si>
  <si>
    <t>T812</t>
  </si>
  <si>
    <t>T472</t>
  </si>
  <si>
    <t>T644</t>
  </si>
  <si>
    <t>T645</t>
  </si>
  <si>
    <t>T712</t>
  </si>
  <si>
    <t>T019</t>
  </si>
  <si>
    <t>T371</t>
  </si>
  <si>
    <t>T473</t>
  </si>
  <si>
    <t>T244</t>
  </si>
  <si>
    <t>T372</t>
  </si>
  <si>
    <t>T245</t>
  </si>
  <si>
    <t>Y220</t>
  </si>
  <si>
    <t>T020</t>
  </si>
  <si>
    <t>T541</t>
  </si>
  <si>
    <t>T542</t>
  </si>
  <si>
    <t>T474</t>
  </si>
  <si>
    <t>T910</t>
  </si>
  <si>
    <t>T246</t>
  </si>
  <si>
    <t>T247</t>
  </si>
  <si>
    <t>T248</t>
  </si>
  <si>
    <t>T475</t>
  </si>
  <si>
    <t>T713</t>
  </si>
  <si>
    <t>T543</t>
  </si>
  <si>
    <t>T646</t>
  </si>
  <si>
    <t>T647</t>
  </si>
  <si>
    <t>T249</t>
  </si>
  <si>
    <t>T373</t>
  </si>
  <si>
    <t>T374</t>
  </si>
  <si>
    <t>T375</t>
  </si>
  <si>
    <t>T476</t>
  </si>
  <si>
    <t>T477</t>
  </si>
  <si>
    <t>T813</t>
  </si>
  <si>
    <t>T648</t>
  </si>
  <si>
    <t>T544</t>
  </si>
  <si>
    <t>T911</t>
  </si>
  <si>
    <t>T376</t>
  </si>
  <si>
    <t>T714</t>
  </si>
  <si>
    <t>T649</t>
  </si>
  <si>
    <t>T478</t>
  </si>
  <si>
    <t>T250</t>
  </si>
  <si>
    <t>T377</t>
  </si>
  <si>
    <t>T378</t>
  </si>
  <si>
    <t>T479</t>
  </si>
  <si>
    <t>T480</t>
  </si>
  <si>
    <t>T545</t>
  </si>
  <si>
    <t>T481</t>
  </si>
  <si>
    <t>T546</t>
  </si>
  <si>
    <t>T547</t>
  </si>
  <si>
    <t>T715</t>
  </si>
  <si>
    <t>T115</t>
  </si>
  <si>
    <t>T912</t>
  </si>
  <si>
    <t>T548</t>
  </si>
  <si>
    <t>T650</t>
  </si>
  <si>
    <t>T482</t>
  </si>
  <si>
    <t>T483</t>
  </si>
  <si>
    <t>T814</t>
  </si>
  <si>
    <t>T021</t>
  </si>
  <si>
    <t>T484</t>
  </si>
  <si>
    <t>T022</t>
  </si>
  <si>
    <t>T379</t>
  </si>
  <si>
    <t>T380</t>
  </si>
  <si>
    <t>T381</t>
  </si>
  <si>
    <t>T485</t>
  </si>
  <si>
    <t>T486</t>
  </si>
  <si>
    <t>T251</t>
  </si>
  <si>
    <t>T382</t>
  </si>
  <si>
    <t>T383</t>
  </si>
  <si>
    <t>T487</t>
  </si>
  <si>
    <t>T549</t>
  </si>
  <si>
    <t>T550</t>
  </si>
  <si>
    <t>T651</t>
  </si>
  <si>
    <t>T913</t>
  </si>
  <si>
    <t>T652</t>
  </si>
  <si>
    <t>T653</t>
  </si>
  <si>
    <t>T654</t>
  </si>
  <si>
    <t>T384</t>
  </si>
  <si>
    <t>T655</t>
  </si>
  <si>
    <t>T716</t>
  </si>
  <si>
    <t>T717</t>
  </si>
  <si>
    <t>T914</t>
  </si>
  <si>
    <t>22 Taksit Ödeme Koşulları</t>
  </si>
  <si>
    <t>T915</t>
  </si>
  <si>
    <t>T488</t>
  </si>
  <si>
    <t>T252</t>
  </si>
  <si>
    <t>T656</t>
  </si>
  <si>
    <t>T385</t>
  </si>
  <si>
    <t>T718</t>
  </si>
  <si>
    <t>T719</t>
  </si>
  <si>
    <t>T551</t>
  </si>
  <si>
    <t>T386</t>
  </si>
  <si>
    <t>T489</t>
  </si>
  <si>
    <t>T916</t>
  </si>
  <si>
    <t>T490</t>
  </si>
  <si>
    <t>T023</t>
  </si>
  <si>
    <t>T024</t>
  </si>
  <si>
    <t>T253</t>
  </si>
  <si>
    <t>T025</t>
  </si>
  <si>
    <t>T657</t>
  </si>
  <si>
    <t>T658</t>
  </si>
  <si>
    <t>T552</t>
  </si>
  <si>
    <t>T659</t>
  </si>
  <si>
    <t>T660</t>
  </si>
  <si>
    <t>T661</t>
  </si>
  <si>
    <t>-</t>
  </si>
  <si>
    <t>T491</t>
  </si>
  <si>
    <t>T492</t>
  </si>
  <si>
    <t>T493</t>
  </si>
  <si>
    <t>T387</t>
  </si>
  <si>
    <t>T388</t>
  </si>
  <si>
    <t>T662</t>
  </si>
  <si>
    <t>T254</t>
  </si>
  <si>
    <t>T494</t>
  </si>
  <si>
    <t>T815</t>
  </si>
  <si>
    <t>T124</t>
  </si>
  <si>
    <t>T495</t>
  </si>
  <si>
    <t>T720</t>
  </si>
  <si>
    <t>T663</t>
  </si>
  <si>
    <t>T389</t>
  </si>
  <si>
    <t>T816</t>
  </si>
  <si>
    <t>T255</t>
  </si>
  <si>
    <t>T664</t>
  </si>
  <si>
    <t>T665</t>
  </si>
  <si>
    <t>T256</t>
  </si>
  <si>
    <t>T390</t>
  </si>
  <si>
    <t>T391</t>
  </si>
  <si>
    <t>T392</t>
  </si>
  <si>
    <t>T496</t>
  </si>
  <si>
    <t>T666</t>
  </si>
  <si>
    <t>T553</t>
  </si>
  <si>
    <t>T257</t>
  </si>
  <si>
    <t>T258</t>
  </si>
  <si>
    <t>T497</t>
  </si>
  <si>
    <t>T817</t>
  </si>
  <si>
    <t>T498</t>
  </si>
  <si>
    <t>T667</t>
  </si>
  <si>
    <t>T668</t>
  </si>
  <si>
    <t>T499</t>
  </si>
  <si>
    <t>T669</t>
  </si>
  <si>
    <t>T554</t>
  </si>
  <si>
    <t>T259</t>
  </si>
  <si>
    <t>Y401</t>
  </si>
  <si>
    <t>Y402</t>
  </si>
  <si>
    <t>T116</t>
  </si>
  <si>
    <t>T670</t>
  </si>
  <si>
    <t>T671</t>
  </si>
  <si>
    <t>T721</t>
  </si>
  <si>
    <t>T393</t>
  </si>
  <si>
    <t>T672</t>
  </si>
  <si>
    <t>T673</t>
  </si>
  <si>
    <t>T394</t>
  </si>
  <si>
    <t>T674</t>
  </si>
  <si>
    <t>T722</t>
  </si>
  <si>
    <t>T395</t>
  </si>
  <si>
    <t>T117</t>
  </si>
  <si>
    <t>T396</t>
  </si>
  <si>
    <t>T260</t>
  </si>
  <si>
    <t>T675</t>
  </si>
  <si>
    <t>Y403</t>
  </si>
  <si>
    <t>Y404</t>
  </si>
  <si>
    <t>T261</t>
  </si>
  <si>
    <t>T397</t>
  </si>
  <si>
    <t>Y405</t>
  </si>
  <si>
    <t>T398</t>
  </si>
  <si>
    <t>T399</t>
  </si>
  <si>
    <t>Y300</t>
  </si>
  <si>
    <t>Y301</t>
  </si>
  <si>
    <t>T818</t>
  </si>
  <si>
    <t>Y406</t>
  </si>
  <si>
    <t>Y407</t>
  </si>
  <si>
    <t>Y408</t>
  </si>
  <si>
    <t>T555</t>
  </si>
  <si>
    <t>Y302</t>
  </si>
  <si>
    <t>T676</t>
  </si>
  <si>
    <t>T917</t>
  </si>
  <si>
    <t>T819</t>
  </si>
  <si>
    <t>T556</t>
  </si>
  <si>
    <t>T677</t>
  </si>
  <si>
    <t>T820</t>
  </si>
  <si>
    <t>Y409</t>
  </si>
  <si>
    <t>T262</t>
  </si>
  <si>
    <t>T118</t>
  </si>
  <si>
    <t>T263</t>
  </si>
  <si>
    <t>Y303</t>
  </si>
  <si>
    <t>T678</t>
  </si>
  <si>
    <t>T557</t>
  </si>
  <si>
    <t>T558</t>
  </si>
  <si>
    <t>T119</t>
  </si>
  <si>
    <t>Y410</t>
  </si>
  <si>
    <t>Y411</t>
  </si>
  <si>
    <t>T679</t>
  </si>
  <si>
    <t>Y304</t>
  </si>
  <si>
    <t>T918</t>
  </si>
  <si>
    <t>Y305</t>
  </si>
  <si>
    <t>T559</t>
  </si>
  <si>
    <t>T125</t>
  </si>
  <si>
    <t>T560</t>
  </si>
  <si>
    <t>T821</t>
  </si>
  <si>
    <t>Y306</t>
  </si>
  <si>
    <t>T723</t>
  </si>
  <si>
    <t>Y307</t>
  </si>
  <si>
    <t>Y308</t>
  </si>
  <si>
    <t>Y309</t>
  </si>
  <si>
    <t>Y310</t>
  </si>
  <si>
    <t>T264</t>
  </si>
  <si>
    <t>T561</t>
  </si>
  <si>
    <t>Y311</t>
  </si>
  <si>
    <t>T265</t>
  </si>
  <si>
    <t>T266</t>
  </si>
  <si>
    <t>Y312</t>
  </si>
  <si>
    <t>Y313</t>
  </si>
  <si>
    <t>Y314</t>
  </si>
  <si>
    <t>T562</t>
  </si>
  <si>
    <t>T680</t>
  </si>
  <si>
    <t>T724</t>
  </si>
  <si>
    <t>T822</t>
  </si>
  <si>
    <t>T267</t>
  </si>
  <si>
    <t>T268</t>
  </si>
  <si>
    <t>Y315</t>
  </si>
  <si>
    <t>Y316</t>
  </si>
  <si>
    <t>Y412</t>
  </si>
  <si>
    <t>T563</t>
  </si>
  <si>
    <t>T681</t>
  </si>
  <si>
    <t>Y413</t>
  </si>
  <si>
    <t>Y414</t>
  </si>
  <si>
    <t>T564</t>
  </si>
  <si>
    <t>T682</t>
  </si>
  <si>
    <t>T919</t>
  </si>
  <si>
    <t>T269</t>
  </si>
  <si>
    <t>Y317</t>
  </si>
  <si>
    <t>Y318</t>
  </si>
  <si>
    <t>T565</t>
  </si>
  <si>
    <t>T683</t>
  </si>
  <si>
    <t>T026</t>
  </si>
  <si>
    <t>T270</t>
  </si>
  <si>
    <t>T271</t>
  </si>
  <si>
    <t>T272</t>
  </si>
  <si>
    <t>Y319</t>
  </si>
  <si>
    <t>Y320</t>
  </si>
  <si>
    <t>Y415</t>
  </si>
  <si>
    <t>Y416</t>
  </si>
  <si>
    <t>Y417</t>
  </si>
  <si>
    <t>T566</t>
  </si>
  <si>
    <t>T684</t>
  </si>
  <si>
    <t>Y418</t>
  </si>
  <si>
    <t>Y321</t>
  </si>
  <si>
    <t>T273</t>
  </si>
  <si>
    <t>T725</t>
  </si>
  <si>
    <t>T685</t>
  </si>
  <si>
    <t>Y322</t>
  </si>
  <si>
    <t>Y419</t>
  </si>
  <si>
    <t>T567</t>
  </si>
  <si>
    <t>Y323</t>
  </si>
  <si>
    <t>Y420</t>
  </si>
  <si>
    <t>T274</t>
  </si>
  <si>
    <t>Y421</t>
  </si>
  <si>
    <t>T275</t>
  </si>
  <si>
    <t>T568</t>
  </si>
  <si>
    <t>T569</t>
  </si>
  <si>
    <t>T570</t>
  </si>
  <si>
    <t>T686</t>
  </si>
  <si>
    <t>Y324</t>
  </si>
  <si>
    <t>Y325</t>
  </si>
  <si>
    <t>Y326</t>
  </si>
  <si>
    <t>T276</t>
  </si>
  <si>
    <t>T277</t>
  </si>
  <si>
    <t>T823</t>
  </si>
  <si>
    <t>T278</t>
  </si>
  <si>
    <t>T687</t>
  </si>
  <si>
    <t>Y422</t>
  </si>
  <si>
    <t>Y423</t>
  </si>
  <si>
    <t>Y327</t>
  </si>
  <si>
    <t>Y328</t>
  </si>
  <si>
    <t>Y424</t>
  </si>
  <si>
    <t>Y425</t>
  </si>
  <si>
    <t>T688</t>
  </si>
  <si>
    <t xml:space="preserve"> </t>
  </si>
  <si>
    <t>T279</t>
  </si>
  <si>
    <t>Y329</t>
  </si>
  <si>
    <t>Y426</t>
  </si>
  <si>
    <t>T571</t>
  </si>
  <si>
    <t>T726</t>
  </si>
  <si>
    <t>T824</t>
  </si>
  <si>
    <t>T920</t>
  </si>
  <si>
    <t>T027</t>
  </si>
  <si>
    <t>T126</t>
  </si>
  <si>
    <t>T921</t>
  </si>
  <si>
    <t>T689</t>
  </si>
  <si>
    <t>T280</t>
  </si>
  <si>
    <t>T572</t>
  </si>
  <si>
    <t>T690</t>
  </si>
  <si>
    <t>T281</t>
  </si>
  <si>
    <t>T282</t>
  </si>
  <si>
    <t>T283</t>
  </si>
  <si>
    <t>Y427</t>
  </si>
  <si>
    <t>T573</t>
  </si>
  <si>
    <t>T691</t>
  </si>
  <si>
    <t>T692</t>
  </si>
  <si>
    <t>T922</t>
  </si>
  <si>
    <t>T028</t>
  </si>
  <si>
    <t>T284</t>
  </si>
  <si>
    <t>T285</t>
  </si>
  <si>
    <t>Y330</t>
  </si>
  <si>
    <t>T127</t>
  </si>
  <si>
    <t>T693</t>
  </si>
  <si>
    <t>T727</t>
  </si>
  <si>
    <t>Y331</t>
  </si>
  <si>
    <t>Y428</t>
  </si>
  <si>
    <t>Y429</t>
  </si>
  <si>
    <t>T574</t>
  </si>
  <si>
    <t>T286</t>
  </si>
  <si>
    <t>T728</t>
  </si>
  <si>
    <t>Y332</t>
  </si>
  <si>
    <t>Y430</t>
  </si>
  <si>
    <t>T287</t>
  </si>
  <si>
    <t>T288</t>
  </si>
  <si>
    <t>Y333</t>
  </si>
  <si>
    <t>Y431</t>
  </si>
  <si>
    <t>T923</t>
  </si>
  <si>
    <t>Y334</t>
  </si>
  <si>
    <t>T694</t>
  </si>
  <si>
    <t>Y335</t>
  </si>
  <si>
    <t>T695</t>
  </si>
  <si>
    <t>Y432</t>
  </si>
  <si>
    <t>Y336</t>
  </si>
  <si>
    <t>Y337</t>
  </si>
  <si>
    <t>T575</t>
  </si>
  <si>
    <t>T576</t>
  </si>
  <si>
    <t>T696</t>
  </si>
  <si>
    <t>T289</t>
  </si>
  <si>
    <t>T128</t>
  </si>
  <si>
    <t>T129</t>
  </si>
  <si>
    <t>Y338</t>
  </si>
  <si>
    <t>Y339</t>
  </si>
  <si>
    <t>Y340</t>
  </si>
  <si>
    <t>Y341</t>
  </si>
  <si>
    <t>Y342</t>
  </si>
  <si>
    <t>Y433</t>
  </si>
  <si>
    <t>Y434</t>
  </si>
  <si>
    <t>Y435</t>
  </si>
  <si>
    <t>T577</t>
  </si>
  <si>
    <t>T825</t>
  </si>
  <si>
    <t>T924</t>
  </si>
  <si>
    <t>Y436</t>
  </si>
  <si>
    <t>Y343</t>
  </si>
  <si>
    <t>Y344</t>
  </si>
  <si>
    <t>Y345</t>
  </si>
  <si>
    <t>Y437</t>
  </si>
  <si>
    <t>Y438</t>
  </si>
  <si>
    <t>T729</t>
  </si>
  <si>
    <t>T697</t>
  </si>
  <si>
    <t>T730</t>
  </si>
  <si>
    <t>T029</t>
  </si>
  <si>
    <t>T290</t>
  </si>
  <si>
    <t>T731</t>
  </si>
  <si>
    <t>T698</t>
  </si>
  <si>
    <t>T925</t>
  </si>
  <si>
    <t>T732</t>
  </si>
  <si>
    <t>Y346</t>
  </si>
  <si>
    <t>Y439</t>
  </si>
  <si>
    <t>T926</t>
  </si>
  <si>
    <t>Y440</t>
  </si>
  <si>
    <t>Y441</t>
  </si>
  <si>
    <t>Y442</t>
  </si>
  <si>
    <t>Y443</t>
  </si>
  <si>
    <t>T291</t>
  </si>
  <si>
    <t>T292</t>
  </si>
  <si>
    <t>T293</t>
  </si>
  <si>
    <t>T294</t>
  </si>
  <si>
    <t>Y347</t>
  </si>
  <si>
    <t>Y444</t>
  </si>
  <si>
    <t>T578</t>
  </si>
  <si>
    <t>T699</t>
  </si>
  <si>
    <t>Y601</t>
  </si>
  <si>
    <t>Y348</t>
  </si>
  <si>
    <t>Y349</t>
  </si>
  <si>
    <t>Y350</t>
  </si>
  <si>
    <t>Y445</t>
  </si>
  <si>
    <t>Y602</t>
  </si>
  <si>
    <t>T826</t>
  </si>
  <si>
    <t>Başlangıç</t>
  </si>
  <si>
    <t>Taksit Sayısı</t>
  </si>
  <si>
    <t>Tam</t>
  </si>
  <si>
    <t>Min.</t>
  </si>
  <si>
    <t>Max</t>
  </si>
  <si>
    <t>Ödeme Tarihi</t>
  </si>
  <si>
    <t>Taksit Yüzdesi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</si>
</sst>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_(* #,##0.00_);_(* \(#,##0.00\);_(* &quot;-&quot;??_);_(@_)"/>
    <numFmt numFmtId="165" formatCode="0.000%"/>
    <numFmt numFmtId="166" formatCode="0.000000%"/>
    <numFmt numFmtId="167" formatCode="_-* #,##0_-;\-* #,##0_-;_-* &quot;-&quot;??_-;_-@_-"/>
    <numFmt numFmtId="168" formatCode="0.00000%"/>
    <numFmt numFmtId="169" formatCode="0.0000%"/>
  </numFmts>
  <fonts count="8" x14ac:knownFonts="1">
    <font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8"/>
      <name val="Calibri"/>
      <family val="2"/>
      <charset val="162"/>
      <scheme val="minor"/>
    </font>
    <font>
      <b/>
      <sz val="14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0"/>
      <color theme="1"/>
      <name val="Arial"/>
      <family val="2"/>
      <charset val="162"/>
    </font>
    <font>
      <sz val="11"/>
      <color rgb="FF000000"/>
      <name val="Calibri"/>
      <family val="2"/>
      <charset val="162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164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78">
    <xf numFmtId="0" fontId="0" fillId="0" borderId="0" xfId="0"/>
    <xf numFmtId="10" fontId="1" fillId="2" borderId="1" xfId="0" applyNumberFormat="1" applyFont="1" applyFill="1" applyBorder="1"/>
    <xf numFmtId="10" fontId="0" fillId="0" borderId="1" xfId="0" applyNumberFormat="1" applyBorder="1"/>
    <xf numFmtId="10" fontId="0" fillId="0" borderId="0" xfId="0" applyNumberFormat="1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2" fillId="0" borderId="0" xfId="0" applyFont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2" fillId="0" borderId="3" xfId="0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10" fontId="1" fillId="2" borderId="4" xfId="0" applyNumberFormat="1" applyFont="1" applyFill="1" applyBorder="1"/>
    <xf numFmtId="0" fontId="0" fillId="0" borderId="6" xfId="0" applyBorder="1"/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2" fillId="0" borderId="0" xfId="0" applyFont="1"/>
    <xf numFmtId="10" fontId="0" fillId="0" borderId="0" xfId="1" applyNumberFormat="1" applyFont="1"/>
    <xf numFmtId="0" fontId="2" fillId="0" borderId="1" xfId="0" applyFont="1" applyBorder="1"/>
    <xf numFmtId="10" fontId="2" fillId="0" borderId="1" xfId="1" applyNumberFormat="1" applyFont="1" applyBorder="1"/>
    <xf numFmtId="0" fontId="0" fillId="4" borderId="1" xfId="0" applyFill="1" applyBorder="1"/>
    <xf numFmtId="10" fontId="0" fillId="4" borderId="1" xfId="1" applyNumberFormat="1" applyFont="1" applyFill="1" applyBorder="1"/>
    <xf numFmtId="0" fontId="2" fillId="0" borderId="1" xfId="0" applyFont="1" applyBorder="1" applyAlignment="1">
      <alignment horizontal="center"/>
    </xf>
    <xf numFmtId="9" fontId="0" fillId="0" borderId="1" xfId="0" applyNumberFormat="1" applyBorder="1"/>
    <xf numFmtId="14" fontId="0" fillId="0" borderId="0" xfId="0" applyNumberFormat="1"/>
    <xf numFmtId="10" fontId="1" fillId="2" borderId="7" xfId="0" applyNumberFormat="1" applyFont="1" applyFill="1" applyBorder="1"/>
    <xf numFmtId="165" fontId="6" fillId="0" borderId="1" xfId="0" applyNumberFormat="1" applyFont="1" applyBorder="1" applyAlignment="1">
      <alignment vertical="center"/>
    </xf>
    <xf numFmtId="165" fontId="0" fillId="0" borderId="1" xfId="0" applyNumberFormat="1" applyBorder="1"/>
    <xf numFmtId="165" fontId="0" fillId="0" borderId="1" xfId="2" applyNumberFormat="1" applyFont="1" applyBorder="1"/>
    <xf numFmtId="9" fontId="0" fillId="0" borderId="1" xfId="2" applyFont="1" applyBorder="1"/>
    <xf numFmtId="166" fontId="0" fillId="0" borderId="1" xfId="0" applyNumberFormat="1" applyBorder="1"/>
    <xf numFmtId="10" fontId="0" fillId="0" borderId="8" xfId="0" applyNumberFormat="1" applyBorder="1"/>
    <xf numFmtId="0" fontId="7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10" fontId="0" fillId="0" borderId="1" xfId="0" applyNumberFormat="1" applyBorder="1" applyAlignment="1">
      <alignment vertical="center"/>
    </xf>
    <xf numFmtId="167" fontId="0" fillId="0" borderId="1" xfId="1" applyNumberFormat="1" applyFont="1" applyBorder="1" applyAlignment="1">
      <alignment vertical="center"/>
    </xf>
    <xf numFmtId="10" fontId="0" fillId="0" borderId="1" xfId="2" applyNumberFormat="1" applyFont="1" applyBorder="1" applyAlignment="1">
      <alignment vertical="center"/>
    </xf>
    <xf numFmtId="0" fontId="7" fillId="0" borderId="1" xfId="0" applyFont="1" applyBorder="1" applyAlignment="1">
      <alignment vertical="center"/>
    </xf>
    <xf numFmtId="9" fontId="7" fillId="0" borderId="1" xfId="0" applyNumberFormat="1" applyFont="1" applyBorder="1" applyAlignment="1">
      <alignment vertical="center"/>
    </xf>
    <xf numFmtId="168" fontId="0" fillId="0" borderId="0" xfId="0" applyNumberFormat="1"/>
    <xf numFmtId="10" fontId="0" fillId="0" borderId="1" xfId="2" applyNumberFormat="1" applyFont="1" applyBorder="1" applyAlignment="1">
      <alignment horizontal="right"/>
    </xf>
    <xf numFmtId="0" fontId="0" fillId="5" borderId="1" xfId="0" applyFill="1" applyBorder="1" applyAlignment="1">
      <alignment horizontal="center"/>
    </xf>
    <xf numFmtId="10" fontId="0" fillId="5" borderId="1" xfId="2" applyNumberFormat="1" applyFont="1" applyFill="1" applyBorder="1" applyAlignment="1">
      <alignment horizontal="right"/>
    </xf>
    <xf numFmtId="10" fontId="0" fillId="0" borderId="1" xfId="0" applyNumberFormat="1" applyBorder="1" applyAlignment="1">
      <alignment horizontal="right" vertical="center"/>
    </xf>
    <xf numFmtId="169" fontId="0" fillId="5" borderId="1" xfId="2" applyNumberFormat="1" applyFont="1" applyFill="1" applyBorder="1" applyAlignment="1">
      <alignment horizontal="right"/>
    </xf>
    <xf numFmtId="165" fontId="0" fillId="0" borderId="1" xfId="2" applyNumberFormat="1" applyFont="1" applyBorder="1" applyAlignment="1">
      <alignment horizontal="right"/>
    </xf>
    <xf numFmtId="165" fontId="7" fillId="0" borderId="1" xfId="0" applyNumberFormat="1" applyFont="1" applyBorder="1" applyAlignment="1">
      <alignment vertical="center"/>
    </xf>
    <xf numFmtId="10" fontId="0" fillId="0" borderId="1" xfId="2" applyNumberFormat="1" applyFont="1" applyBorder="1"/>
    <xf numFmtId="0" fontId="0" fillId="0" borderId="1" xfId="0" applyBorder="1" applyAlignment="1">
      <alignment horizontal="right"/>
    </xf>
    <xf numFmtId="9" fontId="0" fillId="0" borderId="1" xfId="2" applyFont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10" fontId="0" fillId="0" borderId="1" xfId="2" applyNumberFormat="1" applyFont="1" applyBorder="1" applyAlignment="1">
      <alignment horizontal="right" vertical="center"/>
    </xf>
    <xf numFmtId="10" fontId="0" fillId="0" borderId="1" xfId="2" applyNumberFormat="1" applyFont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10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9" fontId="0" fillId="0" borderId="1" xfId="0" applyNumberFormat="1" applyBorder="1" applyAlignment="1">
      <alignment horizontal="right"/>
    </xf>
    <xf numFmtId="165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right"/>
    </xf>
    <xf numFmtId="165" fontId="0" fillId="0" borderId="1" xfId="2" applyNumberFormat="1" applyFont="1" applyBorder="1" applyAlignment="1">
      <alignment horizontal="center"/>
    </xf>
    <xf numFmtId="9" fontId="2" fillId="0" borderId="0" xfId="0" applyNumberFormat="1" applyFont="1" applyAlignment="1">
      <alignment vertical="center"/>
    </xf>
    <xf numFmtId="14" fontId="0" fillId="0" borderId="0" xfId="0" applyNumberFormat="1" applyAlignment="1">
      <alignment horizontal="center" vertical="center"/>
    </xf>
    <xf numFmtId="10" fontId="0" fillId="0" borderId="1" xfId="2" applyNumberFormat="1" applyFont="1" applyBorder="1" applyAlignment="1">
      <alignment horizontal="center" vertical="center"/>
    </xf>
    <xf numFmtId="0" fontId="0" fillId="0" borderId="0" xfId="0" applyNumberFormat="1"/>
    <xf numFmtId="14" fontId="0" fillId="0" borderId="1" xfId="0" applyNumberFormat="1" applyBorder="1"/>
    <xf numFmtId="0" fontId="0" fillId="0" borderId="1" xfId="0" applyNumberFormat="1" applyBorder="1"/>
    <xf numFmtId="0" fontId="0" fillId="0" borderId="1" xfId="0" applyFill="1" applyBorder="1"/>
    <xf numFmtId="0" fontId="2" fillId="3" borderId="2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3" borderId="2" xfId="0" applyFill="1" applyBorder="1" applyAlignment="1">
      <alignment horizontal="left" vertical="center"/>
    </xf>
  </cellXfs>
  <cellStyles count="3">
    <cellStyle name="Normal" xfId="0" builtinId="0"/>
    <cellStyle name="Virgül" xfId="1" builtinId="3"/>
    <cellStyle name="Yüzde" xfId="2" builtinId="5"/>
  </cellStyles>
  <dxfs count="1">
    <dxf>
      <fill>
        <patternFill patternType="solid">
          <fgColor rgb="FFF8CBAD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3.bin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1"/>
  <sheetViews>
    <sheetView workbookViewId="0">
      <selection activeCell="G34" sqref="G34:G35"/>
    </sheetView>
  </sheetViews>
  <sheetFormatPr defaultRowHeight="15" x14ac:dyDescent="0.25"/>
  <cols>
    <col min="1" max="1" width="16" bestFit="1" customWidth="1"/>
    <col min="2" max="2" width="11.85546875" bestFit="1" customWidth="1"/>
    <col min="3" max="3" width="10.140625" bestFit="1" customWidth="1"/>
    <col min="5" max="5" width="10.140625" bestFit="1" customWidth="1"/>
    <col min="6" max="6" width="14.85546875" bestFit="1" customWidth="1"/>
    <col min="7" max="8" width="10.140625" bestFit="1" customWidth="1"/>
    <col min="10" max="10" width="10.140625" bestFit="1" customWidth="1"/>
  </cols>
  <sheetData>
    <row r="2" spans="1:8" x14ac:dyDescent="0.25">
      <c r="A2" s="10" t="s">
        <v>904</v>
      </c>
      <c r="B2" s="67">
        <v>45698</v>
      </c>
    </row>
    <row r="3" spans="1:8" x14ac:dyDescent="0.25">
      <c r="A3" s="10" t="s">
        <v>905</v>
      </c>
      <c r="B3" s="10">
        <v>12</v>
      </c>
    </row>
    <row r="5" spans="1:8" x14ac:dyDescent="0.25">
      <c r="A5" s="10"/>
      <c r="B5" s="10" t="s">
        <v>909</v>
      </c>
      <c r="C5" s="10" t="s">
        <v>907</v>
      </c>
      <c r="D5" s="10" t="s">
        <v>906</v>
      </c>
      <c r="E5" s="10" t="s">
        <v>908</v>
      </c>
      <c r="F5" s="69" t="s">
        <v>910</v>
      </c>
    </row>
    <row r="6" spans="1:8" x14ac:dyDescent="0.25">
      <c r="A6" s="10">
        <f t="shared" ref="A6:A17" si="0">IF(ROW(A6)-ROW($A$6)+1&lt;=$B$3,ROW(A6)-ROW($A$6)+1,"")</f>
        <v>1</v>
      </c>
      <c r="B6" s="67">
        <v>45703</v>
      </c>
      <c r="C6" s="68">
        <f t="shared" ref="C6:C17" si="1">IF(ROW(A6)-ROW($A$6)+1&lt;=$B$3,MAX(0,B6-$B$2-DAY(B6)+1),"")</f>
        <v>0</v>
      </c>
      <c r="D6" s="10">
        <f t="shared" ref="D6:D21" si="2">IF(ROW(A6)-ROW($A$6)+1&lt;=$B$3,IF(B6&lt;&gt;"",B6-$B$2,""),"")</f>
        <v>5</v>
      </c>
      <c r="E6" s="68">
        <f t="shared" ref="E6:E17" si="3">IF(ROW(A6)-ROW($A$6)+1&lt;=$B$3,IF(ROW(A6)-ROW($A$6)+1&lt;=$B$3, DATE(YEAR(B6),MONTH(B6)+1,0) - B6 + 1, "")-1+D6,"")</f>
        <v>18</v>
      </c>
      <c r="F6" s="26">
        <v>0.5</v>
      </c>
      <c r="G6" s="27"/>
      <c r="H6" s="27"/>
    </row>
    <row r="7" spans="1:8" x14ac:dyDescent="0.25">
      <c r="A7" s="10">
        <f t="shared" si="0"/>
        <v>2</v>
      </c>
      <c r="B7" s="67">
        <v>45731</v>
      </c>
      <c r="C7" s="68">
        <f t="shared" si="1"/>
        <v>19</v>
      </c>
      <c r="D7" s="10">
        <f t="shared" si="2"/>
        <v>33</v>
      </c>
      <c r="E7" s="68">
        <f t="shared" si="3"/>
        <v>49</v>
      </c>
      <c r="F7" s="26">
        <v>0.5</v>
      </c>
      <c r="G7" s="27"/>
      <c r="H7" s="27"/>
    </row>
    <row r="8" spans="1:8" x14ac:dyDescent="0.25">
      <c r="A8" s="10">
        <f t="shared" si="0"/>
        <v>3</v>
      </c>
      <c r="B8" s="67">
        <v>45762</v>
      </c>
      <c r="C8" s="68">
        <f t="shared" si="1"/>
        <v>50</v>
      </c>
      <c r="D8" s="10">
        <f t="shared" si="2"/>
        <v>64</v>
      </c>
      <c r="E8" s="68">
        <f t="shared" si="3"/>
        <v>79</v>
      </c>
      <c r="F8" s="10"/>
      <c r="G8" s="27"/>
      <c r="H8" s="27"/>
    </row>
    <row r="9" spans="1:8" x14ac:dyDescent="0.25">
      <c r="A9" s="10">
        <f t="shared" si="0"/>
        <v>4</v>
      </c>
      <c r="B9" s="67">
        <v>45792</v>
      </c>
      <c r="C9" s="68">
        <f t="shared" si="1"/>
        <v>80</v>
      </c>
      <c r="D9" s="10">
        <f t="shared" si="2"/>
        <v>94</v>
      </c>
      <c r="E9" s="68">
        <f t="shared" si="3"/>
        <v>110</v>
      </c>
      <c r="F9" s="10"/>
      <c r="G9" s="27"/>
      <c r="H9" s="27"/>
    </row>
    <row r="10" spans="1:8" x14ac:dyDescent="0.25">
      <c r="A10" s="10">
        <f t="shared" si="0"/>
        <v>5</v>
      </c>
      <c r="B10" s="67">
        <v>45823</v>
      </c>
      <c r="C10" s="68">
        <f t="shared" si="1"/>
        <v>111</v>
      </c>
      <c r="D10" s="10">
        <f t="shared" si="2"/>
        <v>125</v>
      </c>
      <c r="E10" s="68">
        <f t="shared" si="3"/>
        <v>140</v>
      </c>
      <c r="F10" s="10"/>
      <c r="G10" s="27"/>
      <c r="H10" s="27"/>
    </row>
    <row r="11" spans="1:8" x14ac:dyDescent="0.25">
      <c r="A11" s="10">
        <f t="shared" si="0"/>
        <v>6</v>
      </c>
      <c r="B11" s="67">
        <v>45853</v>
      </c>
      <c r="C11" s="68">
        <f t="shared" si="1"/>
        <v>141</v>
      </c>
      <c r="D11" s="10">
        <f t="shared" si="2"/>
        <v>155</v>
      </c>
      <c r="E11" s="68">
        <f t="shared" si="3"/>
        <v>171</v>
      </c>
      <c r="F11" s="10"/>
      <c r="G11" s="27"/>
      <c r="H11" s="27"/>
    </row>
    <row r="12" spans="1:8" x14ac:dyDescent="0.25">
      <c r="A12" s="10">
        <f t="shared" si="0"/>
        <v>7</v>
      </c>
      <c r="B12" s="67">
        <v>45884</v>
      </c>
      <c r="C12" s="68">
        <f t="shared" si="1"/>
        <v>172</v>
      </c>
      <c r="D12" s="10">
        <f t="shared" si="2"/>
        <v>186</v>
      </c>
      <c r="E12" s="68">
        <f t="shared" si="3"/>
        <v>202</v>
      </c>
      <c r="F12" s="10"/>
      <c r="G12" s="27"/>
      <c r="H12" s="27"/>
    </row>
    <row r="13" spans="1:8" x14ac:dyDescent="0.25">
      <c r="A13" s="10">
        <f t="shared" si="0"/>
        <v>8</v>
      </c>
      <c r="B13" s="67">
        <v>45915</v>
      </c>
      <c r="C13" s="68">
        <f t="shared" si="1"/>
        <v>203</v>
      </c>
      <c r="D13" s="10">
        <f t="shared" si="2"/>
        <v>217</v>
      </c>
      <c r="E13" s="68">
        <f t="shared" si="3"/>
        <v>232</v>
      </c>
      <c r="F13" s="10"/>
      <c r="G13" s="27"/>
      <c r="H13" s="27"/>
    </row>
    <row r="14" spans="1:8" x14ac:dyDescent="0.25">
      <c r="A14" s="10">
        <f t="shared" si="0"/>
        <v>9</v>
      </c>
      <c r="B14" s="67">
        <v>45945</v>
      </c>
      <c r="C14" s="68">
        <f t="shared" si="1"/>
        <v>233</v>
      </c>
      <c r="D14" s="10">
        <f t="shared" si="2"/>
        <v>247</v>
      </c>
      <c r="E14" s="68">
        <f t="shared" si="3"/>
        <v>263</v>
      </c>
      <c r="F14" s="10"/>
      <c r="G14" s="27"/>
      <c r="H14" s="27"/>
    </row>
    <row r="15" spans="1:8" x14ac:dyDescent="0.25">
      <c r="A15" s="10">
        <f t="shared" si="0"/>
        <v>10</v>
      </c>
      <c r="B15" s="67">
        <v>45976</v>
      </c>
      <c r="C15" s="68">
        <f t="shared" si="1"/>
        <v>264</v>
      </c>
      <c r="D15" s="10">
        <f t="shared" si="2"/>
        <v>278</v>
      </c>
      <c r="E15" s="68">
        <f t="shared" si="3"/>
        <v>293</v>
      </c>
      <c r="F15" s="10"/>
      <c r="G15" s="27"/>
      <c r="H15" s="27"/>
    </row>
    <row r="16" spans="1:8" x14ac:dyDescent="0.25">
      <c r="A16" s="10">
        <f t="shared" si="0"/>
        <v>11</v>
      </c>
      <c r="B16" s="67">
        <v>46006</v>
      </c>
      <c r="C16" s="68">
        <f t="shared" si="1"/>
        <v>294</v>
      </c>
      <c r="D16" s="10">
        <f t="shared" si="2"/>
        <v>308</v>
      </c>
      <c r="E16" s="68">
        <f t="shared" si="3"/>
        <v>324</v>
      </c>
      <c r="F16" s="10"/>
      <c r="G16" s="27"/>
      <c r="H16" s="27"/>
    </row>
    <row r="17" spans="1:8" x14ac:dyDescent="0.25">
      <c r="A17" s="10">
        <f t="shared" si="0"/>
        <v>12</v>
      </c>
      <c r="B17" s="67">
        <v>46037</v>
      </c>
      <c r="C17" s="68">
        <f t="shared" si="1"/>
        <v>325</v>
      </c>
      <c r="D17" s="10">
        <f t="shared" si="2"/>
        <v>339</v>
      </c>
      <c r="E17" s="68">
        <f t="shared" si="3"/>
        <v>355</v>
      </c>
      <c r="F17" s="10"/>
      <c r="G17" s="27"/>
      <c r="H17" s="27"/>
    </row>
    <row r="18" spans="1:8" x14ac:dyDescent="0.25">
      <c r="C18" t="str">
        <f>IF(ROW(A18)-ROW($A$6)+1&lt;=$B$3,IFERROR(SMALL(IF(MONTH($B$6:$B$100)=MONTH(B18),$D$6:$D$100),1),""),"")</f>
        <v/>
      </c>
      <c r="D18" t="str">
        <f t="shared" si="2"/>
        <v/>
      </c>
      <c r="E18" s="66"/>
      <c r="G18" s="27"/>
      <c r="H18" s="27"/>
    </row>
    <row r="19" spans="1:8" x14ac:dyDescent="0.25">
      <c r="C19" t="str">
        <f>IF(ROW(A19)-ROW($A$6)+1&lt;=$B$3,IFERROR(SMALL(IF(MONTH($B$6:$B$100)=MONTH(B19),$D$6:$D$100),1),""),"")</f>
        <v/>
      </c>
      <c r="D19" t="str">
        <f t="shared" si="2"/>
        <v/>
      </c>
      <c r="E19" s="66"/>
    </row>
    <row r="20" spans="1:8" x14ac:dyDescent="0.25">
      <c r="C20" t="str">
        <f>IF(ROW(A20)-ROW($A$6)+1&lt;=$B$3,IFERROR(SMALL(IF(MONTH($B$6:$B$100)=MONTH(B20),$D$6:$D$100),1),""),"")</f>
        <v/>
      </c>
      <c r="D20" t="str">
        <f t="shared" si="2"/>
        <v/>
      </c>
    </row>
    <row r="21" spans="1:8" x14ac:dyDescent="0.25">
      <c r="C21" t="str">
        <f>IF(ROW(A21)-ROW($A$6)+1&lt;=$B$3,IFERROR(SMALL(IF(MONTH($B$6:$B$100)=MONTH(B21),$D$6:$D$100),1),""),"")</f>
        <v/>
      </c>
      <c r="D21" t="str">
        <f t="shared" si="2"/>
        <v/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Sayfa4!$B$5:$B$16</xm:f>
          </x14:formula1>
          <xm:sqref>B3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B16"/>
  <sheetViews>
    <sheetView workbookViewId="0">
      <selection activeCell="B5" sqref="B5:B16"/>
    </sheetView>
  </sheetViews>
  <sheetFormatPr defaultRowHeight="15" x14ac:dyDescent="0.25"/>
  <sheetData>
    <row r="5" spans="2:2" x14ac:dyDescent="0.25">
      <c r="B5">
        <v>1</v>
      </c>
    </row>
    <row r="6" spans="2:2" x14ac:dyDescent="0.25">
      <c r="B6">
        <v>2</v>
      </c>
    </row>
    <row r="7" spans="2:2" x14ac:dyDescent="0.25">
      <c r="B7">
        <v>3</v>
      </c>
    </row>
    <row r="8" spans="2:2" x14ac:dyDescent="0.25">
      <c r="B8">
        <v>4</v>
      </c>
    </row>
    <row r="9" spans="2:2" x14ac:dyDescent="0.25">
      <c r="B9">
        <v>5</v>
      </c>
    </row>
    <row r="10" spans="2:2" x14ac:dyDescent="0.25">
      <c r="B10">
        <v>6</v>
      </c>
    </row>
    <row r="11" spans="2:2" x14ac:dyDescent="0.25">
      <c r="B11">
        <v>7</v>
      </c>
    </row>
    <row r="12" spans="2:2" x14ac:dyDescent="0.25">
      <c r="B12">
        <v>8</v>
      </c>
    </row>
    <row r="13" spans="2:2" x14ac:dyDescent="0.25">
      <c r="B13">
        <v>9</v>
      </c>
    </row>
    <row r="14" spans="2:2" x14ac:dyDescent="0.25">
      <c r="B14">
        <v>10</v>
      </c>
    </row>
    <row r="15" spans="2:2" x14ac:dyDescent="0.25">
      <c r="B15">
        <v>11</v>
      </c>
    </row>
    <row r="16" spans="2:2" x14ac:dyDescent="0.25">
      <c r="B16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ayfa1"/>
  <dimension ref="A1:BG871"/>
  <sheetViews>
    <sheetView tabSelected="1" zoomScaleNormal="100" workbookViewId="0">
      <selection activeCell="K866" sqref="K866:K871"/>
    </sheetView>
  </sheetViews>
  <sheetFormatPr defaultRowHeight="15" x14ac:dyDescent="0.25"/>
  <cols>
    <col min="2" max="2" width="12.42578125" style="6" bestFit="1" customWidth="1"/>
    <col min="3" max="3" width="14.5703125" style="3" customWidth="1"/>
    <col min="4" max="4" width="5.28515625" style="8" bestFit="1" customWidth="1"/>
    <col min="5" max="5" width="9.85546875" style="8" customWidth="1"/>
    <col min="7" max="7" width="12.42578125" style="6" bestFit="1" customWidth="1"/>
    <col min="8" max="8" width="14.5703125" style="3" bestFit="1" customWidth="1"/>
    <col min="9" max="9" width="5.28515625" style="8" bestFit="1" customWidth="1"/>
    <col min="10" max="10" width="9.85546875" style="8" customWidth="1"/>
    <col min="12" max="12" width="12.42578125" style="7" bestFit="1" customWidth="1"/>
    <col min="13" max="13" width="14.5703125" style="3" bestFit="1" customWidth="1"/>
    <col min="14" max="14" width="5.28515625" style="8" bestFit="1" customWidth="1"/>
    <col min="15" max="15" width="9.85546875" style="8" customWidth="1"/>
    <col min="17" max="17" width="12.42578125" style="7" bestFit="1" customWidth="1"/>
    <col min="18" max="18" width="14.5703125" style="3" bestFit="1" customWidth="1"/>
    <col min="19" max="19" width="5.28515625" style="11" bestFit="1" customWidth="1"/>
    <col min="20" max="20" width="9.85546875" style="8" customWidth="1"/>
    <col min="22" max="22" width="12.42578125" style="7" bestFit="1" customWidth="1"/>
    <col min="23" max="23" width="14.5703125" style="3" bestFit="1" customWidth="1"/>
    <col min="24" max="24" width="5.28515625" style="8" bestFit="1" customWidth="1"/>
    <col min="25" max="25" width="9.85546875" style="8" customWidth="1"/>
    <col min="27" max="27" width="12.42578125" style="7" bestFit="1" customWidth="1"/>
    <col min="28" max="28" width="14.5703125" style="3" bestFit="1" customWidth="1"/>
    <col min="29" max="29" width="5.28515625" style="8" bestFit="1" customWidth="1"/>
    <col min="30" max="30" width="9.85546875" style="8" customWidth="1"/>
    <col min="32" max="32" width="12.42578125" style="7" bestFit="1" customWidth="1"/>
    <col min="33" max="33" width="14.5703125" style="3" bestFit="1" customWidth="1"/>
    <col min="34" max="34" width="5.28515625" style="8" bestFit="1" customWidth="1"/>
    <col min="35" max="36" width="9.85546875" style="8" customWidth="1"/>
    <col min="37" max="37" width="12.42578125" style="8" bestFit="1" customWidth="1"/>
    <col min="38" max="38" width="14.5703125" style="8" bestFit="1" customWidth="1"/>
    <col min="39" max="39" width="5.28515625" style="8" customWidth="1"/>
    <col min="40" max="41" width="9.85546875" style="8" customWidth="1"/>
    <col min="42" max="42" width="12.42578125" bestFit="1" customWidth="1"/>
    <col min="43" max="43" width="14.5703125" bestFit="1" customWidth="1"/>
    <col min="44" max="44" width="5.28515625" bestFit="1" customWidth="1"/>
    <col min="47" max="47" width="12.28515625" bestFit="1" customWidth="1"/>
    <col min="48" max="48" width="14.85546875" bestFit="1" customWidth="1"/>
    <col min="49" max="49" width="6.28515625" customWidth="1"/>
    <col min="52" max="52" width="12.28515625" bestFit="1" customWidth="1"/>
    <col min="53" max="53" width="14.85546875" bestFit="1" customWidth="1"/>
    <col min="54" max="54" width="6.28515625" customWidth="1"/>
    <col min="57" max="57" width="12.28515625" bestFit="1" customWidth="1"/>
    <col min="58" max="58" width="14.5703125" bestFit="1" customWidth="1"/>
    <col min="59" max="59" width="5" bestFit="1" customWidth="1"/>
  </cols>
  <sheetData>
    <row r="1" spans="1:59" x14ac:dyDescent="0.25">
      <c r="B1" s="76" t="s">
        <v>152</v>
      </c>
      <c r="C1" s="76"/>
      <c r="D1" s="76"/>
      <c r="E1" s="12"/>
      <c r="G1" s="76" t="s">
        <v>153</v>
      </c>
      <c r="H1" s="76"/>
      <c r="I1" s="76"/>
      <c r="J1" s="12"/>
      <c r="L1" s="76" t="s">
        <v>154</v>
      </c>
      <c r="M1" s="76"/>
      <c r="N1" s="76"/>
      <c r="O1" s="12"/>
      <c r="Q1" s="76" t="s">
        <v>155</v>
      </c>
      <c r="R1" s="76"/>
      <c r="S1" s="76"/>
      <c r="T1" s="12"/>
      <c r="V1" s="76" t="s">
        <v>156</v>
      </c>
      <c r="W1" s="76"/>
      <c r="X1" s="76"/>
      <c r="Y1" s="12"/>
      <c r="AA1" s="76" t="s">
        <v>158</v>
      </c>
      <c r="AB1" s="76"/>
      <c r="AC1" s="76"/>
      <c r="AD1" s="12"/>
      <c r="AF1" s="76" t="s">
        <v>157</v>
      </c>
      <c r="AG1" s="76"/>
      <c r="AH1" s="76"/>
      <c r="AI1" s="12"/>
      <c r="AK1" s="76" t="s">
        <v>168</v>
      </c>
      <c r="AL1" s="76"/>
      <c r="AM1" s="76"/>
      <c r="AN1" s="12"/>
      <c r="AP1" s="76" t="s">
        <v>159</v>
      </c>
      <c r="AQ1" s="76"/>
      <c r="AR1" s="76"/>
      <c r="AT1" s="16"/>
      <c r="AU1" s="76" t="s">
        <v>355</v>
      </c>
      <c r="AV1" s="76"/>
      <c r="AW1" s="76"/>
      <c r="AY1" s="16"/>
      <c r="AZ1" s="76" t="s">
        <v>205</v>
      </c>
      <c r="BA1" s="76"/>
      <c r="BB1" s="76"/>
      <c r="BE1" s="76" t="s">
        <v>605</v>
      </c>
      <c r="BF1" s="76"/>
      <c r="BG1" s="76"/>
    </row>
    <row r="2" spans="1:59" x14ac:dyDescent="0.25">
      <c r="B2" s="76"/>
      <c r="C2" s="76"/>
      <c r="D2" s="76"/>
      <c r="E2" s="12"/>
      <c r="G2" s="76"/>
      <c r="H2" s="76"/>
      <c r="I2" s="76"/>
      <c r="J2" s="12"/>
      <c r="L2" s="76"/>
      <c r="M2" s="76"/>
      <c r="N2" s="76"/>
      <c r="O2" s="12"/>
      <c r="Q2" s="76"/>
      <c r="R2" s="76"/>
      <c r="S2" s="76"/>
      <c r="T2" s="12"/>
      <c r="V2" s="76"/>
      <c r="W2" s="76"/>
      <c r="X2" s="76"/>
      <c r="Y2" s="12"/>
      <c r="AA2" s="76"/>
      <c r="AB2" s="76"/>
      <c r="AC2" s="76"/>
      <c r="AD2" s="12"/>
      <c r="AF2" s="76"/>
      <c r="AG2" s="76"/>
      <c r="AH2" s="76"/>
      <c r="AI2" s="12"/>
      <c r="AK2" s="76"/>
      <c r="AL2" s="76"/>
      <c r="AM2" s="76"/>
      <c r="AN2" s="12"/>
      <c r="AP2" s="76"/>
      <c r="AQ2" s="76"/>
      <c r="AR2" s="76"/>
      <c r="AT2" s="16"/>
      <c r="AU2" s="76"/>
      <c r="AV2" s="76"/>
      <c r="AW2" s="76"/>
      <c r="AY2" s="16"/>
      <c r="AZ2" s="76"/>
      <c r="BA2" s="76"/>
      <c r="BB2" s="76"/>
      <c r="BE2" s="76"/>
      <c r="BF2" s="76"/>
      <c r="BG2" s="76"/>
    </row>
    <row r="3" spans="1:59" x14ac:dyDescent="0.25">
      <c r="B3" s="14"/>
      <c r="C3" s="15" t="s">
        <v>0</v>
      </c>
      <c r="D3" s="71" t="s">
        <v>148</v>
      </c>
      <c r="E3" s="13"/>
      <c r="G3" s="14"/>
      <c r="H3" s="15" t="s">
        <v>0</v>
      </c>
      <c r="I3" s="71" t="s">
        <v>149</v>
      </c>
      <c r="J3" s="13"/>
      <c r="L3" s="14"/>
      <c r="M3" s="15" t="s">
        <v>0</v>
      </c>
      <c r="N3" s="71" t="s">
        <v>128</v>
      </c>
      <c r="O3" s="13"/>
      <c r="Q3" s="14"/>
      <c r="R3" s="15" t="s">
        <v>0</v>
      </c>
      <c r="S3" s="71" t="s">
        <v>137</v>
      </c>
      <c r="T3" s="13"/>
      <c r="V3" s="14"/>
      <c r="W3" s="15" t="s">
        <v>0</v>
      </c>
      <c r="X3" s="71" t="s">
        <v>138</v>
      </c>
      <c r="Y3" s="13"/>
      <c r="AA3" s="14"/>
      <c r="AB3" s="15" t="s">
        <v>0</v>
      </c>
      <c r="AC3" s="71" t="s">
        <v>144</v>
      </c>
      <c r="AD3" s="13"/>
      <c r="AF3" s="14"/>
      <c r="AG3" s="15" t="s">
        <v>0</v>
      </c>
      <c r="AH3" s="71" t="s">
        <v>147</v>
      </c>
      <c r="AI3" s="13"/>
      <c r="AJ3" s="11"/>
      <c r="AK3" s="4"/>
      <c r="AL3" s="1" t="s">
        <v>0</v>
      </c>
      <c r="AM3" s="74" t="s">
        <v>169</v>
      </c>
      <c r="AN3" s="13"/>
      <c r="AO3" s="11"/>
      <c r="AP3" s="14"/>
      <c r="AQ3" s="15" t="s">
        <v>0</v>
      </c>
      <c r="AR3" s="71" t="s">
        <v>114</v>
      </c>
      <c r="AT3" s="16"/>
      <c r="AU3" s="4"/>
      <c r="AV3" s="1" t="s">
        <v>0</v>
      </c>
      <c r="AW3" s="72" t="s">
        <v>356</v>
      </c>
      <c r="AY3" s="16"/>
      <c r="AZ3" s="4"/>
      <c r="BA3" s="1" t="s">
        <v>0</v>
      </c>
      <c r="BB3" s="72" t="s">
        <v>227</v>
      </c>
      <c r="BE3" s="4"/>
      <c r="BF3" s="1" t="s">
        <v>0</v>
      </c>
      <c r="BG3" s="70" t="s">
        <v>536</v>
      </c>
    </row>
    <row r="4" spans="1:59" x14ac:dyDescent="0.25">
      <c r="A4">
        <f>IF(B4&lt;&gt;"",IF(B3="",1,A3+1),"")</f>
        <v>1</v>
      </c>
      <c r="B4" s="9">
        <v>30</v>
      </c>
      <c r="C4" s="2">
        <v>0.5</v>
      </c>
      <c r="D4" s="71"/>
      <c r="E4" s="13"/>
      <c r="F4">
        <f>IF(G4&lt;&gt;"",IF(G3="",1,F3+1),"")</f>
        <v>1</v>
      </c>
      <c r="G4" s="5">
        <v>120</v>
      </c>
      <c r="H4" s="2">
        <v>0.33329999999999999</v>
      </c>
      <c r="I4" s="71"/>
      <c r="J4" s="13"/>
      <c r="K4">
        <f>IF(L4&lt;&gt;"",IF(L3="",1,K3+1),"")</f>
        <v>1</v>
      </c>
      <c r="L4" s="9">
        <v>50</v>
      </c>
      <c r="M4" s="2">
        <v>0.25</v>
      </c>
      <c r="N4" s="71"/>
      <c r="O4" s="13"/>
      <c r="Q4" s="5">
        <v>30</v>
      </c>
      <c r="R4" s="2">
        <v>0.2</v>
      </c>
      <c r="S4" s="71"/>
      <c r="T4" s="13"/>
      <c r="V4" s="9">
        <v>20</v>
      </c>
      <c r="W4" s="2">
        <v>0.4</v>
      </c>
      <c r="X4" s="71"/>
      <c r="Y4" s="13"/>
      <c r="AA4" s="5">
        <v>10</v>
      </c>
      <c r="AB4" s="2">
        <v>0.14280000000000001</v>
      </c>
      <c r="AC4" s="71"/>
      <c r="AD4" s="13"/>
      <c r="AF4" s="9">
        <v>20</v>
      </c>
      <c r="AG4" s="2">
        <v>0.125</v>
      </c>
      <c r="AH4" s="71"/>
      <c r="AI4" s="13"/>
      <c r="AJ4" s="11"/>
      <c r="AK4" s="10">
        <v>10</v>
      </c>
      <c r="AL4" s="2">
        <v>0.11119999999999999</v>
      </c>
      <c r="AM4" s="70"/>
      <c r="AN4" s="13"/>
      <c r="AO4" s="11"/>
      <c r="AP4" s="9">
        <v>100</v>
      </c>
      <c r="AQ4" s="2">
        <v>0.1</v>
      </c>
      <c r="AR4" s="71"/>
      <c r="AT4" s="16"/>
      <c r="AU4" s="10">
        <v>28</v>
      </c>
      <c r="AV4" s="2">
        <v>9.0909000000000004E-2</v>
      </c>
      <c r="AW4" s="73"/>
      <c r="AY4" s="16"/>
      <c r="AZ4" s="10">
        <v>30</v>
      </c>
      <c r="BA4" s="2">
        <v>8.3299999999999999E-2</v>
      </c>
      <c r="BB4" s="73"/>
      <c r="BE4" s="38">
        <v>33</v>
      </c>
      <c r="BF4" s="39">
        <v>3.5010359832884065E-2</v>
      </c>
      <c r="BG4" s="70"/>
    </row>
    <row r="5" spans="1:59" x14ac:dyDescent="0.25">
      <c r="A5">
        <f>IF(B5&lt;&gt;"",IF(B4="",1,A4+1),"")</f>
        <v>2</v>
      </c>
      <c r="B5" s="9">
        <v>180</v>
      </c>
      <c r="C5" s="2">
        <v>0.5</v>
      </c>
      <c r="D5" s="71"/>
      <c r="E5" s="13"/>
      <c r="F5">
        <f t="shared" ref="F5:F68" si="0">IF(G5&lt;&gt;"",IF(G4="",1,F4+1),"")</f>
        <v>2</v>
      </c>
      <c r="G5" s="5">
        <v>145</v>
      </c>
      <c r="H5" s="2">
        <v>0.33329999999999999</v>
      </c>
      <c r="I5" s="71"/>
      <c r="J5" s="13"/>
      <c r="K5">
        <f t="shared" ref="K5:K68" si="1">IF(L5&lt;&gt;"",IF(L4="",1,K4+1),"")</f>
        <v>2</v>
      </c>
      <c r="L5" s="9">
        <v>110</v>
      </c>
      <c r="M5" s="2">
        <v>0.25</v>
      </c>
      <c r="N5" s="71"/>
      <c r="O5" s="13"/>
      <c r="Q5" s="5">
        <v>60</v>
      </c>
      <c r="R5" s="2">
        <v>0.2</v>
      </c>
      <c r="S5" s="71"/>
      <c r="T5" s="13"/>
      <c r="V5" s="9">
        <v>50</v>
      </c>
      <c r="W5" s="2">
        <v>0.12</v>
      </c>
      <c r="X5" s="71"/>
      <c r="Y5" s="13"/>
      <c r="AA5" s="5">
        <v>40</v>
      </c>
      <c r="AB5" s="2">
        <v>0.14280000000000001</v>
      </c>
      <c r="AC5" s="71"/>
      <c r="AD5" s="13"/>
      <c r="AF5" s="9">
        <v>50</v>
      </c>
      <c r="AG5" s="2">
        <v>0.125</v>
      </c>
      <c r="AH5" s="71"/>
      <c r="AI5" s="13"/>
      <c r="AJ5" s="11"/>
      <c r="AK5" s="10">
        <v>40</v>
      </c>
      <c r="AL5" s="2">
        <v>0.1111</v>
      </c>
      <c r="AM5" s="70"/>
      <c r="AN5" s="13"/>
      <c r="AO5" s="11"/>
      <c r="AP5" s="9">
        <v>130</v>
      </c>
      <c r="AQ5" s="2">
        <v>0.1</v>
      </c>
      <c r="AR5" s="71"/>
      <c r="AT5" s="16"/>
      <c r="AU5" s="10">
        <v>59</v>
      </c>
      <c r="AV5" s="2">
        <v>9.0909000000000004E-2</v>
      </c>
      <c r="AW5" s="73"/>
      <c r="AY5" s="16"/>
      <c r="AZ5" s="10">
        <v>60</v>
      </c>
      <c r="BA5" s="2">
        <v>8.3299999999999999E-2</v>
      </c>
      <c r="BB5" s="73"/>
      <c r="BE5" s="38">
        <v>63</v>
      </c>
      <c r="BF5" s="39">
        <v>3.5010359832884065E-2</v>
      </c>
      <c r="BG5" s="70"/>
    </row>
    <row r="6" spans="1:59" x14ac:dyDescent="0.25">
      <c r="A6" t="str">
        <f t="shared" ref="A5:A6" si="2">IF(B7&lt;&gt;"",IF(B6="",1,A5+1),"")</f>
        <v/>
      </c>
      <c r="E6" s="12"/>
      <c r="F6">
        <f t="shared" si="0"/>
        <v>3</v>
      </c>
      <c r="G6" s="5">
        <v>235</v>
      </c>
      <c r="H6" s="2">
        <v>0.33339999999999997</v>
      </c>
      <c r="I6" s="71"/>
      <c r="J6" s="12"/>
      <c r="K6">
        <f t="shared" si="1"/>
        <v>3</v>
      </c>
      <c r="L6" s="9">
        <v>170</v>
      </c>
      <c r="M6" s="2">
        <v>0.25</v>
      </c>
      <c r="N6" s="71"/>
      <c r="O6" s="12"/>
      <c r="Q6" s="5">
        <v>90</v>
      </c>
      <c r="R6" s="2">
        <v>0.2</v>
      </c>
      <c r="S6" s="71"/>
      <c r="T6" s="12"/>
      <c r="V6" s="9">
        <v>80</v>
      </c>
      <c r="W6" s="2">
        <v>0.12</v>
      </c>
      <c r="X6" s="71"/>
      <c r="Y6" s="12"/>
      <c r="AA6" s="5">
        <v>70</v>
      </c>
      <c r="AB6" s="2">
        <v>0.14280000000000001</v>
      </c>
      <c r="AC6" s="71"/>
      <c r="AD6" s="12"/>
      <c r="AF6" s="9">
        <v>80</v>
      </c>
      <c r="AG6" s="2">
        <v>0.125</v>
      </c>
      <c r="AH6" s="71"/>
      <c r="AI6" s="12"/>
      <c r="AK6" s="10">
        <v>70</v>
      </c>
      <c r="AL6" s="2">
        <v>0.1111</v>
      </c>
      <c r="AM6" s="70"/>
      <c r="AN6" s="12"/>
      <c r="AP6" s="9">
        <v>160</v>
      </c>
      <c r="AQ6" s="2">
        <v>0.1</v>
      </c>
      <c r="AR6" s="71"/>
      <c r="AT6" s="16"/>
      <c r="AU6" s="10">
        <v>87</v>
      </c>
      <c r="AV6" s="2">
        <v>9.0909000000000004E-2</v>
      </c>
      <c r="AW6" s="73"/>
      <c r="AY6" s="16"/>
      <c r="AZ6" s="10">
        <v>90</v>
      </c>
      <c r="BA6" s="2">
        <v>8.3299999999999999E-2</v>
      </c>
      <c r="BB6" s="73"/>
      <c r="BE6" s="38">
        <v>94</v>
      </c>
      <c r="BF6" s="39">
        <v>3.5010359832884065E-2</v>
      </c>
      <c r="BG6" s="70"/>
    </row>
    <row r="7" spans="1:59" x14ac:dyDescent="0.25">
      <c r="B7" s="4"/>
      <c r="C7" s="1" t="s">
        <v>0</v>
      </c>
      <c r="D7" s="71" t="s">
        <v>115</v>
      </c>
      <c r="E7" s="13"/>
      <c r="F7" t="str">
        <f t="shared" si="0"/>
        <v/>
      </c>
      <c r="J7" s="13"/>
      <c r="K7">
        <f t="shared" si="1"/>
        <v>4</v>
      </c>
      <c r="L7" s="9">
        <v>230</v>
      </c>
      <c r="M7" s="2">
        <v>0.25</v>
      </c>
      <c r="N7" s="71"/>
      <c r="O7" s="13"/>
      <c r="Q7" s="5">
        <v>120</v>
      </c>
      <c r="R7" s="2">
        <v>0.2</v>
      </c>
      <c r="S7" s="71"/>
      <c r="T7" s="13"/>
      <c r="V7" s="9">
        <v>110</v>
      </c>
      <c r="W7" s="2">
        <v>0.12</v>
      </c>
      <c r="X7" s="71"/>
      <c r="Y7" s="13"/>
      <c r="AA7" s="5">
        <v>100</v>
      </c>
      <c r="AB7" s="2">
        <v>0.14280000000000001</v>
      </c>
      <c r="AC7" s="71"/>
      <c r="AD7" s="13"/>
      <c r="AF7" s="9">
        <v>110</v>
      </c>
      <c r="AG7" s="2">
        <v>0.125</v>
      </c>
      <c r="AH7" s="71"/>
      <c r="AI7" s="13"/>
      <c r="AJ7" s="11"/>
      <c r="AK7" s="10">
        <v>100</v>
      </c>
      <c r="AL7" s="2">
        <v>0.1111</v>
      </c>
      <c r="AM7" s="70"/>
      <c r="AN7" s="13"/>
      <c r="AO7" s="11"/>
      <c r="AP7" s="9">
        <v>190</v>
      </c>
      <c r="AQ7" s="2">
        <v>0.1</v>
      </c>
      <c r="AR7" s="71"/>
      <c r="AT7" s="16"/>
      <c r="AU7" s="10">
        <v>118</v>
      </c>
      <c r="AV7" s="2">
        <v>9.0909000000000004E-2</v>
      </c>
      <c r="AW7" s="73"/>
      <c r="AY7" s="16"/>
      <c r="AZ7" s="10">
        <v>120</v>
      </c>
      <c r="BA7" s="2">
        <v>8.3299999999999999E-2</v>
      </c>
      <c r="BB7" s="73"/>
      <c r="BE7" s="38">
        <v>125</v>
      </c>
      <c r="BF7" s="39">
        <v>3.5010359832884065E-2</v>
      </c>
      <c r="BG7" s="70"/>
    </row>
    <row r="8" spans="1:59" x14ac:dyDescent="0.25">
      <c r="A8">
        <f>IF(B8&lt;&gt;"",IF(B7="",1,A7+1),"")</f>
        <v>1</v>
      </c>
      <c r="B8" s="9">
        <v>50</v>
      </c>
      <c r="C8" s="2">
        <v>0.5</v>
      </c>
      <c r="D8" s="71"/>
      <c r="E8" s="13"/>
      <c r="F8" t="str">
        <f t="shared" si="0"/>
        <v/>
      </c>
      <c r="G8" s="4"/>
      <c r="H8" s="1" t="s">
        <v>0</v>
      </c>
      <c r="I8" s="71" t="s">
        <v>125</v>
      </c>
      <c r="J8" s="13"/>
      <c r="K8" t="str">
        <f t="shared" si="1"/>
        <v/>
      </c>
      <c r="M8" s="3">
        <v>0</v>
      </c>
      <c r="O8" s="13"/>
      <c r="Q8" s="5">
        <v>150</v>
      </c>
      <c r="R8" s="2">
        <v>0.2</v>
      </c>
      <c r="S8" s="71"/>
      <c r="T8" s="13"/>
      <c r="V8" s="9">
        <v>140</v>
      </c>
      <c r="W8" s="2">
        <v>0.12</v>
      </c>
      <c r="X8" s="71"/>
      <c r="Y8" s="13"/>
      <c r="AA8" s="5">
        <v>130</v>
      </c>
      <c r="AB8" s="2">
        <v>0.14280000000000001</v>
      </c>
      <c r="AC8" s="71"/>
      <c r="AD8" s="13"/>
      <c r="AF8" s="9">
        <v>140</v>
      </c>
      <c r="AG8" s="2">
        <v>0.125</v>
      </c>
      <c r="AH8" s="71"/>
      <c r="AI8" s="13"/>
      <c r="AJ8" s="11"/>
      <c r="AK8" s="10">
        <v>130</v>
      </c>
      <c r="AL8" s="2">
        <v>0.1111</v>
      </c>
      <c r="AM8" s="70"/>
      <c r="AN8" s="13"/>
      <c r="AO8" s="11"/>
      <c r="AP8" s="9">
        <v>220</v>
      </c>
      <c r="AQ8" s="2">
        <v>0.1</v>
      </c>
      <c r="AR8" s="71"/>
      <c r="AT8" s="16"/>
      <c r="AU8" s="10">
        <v>148</v>
      </c>
      <c r="AV8" s="2">
        <v>9.0909000000000004E-2</v>
      </c>
      <c r="AW8" s="73"/>
      <c r="AY8" s="16"/>
      <c r="AZ8" s="10">
        <v>150</v>
      </c>
      <c r="BA8" s="2">
        <v>8.3299999999999999E-2</v>
      </c>
      <c r="BB8" s="73"/>
      <c r="BE8" s="38">
        <v>155</v>
      </c>
      <c r="BF8" s="39">
        <v>3.5010359832884065E-2</v>
      </c>
      <c r="BG8" s="70"/>
    </row>
    <row r="9" spans="1:59" x14ac:dyDescent="0.25">
      <c r="A9">
        <f t="shared" ref="A9:A72" si="3">IF(B9&lt;&gt;"",IF(B8="",1,A8+1),"")</f>
        <v>2</v>
      </c>
      <c r="B9" s="9">
        <v>175</v>
      </c>
      <c r="C9" s="2">
        <v>0.5</v>
      </c>
      <c r="D9" s="71"/>
      <c r="E9" s="13"/>
      <c r="F9">
        <f t="shared" si="0"/>
        <v>1</v>
      </c>
      <c r="G9" s="5">
        <v>30</v>
      </c>
      <c r="H9" s="2">
        <v>0.33329999999999999</v>
      </c>
      <c r="I9" s="71"/>
      <c r="J9" s="13"/>
      <c r="K9" t="str">
        <f t="shared" si="1"/>
        <v/>
      </c>
      <c r="L9" s="4"/>
      <c r="M9" s="1" t="s">
        <v>0</v>
      </c>
      <c r="N9" s="71" t="s">
        <v>129</v>
      </c>
      <c r="O9" s="13"/>
      <c r="T9" s="13"/>
      <c r="V9" s="9">
        <v>170</v>
      </c>
      <c r="W9" s="2">
        <v>0.12</v>
      </c>
      <c r="X9" s="71"/>
      <c r="Y9" s="13"/>
      <c r="AA9" s="5">
        <v>160</v>
      </c>
      <c r="AB9" s="2">
        <v>0.14280000000000001</v>
      </c>
      <c r="AC9" s="71"/>
      <c r="AD9" s="13"/>
      <c r="AF9" s="9">
        <v>170</v>
      </c>
      <c r="AG9" s="2">
        <v>0.125</v>
      </c>
      <c r="AH9" s="71"/>
      <c r="AI9" s="13"/>
      <c r="AJ9" s="11"/>
      <c r="AK9" s="10">
        <v>160</v>
      </c>
      <c r="AL9" s="2">
        <v>0.1111</v>
      </c>
      <c r="AM9" s="70"/>
      <c r="AN9" s="13"/>
      <c r="AO9" s="11"/>
      <c r="AP9" s="9">
        <v>250</v>
      </c>
      <c r="AQ9" s="2">
        <v>0.1</v>
      </c>
      <c r="AR9" s="71"/>
      <c r="AT9" s="16"/>
      <c r="AU9" s="10">
        <v>179</v>
      </c>
      <c r="AV9" s="2">
        <v>9.0909000000000004E-2</v>
      </c>
      <c r="AW9" s="73"/>
      <c r="AY9" s="16"/>
      <c r="AZ9" s="10">
        <v>180</v>
      </c>
      <c r="BA9" s="2">
        <v>8.3299999999999999E-2</v>
      </c>
      <c r="BB9" s="73"/>
      <c r="BE9" s="38">
        <v>186</v>
      </c>
      <c r="BF9" s="39">
        <v>3.5010359832884065E-2</v>
      </c>
      <c r="BG9" s="70"/>
    </row>
    <row r="10" spans="1:59" x14ac:dyDescent="0.25">
      <c r="A10" t="str">
        <f t="shared" si="3"/>
        <v/>
      </c>
      <c r="E10" s="12"/>
      <c r="F10">
        <f t="shared" si="0"/>
        <v>2</v>
      </c>
      <c r="G10" s="5">
        <v>120</v>
      </c>
      <c r="H10" s="2">
        <v>0.33329999999999999</v>
      </c>
      <c r="I10" s="71"/>
      <c r="J10" s="12"/>
      <c r="K10">
        <f t="shared" si="1"/>
        <v>1</v>
      </c>
      <c r="L10" s="9">
        <v>120</v>
      </c>
      <c r="M10" s="2">
        <v>7.0000000000000007E-2</v>
      </c>
      <c r="N10" s="71"/>
      <c r="O10" s="12"/>
      <c r="Q10" s="14"/>
      <c r="R10" s="15" t="s">
        <v>0</v>
      </c>
      <c r="S10" s="70" t="s">
        <v>174</v>
      </c>
      <c r="T10" s="12"/>
      <c r="X10" s="11"/>
      <c r="Y10" s="12"/>
      <c r="AA10" s="5">
        <v>190</v>
      </c>
      <c r="AB10" s="2">
        <v>0.14319999999999999</v>
      </c>
      <c r="AC10" s="71"/>
      <c r="AD10" s="12"/>
      <c r="AF10" s="9">
        <v>200</v>
      </c>
      <c r="AG10" s="2">
        <v>0.125</v>
      </c>
      <c r="AH10" s="71"/>
      <c r="AI10" s="12"/>
      <c r="AK10" s="10">
        <v>190</v>
      </c>
      <c r="AL10" s="2">
        <v>0.1111</v>
      </c>
      <c r="AM10" s="70"/>
      <c r="AN10" s="12"/>
      <c r="AP10" s="9">
        <v>280</v>
      </c>
      <c r="AQ10" s="2">
        <v>0.1</v>
      </c>
      <c r="AR10" s="71"/>
      <c r="AT10" s="16"/>
      <c r="AU10" s="10">
        <v>209</v>
      </c>
      <c r="AV10" s="2">
        <v>9.0909000000000004E-2</v>
      </c>
      <c r="AW10" s="73"/>
      <c r="AY10" s="16"/>
      <c r="AZ10" s="10">
        <v>210</v>
      </c>
      <c r="BA10" s="2">
        <v>8.3299999999999999E-2</v>
      </c>
      <c r="BB10" s="73"/>
      <c r="BE10" s="38">
        <v>216</v>
      </c>
      <c r="BF10" s="39">
        <v>3.5010359832884065E-2</v>
      </c>
      <c r="BG10" s="70"/>
    </row>
    <row r="11" spans="1:59" x14ac:dyDescent="0.25">
      <c r="A11" t="str">
        <f t="shared" si="3"/>
        <v/>
      </c>
      <c r="B11" s="4"/>
      <c r="C11" s="1" t="s">
        <v>0</v>
      </c>
      <c r="D11" s="71" t="s">
        <v>116</v>
      </c>
      <c r="E11" s="13"/>
      <c r="F11">
        <f t="shared" si="0"/>
        <v>3</v>
      </c>
      <c r="G11" s="5">
        <v>210</v>
      </c>
      <c r="H11" s="2">
        <v>0.33339999999999997</v>
      </c>
      <c r="I11" s="71"/>
      <c r="J11" s="13"/>
      <c r="K11">
        <f t="shared" si="1"/>
        <v>2</v>
      </c>
      <c r="L11" s="9">
        <v>180</v>
      </c>
      <c r="M11" s="2">
        <v>0.31</v>
      </c>
      <c r="N11" s="71"/>
      <c r="O11" s="13"/>
      <c r="Q11" s="5">
        <v>40</v>
      </c>
      <c r="R11" s="2">
        <v>0.2</v>
      </c>
      <c r="S11" s="70"/>
      <c r="T11" s="13"/>
      <c r="V11" s="4"/>
      <c r="W11" s="1" t="s">
        <v>0</v>
      </c>
      <c r="X11" s="71" t="s">
        <v>139</v>
      </c>
      <c r="Y11" s="13"/>
      <c r="AD11" s="13"/>
      <c r="AF11" s="9">
        <v>230</v>
      </c>
      <c r="AG11" s="2">
        <v>0.125</v>
      </c>
      <c r="AH11" s="71"/>
      <c r="AI11" s="13"/>
      <c r="AJ11" s="11"/>
      <c r="AK11" s="10">
        <v>220</v>
      </c>
      <c r="AL11" s="2">
        <v>0.1111</v>
      </c>
      <c r="AM11" s="70"/>
      <c r="AN11" s="13"/>
      <c r="AO11" s="11"/>
      <c r="AP11" s="9">
        <v>310</v>
      </c>
      <c r="AQ11" s="2">
        <v>0.1</v>
      </c>
      <c r="AR11" s="71"/>
      <c r="AT11" s="16"/>
      <c r="AU11" s="10">
        <v>240</v>
      </c>
      <c r="AV11" s="2">
        <v>9.0909000000000004E-2</v>
      </c>
      <c r="AW11" s="73"/>
      <c r="AY11" s="16"/>
      <c r="AZ11" s="10">
        <v>240</v>
      </c>
      <c r="BA11" s="2">
        <v>8.3299999999999999E-2</v>
      </c>
      <c r="BB11" s="73"/>
      <c r="BE11" s="38">
        <v>247</v>
      </c>
      <c r="BF11" s="39">
        <v>3.5010359832884065E-2</v>
      </c>
      <c r="BG11" s="70"/>
    </row>
    <row r="12" spans="1:59" x14ac:dyDescent="0.25">
      <c r="A12">
        <f t="shared" si="3"/>
        <v>1</v>
      </c>
      <c r="B12" s="9">
        <v>180</v>
      </c>
      <c r="C12" s="2">
        <v>0.5</v>
      </c>
      <c r="D12" s="71"/>
      <c r="E12" s="13"/>
      <c r="F12" t="str">
        <f t="shared" si="0"/>
        <v/>
      </c>
      <c r="J12" s="13"/>
      <c r="K12">
        <f t="shared" si="1"/>
        <v>3</v>
      </c>
      <c r="L12" s="9">
        <v>240</v>
      </c>
      <c r="M12" s="2">
        <v>0.31</v>
      </c>
      <c r="N12" s="71"/>
      <c r="O12" s="13"/>
      <c r="Q12" s="5">
        <v>100</v>
      </c>
      <c r="R12" s="2">
        <v>0.2</v>
      </c>
      <c r="S12" s="70"/>
      <c r="T12" s="13"/>
      <c r="V12" s="5">
        <v>30</v>
      </c>
      <c r="W12" s="2">
        <v>0.25</v>
      </c>
      <c r="X12" s="71"/>
      <c r="Y12" s="13"/>
      <c r="AA12" s="4"/>
      <c r="AB12" s="1" t="s">
        <v>0</v>
      </c>
      <c r="AC12" s="71" t="s">
        <v>145</v>
      </c>
      <c r="AD12" s="13"/>
      <c r="AI12" s="13"/>
      <c r="AJ12" s="11"/>
      <c r="AK12" s="10">
        <v>250</v>
      </c>
      <c r="AL12" s="2">
        <v>0.11110977107266225</v>
      </c>
      <c r="AM12" s="70"/>
      <c r="AN12" s="13"/>
      <c r="AO12" s="11"/>
      <c r="AP12" s="9">
        <v>340</v>
      </c>
      <c r="AQ12" s="2">
        <v>0.1</v>
      </c>
      <c r="AR12" s="71"/>
      <c r="AT12" s="16"/>
      <c r="AU12" s="10">
        <v>271</v>
      </c>
      <c r="AV12" s="2">
        <v>9.0909000000000004E-2</v>
      </c>
      <c r="AW12" s="73"/>
      <c r="AY12" s="16"/>
      <c r="AZ12" s="10">
        <v>360</v>
      </c>
      <c r="BA12" s="2">
        <v>8.3299999999999999E-2</v>
      </c>
      <c r="BB12" s="73"/>
      <c r="BE12" s="38">
        <v>337</v>
      </c>
      <c r="BF12" s="39">
        <v>5.1422651524066249E-2</v>
      </c>
      <c r="BG12" s="70"/>
    </row>
    <row r="13" spans="1:59" x14ac:dyDescent="0.25">
      <c r="A13">
        <f t="shared" si="3"/>
        <v>2</v>
      </c>
      <c r="B13" s="9">
        <v>330</v>
      </c>
      <c r="C13" s="2">
        <v>0.5</v>
      </c>
      <c r="D13" s="71"/>
      <c r="E13" s="13"/>
      <c r="F13" t="str">
        <f t="shared" si="0"/>
        <v/>
      </c>
      <c r="G13" s="4"/>
      <c r="H13" s="1" t="s">
        <v>0</v>
      </c>
      <c r="I13" s="71" t="s">
        <v>126</v>
      </c>
      <c r="J13" s="13"/>
      <c r="K13">
        <f t="shared" si="1"/>
        <v>4</v>
      </c>
      <c r="L13" s="9">
        <v>300</v>
      </c>
      <c r="M13" s="2">
        <v>0.31</v>
      </c>
      <c r="N13" s="71"/>
      <c r="O13" s="13"/>
      <c r="Q13" s="5">
        <v>160</v>
      </c>
      <c r="R13" s="2">
        <v>0.2</v>
      </c>
      <c r="S13" s="70"/>
      <c r="T13" s="13"/>
      <c r="V13" s="5">
        <v>60</v>
      </c>
      <c r="W13" s="2">
        <v>0.15</v>
      </c>
      <c r="X13" s="71"/>
      <c r="Y13" s="13"/>
      <c r="AA13" s="9">
        <v>15</v>
      </c>
      <c r="AB13" s="2">
        <v>0.14280000000000001</v>
      </c>
      <c r="AC13" s="71"/>
      <c r="AD13" s="13"/>
      <c r="AF13" s="14"/>
      <c r="AG13" s="15" t="s">
        <v>0</v>
      </c>
      <c r="AH13" s="71" t="s">
        <v>318</v>
      </c>
      <c r="AI13" s="13"/>
      <c r="AJ13" s="11"/>
      <c r="AK13" s="11"/>
      <c r="AL13" s="11"/>
      <c r="AM13" s="11"/>
      <c r="AN13" s="13"/>
      <c r="AO13" s="11"/>
      <c r="AP13" s="9">
        <v>370</v>
      </c>
      <c r="AQ13" s="2">
        <v>0.1</v>
      </c>
      <c r="AR13" s="71"/>
      <c r="AT13" s="16"/>
      <c r="AU13" s="10">
        <v>301</v>
      </c>
      <c r="AV13" s="2">
        <v>9.0909000000000004E-2</v>
      </c>
      <c r="AW13" s="73"/>
      <c r="AY13" s="16"/>
      <c r="AZ13" s="10">
        <v>390</v>
      </c>
      <c r="BA13" s="2">
        <v>8.3299999999999999E-2</v>
      </c>
      <c r="BB13" s="73"/>
      <c r="BE13" s="38">
        <v>398</v>
      </c>
      <c r="BF13" s="39">
        <v>5.1422651524066249E-2</v>
      </c>
      <c r="BG13" s="70"/>
    </row>
    <row r="14" spans="1:59" x14ac:dyDescent="0.25">
      <c r="A14" t="str">
        <f t="shared" si="3"/>
        <v/>
      </c>
      <c r="B14" s="7"/>
      <c r="E14" s="12"/>
      <c r="F14">
        <f t="shared" si="0"/>
        <v>1</v>
      </c>
      <c r="G14" s="9">
        <v>60</v>
      </c>
      <c r="H14" s="2">
        <v>0.33329999999999999</v>
      </c>
      <c r="I14" s="71"/>
      <c r="J14" s="12"/>
      <c r="K14" t="str">
        <f t="shared" si="1"/>
        <v/>
      </c>
      <c r="O14" s="12"/>
      <c r="Q14" s="5">
        <v>220</v>
      </c>
      <c r="R14" s="2">
        <v>0.2</v>
      </c>
      <c r="S14" s="70"/>
      <c r="T14" s="12"/>
      <c r="V14" s="5">
        <v>90</v>
      </c>
      <c r="W14" s="2">
        <v>0.15</v>
      </c>
      <c r="X14" s="71"/>
      <c r="Y14" s="12"/>
      <c r="AA14" s="9">
        <v>45</v>
      </c>
      <c r="AB14" s="2">
        <v>0.14280000000000001</v>
      </c>
      <c r="AC14" s="71"/>
      <c r="AD14" s="12"/>
      <c r="AF14" s="9">
        <v>15</v>
      </c>
      <c r="AG14" s="2">
        <v>0.125</v>
      </c>
      <c r="AH14" s="71"/>
      <c r="AI14" s="12"/>
      <c r="AK14" s="4"/>
      <c r="AL14" s="1" t="s">
        <v>0</v>
      </c>
      <c r="AM14" s="70" t="s">
        <v>181</v>
      </c>
      <c r="AN14" s="12"/>
      <c r="AT14" s="16"/>
      <c r="AU14" s="10">
        <v>332</v>
      </c>
      <c r="AV14" s="2">
        <v>9.0999999999999998E-2</v>
      </c>
      <c r="AW14" s="73"/>
      <c r="AY14" s="16"/>
      <c r="AZ14" s="10">
        <v>420</v>
      </c>
      <c r="BA14" s="2">
        <v>8.3299999999999999E-2</v>
      </c>
      <c r="BB14" s="73"/>
      <c r="BE14" s="38">
        <v>459</v>
      </c>
      <c r="BF14" s="39">
        <v>5.1422651524066249E-2</v>
      </c>
      <c r="BG14" s="70"/>
    </row>
    <row r="15" spans="1:59" x14ac:dyDescent="0.25">
      <c r="A15" t="str">
        <f t="shared" si="3"/>
        <v/>
      </c>
      <c r="B15" s="4"/>
      <c r="C15" s="1" t="s">
        <v>0</v>
      </c>
      <c r="D15" s="71" t="s">
        <v>117</v>
      </c>
      <c r="E15" s="13"/>
      <c r="F15">
        <f t="shared" si="0"/>
        <v>2</v>
      </c>
      <c r="G15" s="9">
        <v>150</v>
      </c>
      <c r="H15" s="2">
        <v>0.33339999999999997</v>
      </c>
      <c r="I15" s="71"/>
      <c r="J15" s="13"/>
      <c r="K15" t="str">
        <f t="shared" si="1"/>
        <v/>
      </c>
      <c r="L15" s="4"/>
      <c r="M15" s="1" t="s">
        <v>0</v>
      </c>
      <c r="N15" s="71" t="s">
        <v>130</v>
      </c>
      <c r="O15" s="13"/>
      <c r="Q15" s="5">
        <v>280</v>
      </c>
      <c r="R15" s="2">
        <v>0.2</v>
      </c>
      <c r="S15" s="70"/>
      <c r="T15" s="13"/>
      <c r="V15" s="5">
        <v>120</v>
      </c>
      <c r="W15" s="2">
        <v>0.15</v>
      </c>
      <c r="X15" s="71"/>
      <c r="Y15" s="13"/>
      <c r="AA15" s="9">
        <v>75</v>
      </c>
      <c r="AB15" s="2">
        <v>0.14280000000000001</v>
      </c>
      <c r="AC15" s="71"/>
      <c r="AD15" s="13"/>
      <c r="AF15" s="9">
        <v>46</v>
      </c>
      <c r="AG15" s="2">
        <v>0.125</v>
      </c>
      <c r="AH15" s="71"/>
      <c r="AI15" s="13"/>
      <c r="AJ15" s="11"/>
      <c r="AK15" s="10">
        <v>20</v>
      </c>
      <c r="AL15" s="2">
        <v>0.11119999999999999</v>
      </c>
      <c r="AM15" s="70"/>
      <c r="AN15" s="13"/>
      <c r="AO15" s="11"/>
      <c r="AP15" s="4"/>
      <c r="AQ15" s="1" t="s">
        <v>0</v>
      </c>
      <c r="AR15" s="73" t="s">
        <v>113</v>
      </c>
      <c r="AT15" s="16"/>
      <c r="AY15" s="16"/>
      <c r="AZ15" s="10">
        <v>450</v>
      </c>
      <c r="BA15" s="2">
        <v>8.3699999999999997E-2</v>
      </c>
      <c r="BB15" s="73"/>
      <c r="BE15" s="38">
        <v>520</v>
      </c>
      <c r="BF15" s="39">
        <v>5.1422651524066249E-2</v>
      </c>
      <c r="BG15" s="70"/>
    </row>
    <row r="16" spans="1:59" x14ac:dyDescent="0.25">
      <c r="A16">
        <f t="shared" si="3"/>
        <v>1</v>
      </c>
      <c r="B16" s="9">
        <v>225</v>
      </c>
      <c r="C16" s="2">
        <v>0.5</v>
      </c>
      <c r="D16" s="71"/>
      <c r="E16" s="13"/>
      <c r="F16">
        <f t="shared" si="0"/>
        <v>3</v>
      </c>
      <c r="G16" s="9">
        <v>240</v>
      </c>
      <c r="H16" s="2">
        <v>0.33329999999999999</v>
      </c>
      <c r="I16" s="71"/>
      <c r="J16" s="13"/>
      <c r="K16">
        <f t="shared" si="1"/>
        <v>1</v>
      </c>
      <c r="L16" s="9">
        <v>120</v>
      </c>
      <c r="M16" s="2">
        <v>0.13</v>
      </c>
      <c r="N16" s="71"/>
      <c r="O16" s="13"/>
      <c r="T16" s="13"/>
      <c r="V16" s="5">
        <v>150</v>
      </c>
      <c r="W16" s="2">
        <v>0.15</v>
      </c>
      <c r="X16" s="71"/>
      <c r="Y16" s="13"/>
      <c r="AA16" s="9">
        <v>105</v>
      </c>
      <c r="AB16" s="2">
        <v>0.14280000000000001</v>
      </c>
      <c r="AC16" s="71"/>
      <c r="AD16" s="13"/>
      <c r="AF16" s="9">
        <v>74</v>
      </c>
      <c r="AG16" s="2">
        <v>0.125</v>
      </c>
      <c r="AH16" s="71"/>
      <c r="AI16" s="13"/>
      <c r="AJ16" s="11"/>
      <c r="AK16" s="10">
        <v>50</v>
      </c>
      <c r="AL16" s="2">
        <v>0.1111</v>
      </c>
      <c r="AM16" s="70"/>
      <c r="AN16" s="13"/>
      <c r="AO16" s="11"/>
      <c r="AP16" s="10">
        <v>10</v>
      </c>
      <c r="AQ16" s="2">
        <v>0.1</v>
      </c>
      <c r="AR16" s="73"/>
      <c r="AT16" s="16"/>
      <c r="AU16" s="4"/>
      <c r="AV16" s="1" t="s">
        <v>0</v>
      </c>
      <c r="AW16" s="72" t="s">
        <v>361</v>
      </c>
      <c r="AY16" s="16"/>
      <c r="BE16" s="38">
        <v>581</v>
      </c>
      <c r="BF16" s="39">
        <v>5.1422651524066249E-2</v>
      </c>
      <c r="BG16" s="70"/>
    </row>
    <row r="17" spans="1:59" x14ac:dyDescent="0.25">
      <c r="A17">
        <f t="shared" si="3"/>
        <v>2</v>
      </c>
      <c r="B17" s="9">
        <v>450</v>
      </c>
      <c r="C17" s="2">
        <v>0.5</v>
      </c>
      <c r="D17" s="71"/>
      <c r="E17" s="13"/>
      <c r="F17" t="str">
        <f t="shared" si="0"/>
        <v/>
      </c>
      <c r="J17" s="13"/>
      <c r="K17">
        <f t="shared" si="1"/>
        <v>2</v>
      </c>
      <c r="L17" s="9">
        <v>180</v>
      </c>
      <c r="M17" s="2">
        <v>0.28999999999999998</v>
      </c>
      <c r="N17" s="71"/>
      <c r="O17" s="13"/>
      <c r="Q17" s="14"/>
      <c r="R17" s="15" t="s">
        <v>0</v>
      </c>
      <c r="S17" s="70" t="s">
        <v>180</v>
      </c>
      <c r="T17" s="13"/>
      <c r="V17" s="5">
        <v>180</v>
      </c>
      <c r="W17" s="2">
        <v>0.15</v>
      </c>
      <c r="X17" s="71"/>
      <c r="Y17" s="13"/>
      <c r="AA17" s="9">
        <v>135</v>
      </c>
      <c r="AB17" s="2">
        <v>0.14280000000000001</v>
      </c>
      <c r="AC17" s="71"/>
      <c r="AD17" s="13"/>
      <c r="AF17" s="9">
        <v>105</v>
      </c>
      <c r="AG17" s="2">
        <v>0.125</v>
      </c>
      <c r="AH17" s="71"/>
      <c r="AI17" s="13"/>
      <c r="AJ17" s="11"/>
      <c r="AK17" s="10">
        <v>80</v>
      </c>
      <c r="AL17" s="2">
        <v>0.1111</v>
      </c>
      <c r="AM17" s="70"/>
      <c r="AN17" s="13"/>
      <c r="AO17" s="11"/>
      <c r="AP17" s="10">
        <v>40</v>
      </c>
      <c r="AQ17" s="2">
        <v>0.1</v>
      </c>
      <c r="AR17" s="73"/>
      <c r="AT17" s="16"/>
      <c r="AU17" s="10">
        <v>206</v>
      </c>
      <c r="AV17" s="2">
        <v>0.25</v>
      </c>
      <c r="AW17" s="73"/>
      <c r="AY17" s="16"/>
      <c r="AZ17" s="4"/>
      <c r="BA17" s="1" t="s">
        <v>0</v>
      </c>
      <c r="BB17" s="72" t="s">
        <v>348</v>
      </c>
      <c r="BE17" s="38">
        <v>643</v>
      </c>
      <c r="BF17" s="39">
        <v>5.1422651524066249E-2</v>
      </c>
      <c r="BG17" s="70"/>
    </row>
    <row r="18" spans="1:59" x14ac:dyDescent="0.25">
      <c r="A18" t="str">
        <f t="shared" si="3"/>
        <v/>
      </c>
      <c r="B18" s="7"/>
      <c r="E18" s="12"/>
      <c r="F18" t="str">
        <f t="shared" si="0"/>
        <v/>
      </c>
      <c r="G18" s="4"/>
      <c r="H18" s="1" t="s">
        <v>0</v>
      </c>
      <c r="I18" s="71" t="s">
        <v>127</v>
      </c>
      <c r="J18" s="12"/>
      <c r="K18">
        <f t="shared" si="1"/>
        <v>3</v>
      </c>
      <c r="L18" s="9">
        <v>240</v>
      </c>
      <c r="M18" s="2">
        <v>0.28999999999999998</v>
      </c>
      <c r="N18" s="71"/>
      <c r="O18" s="12"/>
      <c r="Q18" s="5">
        <v>1</v>
      </c>
      <c r="R18" s="2">
        <v>0.2</v>
      </c>
      <c r="S18" s="70"/>
      <c r="T18" s="12"/>
      <c r="Y18" s="12"/>
      <c r="AA18" s="9">
        <v>165</v>
      </c>
      <c r="AB18" s="2">
        <v>0.14280000000000001</v>
      </c>
      <c r="AC18" s="71"/>
      <c r="AD18" s="12"/>
      <c r="AF18" s="9">
        <v>135</v>
      </c>
      <c r="AG18" s="2">
        <v>0.125</v>
      </c>
      <c r="AH18" s="71"/>
      <c r="AI18" s="12"/>
      <c r="AK18" s="10">
        <v>110</v>
      </c>
      <c r="AL18" s="2">
        <v>0.1111</v>
      </c>
      <c r="AM18" s="70"/>
      <c r="AN18" s="12"/>
      <c r="AP18" s="10">
        <v>70</v>
      </c>
      <c r="AQ18" s="2">
        <v>0.1</v>
      </c>
      <c r="AR18" s="73"/>
      <c r="AT18" s="16"/>
      <c r="AU18" s="10">
        <v>237</v>
      </c>
      <c r="AV18" s="2">
        <v>7.4999999999999997E-2</v>
      </c>
      <c r="AW18" s="73"/>
      <c r="AY18" s="16"/>
      <c r="AZ18" s="10">
        <v>15</v>
      </c>
      <c r="BA18" s="2">
        <v>8.3299999999999999E-2</v>
      </c>
      <c r="BB18" s="73"/>
      <c r="BE18" s="38">
        <v>703</v>
      </c>
      <c r="BF18" s="39">
        <v>5.1422651524066249E-2</v>
      </c>
      <c r="BG18" s="70"/>
    </row>
    <row r="19" spans="1:59" x14ac:dyDescent="0.25">
      <c r="A19" t="str">
        <f t="shared" si="3"/>
        <v/>
      </c>
      <c r="B19" s="4"/>
      <c r="C19" s="1" t="s">
        <v>0</v>
      </c>
      <c r="D19" s="71" t="s">
        <v>118</v>
      </c>
      <c r="E19" s="13"/>
      <c r="F19">
        <f t="shared" si="0"/>
        <v>1</v>
      </c>
      <c r="G19" s="9">
        <v>90</v>
      </c>
      <c r="H19" s="2">
        <v>0.3</v>
      </c>
      <c r="I19" s="71"/>
      <c r="J19" s="13"/>
      <c r="K19">
        <f t="shared" si="1"/>
        <v>4</v>
      </c>
      <c r="L19" s="9">
        <v>300</v>
      </c>
      <c r="M19" s="2">
        <v>0.28999999999999998</v>
      </c>
      <c r="N19" s="71"/>
      <c r="O19" s="13"/>
      <c r="Q19" s="5">
        <v>60</v>
      </c>
      <c r="R19" s="2">
        <v>0.2</v>
      </c>
      <c r="S19" s="70"/>
      <c r="T19" s="13"/>
      <c r="V19" s="4"/>
      <c r="W19" s="1" t="s">
        <v>0</v>
      </c>
      <c r="X19" s="71" t="s">
        <v>140</v>
      </c>
      <c r="Y19" s="13"/>
      <c r="AA19" s="9">
        <v>195</v>
      </c>
      <c r="AB19" s="2">
        <v>0.14319999999999999</v>
      </c>
      <c r="AC19" s="71"/>
      <c r="AD19" s="13"/>
      <c r="AF19" s="9">
        <v>166</v>
      </c>
      <c r="AG19" s="2">
        <v>0.125</v>
      </c>
      <c r="AH19" s="71"/>
      <c r="AI19" s="13"/>
      <c r="AJ19" s="11"/>
      <c r="AK19" s="10">
        <v>140</v>
      </c>
      <c r="AL19" s="2">
        <v>0.1111</v>
      </c>
      <c r="AM19" s="70"/>
      <c r="AN19" s="13"/>
      <c r="AO19" s="11"/>
      <c r="AP19" s="10">
        <v>100</v>
      </c>
      <c r="AQ19" s="2">
        <v>0.1</v>
      </c>
      <c r="AR19" s="73"/>
      <c r="AT19" s="16"/>
      <c r="AU19" s="10">
        <v>267</v>
      </c>
      <c r="AV19" s="2">
        <v>7.4999999999999997E-2</v>
      </c>
      <c r="AW19" s="73"/>
      <c r="AY19" s="16"/>
      <c r="AZ19" s="10">
        <v>46</v>
      </c>
      <c r="BA19" s="2">
        <v>8.3299999999999999E-2</v>
      </c>
      <c r="BB19" s="73"/>
      <c r="BE19" s="38">
        <v>764</v>
      </c>
      <c r="BF19" s="39">
        <v>5.1422651524066249E-2</v>
      </c>
      <c r="BG19" s="70"/>
    </row>
    <row r="20" spans="1:59" x14ac:dyDescent="0.25">
      <c r="A20">
        <f t="shared" si="3"/>
        <v>1</v>
      </c>
      <c r="B20" s="5">
        <v>90</v>
      </c>
      <c r="C20" s="2">
        <v>0.5</v>
      </c>
      <c r="D20" s="71"/>
      <c r="E20" s="13"/>
      <c r="F20">
        <f t="shared" si="0"/>
        <v>2</v>
      </c>
      <c r="G20" s="9">
        <v>180</v>
      </c>
      <c r="H20" s="2">
        <v>0.3</v>
      </c>
      <c r="I20" s="71"/>
      <c r="J20" s="13"/>
      <c r="K20" t="str">
        <f t="shared" si="1"/>
        <v/>
      </c>
      <c r="O20" s="13"/>
      <c r="Q20" s="5">
        <v>120</v>
      </c>
      <c r="R20" s="2">
        <v>0.2</v>
      </c>
      <c r="S20" s="70"/>
      <c r="T20" s="13"/>
      <c r="V20" s="5">
        <v>7</v>
      </c>
      <c r="W20" s="2">
        <v>0.25000000000000006</v>
      </c>
      <c r="X20" s="71"/>
      <c r="Y20" s="13"/>
      <c r="AD20" s="13"/>
      <c r="AF20" s="9">
        <v>196</v>
      </c>
      <c r="AG20" s="2">
        <v>0.125</v>
      </c>
      <c r="AH20" s="71"/>
      <c r="AI20" s="13"/>
      <c r="AJ20" s="11"/>
      <c r="AK20" s="10">
        <v>170</v>
      </c>
      <c r="AL20" s="2">
        <v>0.1111</v>
      </c>
      <c r="AM20" s="70"/>
      <c r="AN20" s="13"/>
      <c r="AO20" s="11"/>
      <c r="AP20" s="10">
        <v>130</v>
      </c>
      <c r="AQ20" s="2">
        <v>0.1</v>
      </c>
      <c r="AR20" s="73"/>
      <c r="AT20" s="16"/>
      <c r="AU20" s="10">
        <v>298</v>
      </c>
      <c r="AV20" s="2">
        <v>7.4999999999999997E-2</v>
      </c>
      <c r="AW20" s="73"/>
      <c r="AY20" s="16"/>
      <c r="AZ20" s="10">
        <v>74</v>
      </c>
      <c r="BA20" s="2">
        <v>8.3299999999999999E-2</v>
      </c>
      <c r="BB20" s="73"/>
      <c r="BE20" s="38">
        <v>825</v>
      </c>
      <c r="BF20" s="39">
        <v>5.1422651524066249E-2</v>
      </c>
      <c r="BG20" s="70"/>
    </row>
    <row r="21" spans="1:59" x14ac:dyDescent="0.25">
      <c r="A21">
        <f t="shared" si="3"/>
        <v>2</v>
      </c>
      <c r="B21" s="5">
        <v>180</v>
      </c>
      <c r="C21" s="2">
        <v>0.5</v>
      </c>
      <c r="D21" s="71"/>
      <c r="E21" s="13"/>
      <c r="F21">
        <f t="shared" si="0"/>
        <v>3</v>
      </c>
      <c r="G21" s="9">
        <v>270</v>
      </c>
      <c r="H21" s="2">
        <v>0.4</v>
      </c>
      <c r="I21" s="71"/>
      <c r="J21" s="13"/>
      <c r="K21" t="str">
        <f t="shared" si="1"/>
        <v/>
      </c>
      <c r="L21" s="4"/>
      <c r="M21" s="1" t="s">
        <v>0</v>
      </c>
      <c r="N21" s="71" t="s">
        <v>131</v>
      </c>
      <c r="O21" s="13"/>
      <c r="Q21" s="5">
        <v>180</v>
      </c>
      <c r="R21" s="2">
        <v>0.2</v>
      </c>
      <c r="S21" s="70"/>
      <c r="T21" s="13"/>
      <c r="V21" s="5">
        <v>40</v>
      </c>
      <c r="W21" s="2">
        <v>0.15000000000000002</v>
      </c>
      <c r="X21" s="71"/>
      <c r="Y21" s="13"/>
      <c r="AA21" s="4"/>
      <c r="AB21" s="1" t="s">
        <v>0</v>
      </c>
      <c r="AC21" s="71" t="s">
        <v>146</v>
      </c>
      <c r="AD21" s="13"/>
      <c r="AF21" s="9">
        <v>227</v>
      </c>
      <c r="AG21" s="2">
        <v>0.125</v>
      </c>
      <c r="AH21" s="71"/>
      <c r="AI21" s="13"/>
      <c r="AJ21" s="11"/>
      <c r="AK21" s="10">
        <v>200</v>
      </c>
      <c r="AL21" s="2">
        <v>0.1111</v>
      </c>
      <c r="AM21" s="70"/>
      <c r="AN21" s="13"/>
      <c r="AO21" s="11"/>
      <c r="AP21" s="10">
        <v>160</v>
      </c>
      <c r="AQ21" s="2">
        <v>0.1</v>
      </c>
      <c r="AR21" s="73"/>
      <c r="AT21" s="16"/>
      <c r="AU21" s="10">
        <v>328</v>
      </c>
      <c r="AV21" s="2">
        <v>7.4999999999999997E-2</v>
      </c>
      <c r="AW21" s="73"/>
      <c r="AY21" s="16"/>
      <c r="AZ21" s="10">
        <v>105</v>
      </c>
      <c r="BA21" s="2">
        <v>8.3299999999999999E-2</v>
      </c>
      <c r="BB21" s="73"/>
      <c r="BE21" s="38">
        <v>886</v>
      </c>
      <c r="BF21" s="39">
        <v>5.1422651524066249E-2</v>
      </c>
      <c r="BG21" s="70"/>
    </row>
    <row r="22" spans="1:59" x14ac:dyDescent="0.25">
      <c r="A22" t="str">
        <f t="shared" si="3"/>
        <v/>
      </c>
      <c r="E22" s="12"/>
      <c r="F22" t="str">
        <f t="shared" si="0"/>
        <v/>
      </c>
      <c r="G22" s="7"/>
      <c r="J22" s="12"/>
      <c r="K22">
        <f t="shared" si="1"/>
        <v>1</v>
      </c>
      <c r="L22" s="9">
        <v>105</v>
      </c>
      <c r="M22" s="2">
        <v>0.16</v>
      </c>
      <c r="N22" s="71"/>
      <c r="O22" s="12"/>
      <c r="Q22" s="5">
        <v>240</v>
      </c>
      <c r="R22" s="2">
        <v>0.2</v>
      </c>
      <c r="S22" s="70"/>
      <c r="T22" s="12"/>
      <c r="V22" s="5">
        <v>70</v>
      </c>
      <c r="W22" s="2">
        <v>0.15000000000000002</v>
      </c>
      <c r="X22" s="71"/>
      <c r="Y22" s="12"/>
      <c r="AA22" s="9">
        <v>10</v>
      </c>
      <c r="AB22" s="2">
        <v>0.25</v>
      </c>
      <c r="AC22" s="71"/>
      <c r="AD22" s="12"/>
      <c r="AI22" s="12"/>
      <c r="AK22" s="10">
        <v>230</v>
      </c>
      <c r="AL22" s="2">
        <v>0.1111</v>
      </c>
      <c r="AM22" s="70"/>
      <c r="AN22" s="12"/>
      <c r="AP22" s="10">
        <v>190</v>
      </c>
      <c r="AQ22" s="2">
        <v>0.1</v>
      </c>
      <c r="AR22" s="73"/>
      <c r="AT22" s="16"/>
      <c r="AU22" s="10">
        <v>359</v>
      </c>
      <c r="AV22" s="2">
        <v>7.4999999999999997E-2</v>
      </c>
      <c r="AW22" s="73"/>
      <c r="AY22" s="16"/>
      <c r="AZ22" s="10">
        <v>135</v>
      </c>
      <c r="BA22" s="2">
        <v>8.3299999999999999E-2</v>
      </c>
      <c r="BB22" s="73"/>
      <c r="BE22" s="38">
        <v>947</v>
      </c>
      <c r="BF22" s="39">
        <v>5.1422651524066249E-2</v>
      </c>
      <c r="BG22" s="70"/>
    </row>
    <row r="23" spans="1:59" x14ac:dyDescent="0.25">
      <c r="A23" t="str">
        <f t="shared" si="3"/>
        <v/>
      </c>
      <c r="B23" s="4"/>
      <c r="C23" s="1" t="s">
        <v>0</v>
      </c>
      <c r="D23" s="71" t="s">
        <v>119</v>
      </c>
      <c r="E23" s="13"/>
      <c r="F23" t="str">
        <f t="shared" si="0"/>
        <v/>
      </c>
      <c r="G23" s="4"/>
      <c r="H23" s="1" t="s">
        <v>0</v>
      </c>
      <c r="I23" s="71" t="s">
        <v>142</v>
      </c>
      <c r="J23" s="13"/>
      <c r="K23">
        <f t="shared" si="1"/>
        <v>2</v>
      </c>
      <c r="L23" s="9">
        <v>195</v>
      </c>
      <c r="M23" s="2">
        <v>0.28000000000000003</v>
      </c>
      <c r="N23" s="71"/>
      <c r="O23" s="13"/>
      <c r="T23" s="13"/>
      <c r="V23" s="5">
        <v>100</v>
      </c>
      <c r="W23" s="2">
        <v>0.15000000000000002</v>
      </c>
      <c r="X23" s="71"/>
      <c r="Y23" s="13"/>
      <c r="AA23" s="9">
        <v>100</v>
      </c>
      <c r="AB23" s="2">
        <v>0.125</v>
      </c>
      <c r="AC23" s="71"/>
      <c r="AD23" s="13"/>
      <c r="AF23" s="14"/>
      <c r="AG23" s="15" t="s">
        <v>0</v>
      </c>
      <c r="AH23" s="71" t="s">
        <v>329</v>
      </c>
      <c r="AI23" s="13"/>
      <c r="AJ23" s="11"/>
      <c r="AK23" s="10">
        <v>260</v>
      </c>
      <c r="AL23" s="2">
        <v>0.11110977107266225</v>
      </c>
      <c r="AM23" s="70"/>
      <c r="AN23" s="13"/>
      <c r="AO23" s="11"/>
      <c r="AP23" s="10">
        <v>220</v>
      </c>
      <c r="AQ23" s="2">
        <v>0.1</v>
      </c>
      <c r="AR23" s="73"/>
      <c r="AT23" s="16"/>
      <c r="AU23" s="10">
        <v>390</v>
      </c>
      <c r="AV23" s="2">
        <v>7.4999999999999997E-2</v>
      </c>
      <c r="AW23" s="73"/>
      <c r="AY23" s="16"/>
      <c r="AZ23" s="10">
        <v>166</v>
      </c>
      <c r="BA23" s="2">
        <v>8.3299999999999999E-2</v>
      </c>
      <c r="BB23" s="73"/>
      <c r="BE23" s="38">
        <v>1009</v>
      </c>
      <c r="BF23" s="39">
        <v>5.1422651524066249E-2</v>
      </c>
      <c r="BG23" s="70"/>
    </row>
    <row r="24" spans="1:59" x14ac:dyDescent="0.25">
      <c r="A24">
        <f t="shared" si="3"/>
        <v>1</v>
      </c>
      <c r="B24" s="9">
        <v>90</v>
      </c>
      <c r="C24" s="2">
        <v>0.5</v>
      </c>
      <c r="D24" s="71"/>
      <c r="E24" s="13"/>
      <c r="F24">
        <f t="shared" si="0"/>
        <v>1</v>
      </c>
      <c r="G24" s="9">
        <v>5</v>
      </c>
      <c r="H24" s="2">
        <v>0.33329999999999999</v>
      </c>
      <c r="I24" s="71"/>
      <c r="J24" s="13"/>
      <c r="K24">
        <f t="shared" si="1"/>
        <v>3</v>
      </c>
      <c r="L24" s="9">
        <v>290</v>
      </c>
      <c r="M24" s="2">
        <v>0.28000000000000003</v>
      </c>
      <c r="N24" s="71"/>
      <c r="O24" s="13"/>
      <c r="Q24" s="14"/>
      <c r="R24" s="15" t="s">
        <v>0</v>
      </c>
      <c r="S24" s="70" t="s">
        <v>218</v>
      </c>
      <c r="T24" s="13"/>
      <c r="V24" s="5">
        <v>130</v>
      </c>
      <c r="W24" s="2">
        <v>0.15000000000000002</v>
      </c>
      <c r="X24" s="71"/>
      <c r="Y24" s="13"/>
      <c r="AA24" s="9">
        <v>190</v>
      </c>
      <c r="AB24" s="2">
        <v>0.125</v>
      </c>
      <c r="AC24" s="71"/>
      <c r="AD24" s="13"/>
      <c r="AF24" s="9">
        <v>1</v>
      </c>
      <c r="AG24" s="2">
        <v>0.125</v>
      </c>
      <c r="AH24" s="71"/>
      <c r="AI24" s="13"/>
      <c r="AJ24" s="11"/>
      <c r="AK24" s="11"/>
      <c r="AL24" s="11"/>
      <c r="AM24" s="11"/>
      <c r="AN24" s="13"/>
      <c r="AO24" s="11"/>
      <c r="AP24" s="10">
        <v>250</v>
      </c>
      <c r="AQ24" s="2">
        <v>0.1</v>
      </c>
      <c r="AR24" s="73"/>
      <c r="AT24" s="16"/>
      <c r="AU24" s="10">
        <v>420</v>
      </c>
      <c r="AV24" s="2">
        <v>7.4999999999999997E-2</v>
      </c>
      <c r="AW24" s="73"/>
      <c r="AY24" s="16"/>
      <c r="AZ24" s="10">
        <v>196</v>
      </c>
      <c r="BA24" s="2">
        <v>8.3299999999999999E-2</v>
      </c>
      <c r="BB24" s="73"/>
      <c r="BE24" s="38">
        <v>1068</v>
      </c>
      <c r="BF24" s="39">
        <v>5.1422651524066249E-2</v>
      </c>
      <c r="BG24" s="70"/>
    </row>
    <row r="25" spans="1:59" x14ac:dyDescent="0.25">
      <c r="A25">
        <f t="shared" si="3"/>
        <v>2</v>
      </c>
      <c r="B25" s="9">
        <v>270</v>
      </c>
      <c r="C25" s="2">
        <v>0.5</v>
      </c>
      <c r="D25" s="71"/>
      <c r="E25" s="13"/>
      <c r="F25">
        <f t="shared" si="0"/>
        <v>2</v>
      </c>
      <c r="G25" s="9">
        <v>35</v>
      </c>
      <c r="H25" s="2">
        <v>0.33329999999999999</v>
      </c>
      <c r="I25" s="71"/>
      <c r="J25" s="13"/>
      <c r="K25">
        <f t="shared" si="1"/>
        <v>4</v>
      </c>
      <c r="L25" s="9">
        <v>350</v>
      </c>
      <c r="M25" s="2">
        <v>0.28000000000000003</v>
      </c>
      <c r="N25" s="71"/>
      <c r="O25" s="13"/>
      <c r="Q25" s="5">
        <v>45</v>
      </c>
      <c r="R25" s="2">
        <v>0.2</v>
      </c>
      <c r="S25" s="70"/>
      <c r="T25" s="13"/>
      <c r="V25" s="5">
        <v>160</v>
      </c>
      <c r="W25" s="2">
        <v>0.15000000000000002</v>
      </c>
      <c r="X25" s="71"/>
      <c r="Y25" s="13"/>
      <c r="AA25" s="9">
        <v>280</v>
      </c>
      <c r="AB25" s="2">
        <v>0.125</v>
      </c>
      <c r="AC25" s="71"/>
      <c r="AD25" s="13"/>
      <c r="AF25" s="9">
        <v>32</v>
      </c>
      <c r="AG25" s="2">
        <v>0.125</v>
      </c>
      <c r="AH25" s="71"/>
      <c r="AI25" s="13"/>
      <c r="AJ25" s="11"/>
      <c r="AK25" s="4"/>
      <c r="AL25" s="1" t="s">
        <v>0</v>
      </c>
      <c r="AM25" s="70" t="s">
        <v>202</v>
      </c>
      <c r="AN25" s="13"/>
      <c r="AO25" s="11"/>
      <c r="AP25" s="10">
        <v>280</v>
      </c>
      <c r="AQ25" s="2">
        <v>0.1</v>
      </c>
      <c r="AR25" s="73"/>
      <c r="AT25" s="16"/>
      <c r="AU25" s="10">
        <v>451</v>
      </c>
      <c r="AV25" s="2">
        <v>7.4999999999999997E-2</v>
      </c>
      <c r="AW25" s="73"/>
      <c r="AY25" s="16"/>
      <c r="AZ25" s="10">
        <v>227</v>
      </c>
      <c r="BA25" s="2">
        <v>8.3299999999999999E-2</v>
      </c>
      <c r="BB25" s="73"/>
      <c r="BE25" s="38">
        <v>1129</v>
      </c>
      <c r="BF25" s="39">
        <v>5.1422651524066249E-2</v>
      </c>
      <c r="BG25" s="70"/>
    </row>
    <row r="26" spans="1:59" x14ac:dyDescent="0.25">
      <c r="A26" t="str">
        <f t="shared" si="3"/>
        <v/>
      </c>
      <c r="E26" s="12"/>
      <c r="F26">
        <f t="shared" si="0"/>
        <v>3</v>
      </c>
      <c r="G26" s="9">
        <v>65</v>
      </c>
      <c r="H26" s="2">
        <v>0.33339999999999997</v>
      </c>
      <c r="I26" s="71"/>
      <c r="J26" s="12"/>
      <c r="K26" t="str">
        <f t="shared" si="1"/>
        <v/>
      </c>
      <c r="O26" s="12"/>
      <c r="Q26" s="5">
        <v>225</v>
      </c>
      <c r="R26" s="2">
        <v>0.2</v>
      </c>
      <c r="S26" s="70"/>
      <c r="T26" s="12"/>
      <c r="Y26" s="12"/>
      <c r="AA26" s="9">
        <v>370</v>
      </c>
      <c r="AB26" s="2">
        <v>0.125</v>
      </c>
      <c r="AC26" s="71"/>
      <c r="AD26" s="12"/>
      <c r="AF26" s="9">
        <v>60</v>
      </c>
      <c r="AG26" s="2">
        <v>0.125</v>
      </c>
      <c r="AH26" s="71"/>
      <c r="AI26" s="12"/>
      <c r="AK26" s="10">
        <v>30</v>
      </c>
      <c r="AL26" s="2">
        <v>0.11119999999999999</v>
      </c>
      <c r="AM26" s="70"/>
      <c r="AN26" s="12"/>
      <c r="AT26" s="16"/>
      <c r="AU26" s="10">
        <v>481</v>
      </c>
      <c r="AV26" s="2">
        <v>7.4999999999999997E-2</v>
      </c>
      <c r="AW26" s="73"/>
      <c r="AY26" s="16"/>
      <c r="AZ26" s="10">
        <v>258</v>
      </c>
      <c r="BA26" s="2">
        <v>8.3299999999999999E-2</v>
      </c>
      <c r="BB26" s="73"/>
    </row>
    <row r="27" spans="1:59" x14ac:dyDescent="0.25">
      <c r="A27" t="str">
        <f t="shared" si="3"/>
        <v/>
      </c>
      <c r="B27" s="4"/>
      <c r="C27" s="1" t="s">
        <v>0</v>
      </c>
      <c r="D27" s="71" t="s">
        <v>120</v>
      </c>
      <c r="E27" s="13"/>
      <c r="F27" t="str">
        <f t="shared" si="0"/>
        <v/>
      </c>
      <c r="J27" s="13"/>
      <c r="K27" t="str">
        <f t="shared" si="1"/>
        <v/>
      </c>
      <c r="L27" s="4"/>
      <c r="M27" s="1" t="s">
        <v>0</v>
      </c>
      <c r="N27" s="71" t="s">
        <v>132</v>
      </c>
      <c r="O27" s="13"/>
      <c r="Q27" s="5">
        <v>405</v>
      </c>
      <c r="R27" s="2">
        <v>0.2</v>
      </c>
      <c r="S27" s="70"/>
      <c r="T27" s="13"/>
      <c r="V27" s="4"/>
      <c r="W27" s="1" t="s">
        <v>0</v>
      </c>
      <c r="X27" s="71" t="s">
        <v>141</v>
      </c>
      <c r="Y27" s="13"/>
      <c r="AA27" s="9">
        <v>460</v>
      </c>
      <c r="AB27" s="2">
        <v>0.125</v>
      </c>
      <c r="AC27" s="71"/>
      <c r="AD27" s="13"/>
      <c r="AF27" s="9">
        <v>91</v>
      </c>
      <c r="AG27" s="2">
        <v>0.125</v>
      </c>
      <c r="AH27" s="71"/>
      <c r="AI27" s="13"/>
      <c r="AJ27" s="11"/>
      <c r="AK27" s="10">
        <v>60</v>
      </c>
      <c r="AL27" s="2">
        <v>0.1111</v>
      </c>
      <c r="AM27" s="70"/>
      <c r="AN27" s="13"/>
      <c r="AO27" s="11"/>
      <c r="AP27" s="14"/>
      <c r="AQ27" s="15" t="s">
        <v>0</v>
      </c>
      <c r="AR27" s="77" t="s">
        <v>203</v>
      </c>
      <c r="AT27" s="16"/>
      <c r="AU27" s="10">
        <v>512</v>
      </c>
      <c r="AV27" s="2">
        <v>7.4999999999999997E-2</v>
      </c>
      <c r="AW27" s="73"/>
      <c r="AY27" s="16"/>
      <c r="AZ27" s="10">
        <v>288</v>
      </c>
      <c r="BA27" s="2">
        <v>8.3299999999999999E-2</v>
      </c>
      <c r="BB27" s="73"/>
    </row>
    <row r="28" spans="1:59" x14ac:dyDescent="0.25">
      <c r="A28">
        <f t="shared" si="3"/>
        <v>1</v>
      </c>
      <c r="B28" s="9">
        <v>30</v>
      </c>
      <c r="C28" s="2">
        <v>0.5</v>
      </c>
      <c r="D28" s="71"/>
      <c r="E28" s="13"/>
      <c r="F28" t="str">
        <f t="shared" si="0"/>
        <v/>
      </c>
      <c r="G28" s="4"/>
      <c r="H28" s="1" t="s">
        <v>0</v>
      </c>
      <c r="I28" s="70" t="s">
        <v>163</v>
      </c>
      <c r="J28" s="13"/>
      <c r="K28">
        <f t="shared" si="1"/>
        <v>1</v>
      </c>
      <c r="L28" s="9">
        <v>45</v>
      </c>
      <c r="M28" s="2">
        <v>0.25</v>
      </c>
      <c r="N28" s="71"/>
      <c r="O28" s="13"/>
      <c r="Q28" s="5">
        <v>585</v>
      </c>
      <c r="R28" s="2">
        <v>0.2</v>
      </c>
      <c r="S28" s="70"/>
      <c r="T28" s="13"/>
      <c r="V28" s="9">
        <v>30</v>
      </c>
      <c r="W28" s="2">
        <v>0.16700000000000001</v>
      </c>
      <c r="X28" s="71"/>
      <c r="Y28" s="13"/>
      <c r="AA28" s="9">
        <v>550</v>
      </c>
      <c r="AB28" s="2">
        <v>0.125</v>
      </c>
      <c r="AC28" s="71"/>
      <c r="AD28" s="13"/>
      <c r="AF28" s="9">
        <v>121</v>
      </c>
      <c r="AG28" s="2">
        <v>0.125</v>
      </c>
      <c r="AH28" s="71"/>
      <c r="AI28" s="13"/>
      <c r="AJ28" s="11"/>
      <c r="AK28" s="10">
        <v>90</v>
      </c>
      <c r="AL28" s="2">
        <v>0.1111</v>
      </c>
      <c r="AM28" s="70"/>
      <c r="AN28" s="13"/>
      <c r="AO28" s="11"/>
      <c r="AP28" s="9">
        <v>15</v>
      </c>
      <c r="AQ28" s="2">
        <v>0.1</v>
      </c>
      <c r="AR28" s="77"/>
      <c r="AT28" s="16"/>
      <c r="AY28" s="16"/>
      <c r="AZ28" s="10">
        <v>319</v>
      </c>
      <c r="BA28" s="2">
        <v>8.3299999999999999E-2</v>
      </c>
      <c r="BB28" s="73"/>
    </row>
    <row r="29" spans="1:59" x14ac:dyDescent="0.25">
      <c r="A29">
        <f t="shared" si="3"/>
        <v>2</v>
      </c>
      <c r="B29" s="9">
        <v>180</v>
      </c>
      <c r="C29" s="2">
        <v>0.5</v>
      </c>
      <c r="D29" s="71"/>
      <c r="E29" s="13"/>
      <c r="F29">
        <f t="shared" si="0"/>
        <v>1</v>
      </c>
      <c r="G29" s="5">
        <v>80</v>
      </c>
      <c r="H29" s="2">
        <v>0.33329999999999999</v>
      </c>
      <c r="I29" s="70"/>
      <c r="J29" s="13"/>
      <c r="K29">
        <f t="shared" si="1"/>
        <v>2</v>
      </c>
      <c r="L29" s="9">
        <v>195</v>
      </c>
      <c r="M29" s="2">
        <v>0.25</v>
      </c>
      <c r="N29" s="71"/>
      <c r="O29" s="13"/>
      <c r="Q29" s="5">
        <f>+Q28+180</f>
        <v>765</v>
      </c>
      <c r="R29" s="2">
        <v>0.2</v>
      </c>
      <c r="S29" s="70"/>
      <c r="T29" s="13"/>
      <c r="V29" s="9">
        <v>90</v>
      </c>
      <c r="W29" s="2">
        <v>0.1666</v>
      </c>
      <c r="X29" s="71"/>
      <c r="Y29" s="13"/>
      <c r="AD29" s="13"/>
      <c r="AF29" s="9">
        <v>152</v>
      </c>
      <c r="AG29" s="2">
        <v>0.125</v>
      </c>
      <c r="AH29" s="71"/>
      <c r="AI29" s="13"/>
      <c r="AJ29" s="11"/>
      <c r="AK29" s="10">
        <v>120</v>
      </c>
      <c r="AL29" s="2">
        <v>0.1111</v>
      </c>
      <c r="AM29" s="70"/>
      <c r="AN29" s="13"/>
      <c r="AO29" s="11"/>
      <c r="AP29" s="9">
        <v>45</v>
      </c>
      <c r="AQ29" s="2">
        <v>0.1</v>
      </c>
      <c r="AR29" s="77"/>
      <c r="AT29" s="16"/>
      <c r="AU29" s="4"/>
      <c r="AV29" s="1" t="s">
        <v>0</v>
      </c>
      <c r="AW29" s="72" t="s">
        <v>493</v>
      </c>
      <c r="AY29" s="16"/>
      <c r="AZ29" s="10">
        <v>349</v>
      </c>
      <c r="BA29" s="2">
        <v>8.3699999999999997E-2</v>
      </c>
      <c r="BB29" s="73"/>
    </row>
    <row r="30" spans="1:59" x14ac:dyDescent="0.25">
      <c r="A30" t="str">
        <f t="shared" si="3"/>
        <v/>
      </c>
      <c r="E30" s="12"/>
      <c r="F30">
        <f t="shared" si="0"/>
        <v>2</v>
      </c>
      <c r="G30" s="5">
        <v>200</v>
      </c>
      <c r="H30" s="2">
        <v>0.33329999999999999</v>
      </c>
      <c r="I30" s="70"/>
      <c r="J30" s="12"/>
      <c r="K30">
        <f t="shared" si="1"/>
        <v>3</v>
      </c>
      <c r="L30" s="9">
        <v>290</v>
      </c>
      <c r="M30" s="2">
        <v>0.25</v>
      </c>
      <c r="N30" s="71"/>
      <c r="O30" s="12"/>
      <c r="T30" s="12"/>
      <c r="V30" s="9">
        <v>150</v>
      </c>
      <c r="W30" s="2">
        <v>0.1666</v>
      </c>
      <c r="X30" s="71"/>
      <c r="Y30" s="12"/>
      <c r="AA30" s="14"/>
      <c r="AB30" s="15" t="s">
        <v>0</v>
      </c>
      <c r="AC30" s="70" t="s">
        <v>183</v>
      </c>
      <c r="AD30" s="12"/>
      <c r="AF30" s="9">
        <v>182</v>
      </c>
      <c r="AG30" s="2">
        <v>0.125</v>
      </c>
      <c r="AH30" s="71"/>
      <c r="AI30" s="12"/>
      <c r="AK30" s="10">
        <v>150</v>
      </c>
      <c r="AL30" s="2">
        <v>0.1111</v>
      </c>
      <c r="AM30" s="70"/>
      <c r="AN30" s="12"/>
      <c r="AP30" s="9">
        <v>75</v>
      </c>
      <c r="AQ30" s="2">
        <v>0.1</v>
      </c>
      <c r="AR30" s="77"/>
      <c r="AT30" s="16"/>
      <c r="AU30" s="10">
        <v>170</v>
      </c>
      <c r="AV30" s="2">
        <v>0.16700000000000001</v>
      </c>
      <c r="AW30" s="73"/>
      <c r="AY30" s="16"/>
    </row>
    <row r="31" spans="1:59" x14ac:dyDescent="0.25">
      <c r="A31" t="str">
        <f t="shared" si="3"/>
        <v/>
      </c>
      <c r="B31" s="4"/>
      <c r="C31" s="1" t="s">
        <v>0</v>
      </c>
      <c r="D31" s="71" t="s">
        <v>121</v>
      </c>
      <c r="E31" s="13"/>
      <c r="F31">
        <f t="shared" si="0"/>
        <v>3</v>
      </c>
      <c r="G31" s="5">
        <v>320</v>
      </c>
      <c r="H31" s="2">
        <v>0.33339999999999997</v>
      </c>
      <c r="I31" s="70"/>
      <c r="J31" s="13"/>
      <c r="K31">
        <f t="shared" si="1"/>
        <v>4</v>
      </c>
      <c r="L31" s="9">
        <v>350</v>
      </c>
      <c r="M31" s="2">
        <v>0.25</v>
      </c>
      <c r="N31" s="71"/>
      <c r="O31" s="13"/>
      <c r="Q31" s="14"/>
      <c r="R31" s="15" t="s">
        <v>0</v>
      </c>
      <c r="S31" s="70" t="s">
        <v>306</v>
      </c>
      <c r="T31" s="13"/>
      <c r="V31" s="9">
        <v>210</v>
      </c>
      <c r="W31" s="2">
        <v>0.1666</v>
      </c>
      <c r="X31" s="71"/>
      <c r="Y31" s="13"/>
      <c r="AA31" s="9">
        <v>20</v>
      </c>
      <c r="AB31" s="2">
        <v>0.1429</v>
      </c>
      <c r="AC31" s="70"/>
      <c r="AD31" s="13"/>
      <c r="AF31" s="9">
        <v>213</v>
      </c>
      <c r="AG31" s="2">
        <v>0.125</v>
      </c>
      <c r="AH31" s="71"/>
      <c r="AI31" s="13"/>
      <c r="AJ31" s="11"/>
      <c r="AK31" s="10">
        <v>180</v>
      </c>
      <c r="AL31" s="2">
        <v>0.1111</v>
      </c>
      <c r="AM31" s="70"/>
      <c r="AN31" s="13"/>
      <c r="AO31" s="11"/>
      <c r="AP31" s="9">
        <v>105</v>
      </c>
      <c r="AQ31" s="2">
        <v>0.1</v>
      </c>
      <c r="AR31" s="77"/>
      <c r="AT31" s="16"/>
      <c r="AU31" s="10">
        <v>200</v>
      </c>
      <c r="AV31" s="2">
        <v>8.3299999999999999E-2</v>
      </c>
      <c r="AW31" s="73"/>
      <c r="AY31" s="16"/>
      <c r="AZ31" s="4"/>
      <c r="BA31" s="1" t="s">
        <v>0</v>
      </c>
      <c r="BB31" s="72" t="s">
        <v>416</v>
      </c>
    </row>
    <row r="32" spans="1:59" x14ac:dyDescent="0.25">
      <c r="A32">
        <f t="shared" si="3"/>
        <v>1</v>
      </c>
      <c r="B32" s="9">
        <v>200</v>
      </c>
      <c r="C32" s="2">
        <v>0.5</v>
      </c>
      <c r="D32" s="71"/>
      <c r="E32" s="13"/>
      <c r="F32" t="str">
        <f t="shared" si="0"/>
        <v/>
      </c>
      <c r="J32" s="13"/>
      <c r="K32" t="str">
        <f t="shared" si="1"/>
        <v/>
      </c>
      <c r="O32" s="13"/>
      <c r="Q32" s="5">
        <v>15</v>
      </c>
      <c r="R32" s="2">
        <v>0.15</v>
      </c>
      <c r="S32" s="70"/>
      <c r="T32" s="13"/>
      <c r="V32" s="9">
        <v>280</v>
      </c>
      <c r="W32" s="2">
        <v>0.1666</v>
      </c>
      <c r="X32" s="71"/>
      <c r="Y32" s="13"/>
      <c r="AA32" s="9">
        <v>50</v>
      </c>
      <c r="AB32" s="2">
        <v>0.1429</v>
      </c>
      <c r="AC32" s="70"/>
      <c r="AD32" s="13"/>
      <c r="AI32" s="13"/>
      <c r="AJ32" s="11"/>
      <c r="AK32" s="10">
        <v>210</v>
      </c>
      <c r="AL32" s="2">
        <v>0.1111</v>
      </c>
      <c r="AM32" s="70"/>
      <c r="AN32" s="13"/>
      <c r="AO32" s="11"/>
      <c r="AP32" s="9">
        <v>135</v>
      </c>
      <c r="AQ32" s="2">
        <v>0.1</v>
      </c>
      <c r="AR32" s="77"/>
      <c r="AT32" s="16"/>
      <c r="AU32" s="10">
        <v>231</v>
      </c>
      <c r="AV32" s="2">
        <v>8.3299999999999999E-2</v>
      </c>
      <c r="AW32" s="73"/>
      <c r="AY32" s="16"/>
      <c r="AZ32" s="10">
        <v>31</v>
      </c>
      <c r="BA32" s="2">
        <v>8.3299999999999999E-2</v>
      </c>
      <c r="BB32" s="73"/>
    </row>
    <row r="33" spans="1:54" x14ac:dyDescent="0.25">
      <c r="A33">
        <f t="shared" si="3"/>
        <v>2</v>
      </c>
      <c r="B33" s="9">
        <v>350</v>
      </c>
      <c r="C33" s="2">
        <v>0.5</v>
      </c>
      <c r="D33" s="71"/>
      <c r="E33" s="13"/>
      <c r="F33" t="str">
        <f t="shared" si="0"/>
        <v/>
      </c>
      <c r="G33" s="4"/>
      <c r="H33" s="1" t="s">
        <v>0</v>
      </c>
      <c r="I33" s="70" t="s">
        <v>167</v>
      </c>
      <c r="J33" s="13"/>
      <c r="K33" t="str">
        <f t="shared" si="1"/>
        <v/>
      </c>
      <c r="L33" s="4"/>
      <c r="M33" s="1" t="s">
        <v>0</v>
      </c>
      <c r="N33" s="71" t="s">
        <v>133</v>
      </c>
      <c r="O33" s="13"/>
      <c r="Q33" s="5">
        <v>195</v>
      </c>
      <c r="R33" s="2">
        <v>0.2</v>
      </c>
      <c r="S33" s="70"/>
      <c r="T33" s="13"/>
      <c r="V33" s="9">
        <v>340</v>
      </c>
      <c r="W33" s="2">
        <v>0.1666</v>
      </c>
      <c r="X33" s="71"/>
      <c r="Y33" s="13"/>
      <c r="AA33" s="9">
        <v>80</v>
      </c>
      <c r="AB33" s="2">
        <v>0.1429</v>
      </c>
      <c r="AC33" s="70"/>
      <c r="AD33" s="13"/>
      <c r="AF33" s="14"/>
      <c r="AG33" s="15" t="s">
        <v>0</v>
      </c>
      <c r="AH33" s="71" t="s">
        <v>340</v>
      </c>
      <c r="AI33" s="13"/>
      <c r="AJ33" s="11"/>
      <c r="AK33" s="10">
        <v>240</v>
      </c>
      <c r="AL33" s="2">
        <v>0.1111</v>
      </c>
      <c r="AM33" s="70"/>
      <c r="AN33" s="13"/>
      <c r="AO33" s="11"/>
      <c r="AP33" s="9">
        <v>165</v>
      </c>
      <c r="AQ33" s="2">
        <v>0.1</v>
      </c>
      <c r="AR33" s="77"/>
      <c r="AT33" s="16"/>
      <c r="AU33" s="10">
        <v>261</v>
      </c>
      <c r="AV33" s="2">
        <v>8.3299999999999999E-2</v>
      </c>
      <c r="AW33" s="73"/>
      <c r="AY33" s="16"/>
      <c r="AZ33" s="10">
        <v>61</v>
      </c>
      <c r="BA33" s="2">
        <v>8.3299999999999999E-2</v>
      </c>
      <c r="BB33" s="73"/>
    </row>
    <row r="34" spans="1:54" x14ac:dyDescent="0.25">
      <c r="A34" t="str">
        <f t="shared" si="3"/>
        <v/>
      </c>
      <c r="E34" s="12"/>
      <c r="F34">
        <f t="shared" si="0"/>
        <v>1</v>
      </c>
      <c r="G34" s="5">
        <v>80</v>
      </c>
      <c r="H34" s="2">
        <v>0.33329999999999999</v>
      </c>
      <c r="I34" s="70"/>
      <c r="J34" s="12"/>
      <c r="K34">
        <f t="shared" si="1"/>
        <v>1</v>
      </c>
      <c r="L34" s="9">
        <v>80</v>
      </c>
      <c r="M34" s="2">
        <v>0.25</v>
      </c>
      <c r="N34" s="71"/>
      <c r="O34" s="12"/>
      <c r="Q34" s="5">
        <v>380</v>
      </c>
      <c r="R34" s="2">
        <v>0.2</v>
      </c>
      <c r="S34" s="70"/>
      <c r="T34" s="12"/>
      <c r="Y34" s="12"/>
      <c r="AA34" s="9">
        <v>110</v>
      </c>
      <c r="AB34" s="2">
        <v>0.1429</v>
      </c>
      <c r="AC34" s="70"/>
      <c r="AD34" s="12"/>
      <c r="AF34" s="9">
        <v>29</v>
      </c>
      <c r="AG34" s="2">
        <v>0.125</v>
      </c>
      <c r="AH34" s="71"/>
      <c r="AI34" s="12"/>
      <c r="AK34" s="10">
        <v>270</v>
      </c>
      <c r="AL34" s="2">
        <v>0.11110977107266225</v>
      </c>
      <c r="AM34" s="70"/>
      <c r="AN34" s="12"/>
      <c r="AP34" s="9">
        <v>195</v>
      </c>
      <c r="AQ34" s="2">
        <v>0.1</v>
      </c>
      <c r="AR34" s="77"/>
      <c r="AT34" s="16"/>
      <c r="AU34" s="10">
        <v>292</v>
      </c>
      <c r="AV34" s="2">
        <v>8.3299999999999999E-2</v>
      </c>
      <c r="AW34" s="73"/>
      <c r="AY34" s="16"/>
      <c r="AZ34" s="10">
        <v>92</v>
      </c>
      <c r="BA34" s="2">
        <v>8.3299999999999999E-2</v>
      </c>
      <c r="BB34" s="73"/>
    </row>
    <row r="35" spans="1:54" x14ac:dyDescent="0.25">
      <c r="A35" t="str">
        <f t="shared" si="3"/>
        <v/>
      </c>
      <c r="B35" s="4"/>
      <c r="C35" s="1" t="s">
        <v>0</v>
      </c>
      <c r="D35" s="71" t="s">
        <v>122</v>
      </c>
      <c r="E35" s="13"/>
      <c r="F35">
        <f t="shared" si="0"/>
        <v>2</v>
      </c>
      <c r="G35" s="5">
        <v>200</v>
      </c>
      <c r="H35" s="2">
        <v>0.33329999999999999</v>
      </c>
      <c r="I35" s="70"/>
      <c r="J35" s="13"/>
      <c r="K35">
        <f t="shared" si="1"/>
        <v>2</v>
      </c>
      <c r="L35" s="9">
        <v>140</v>
      </c>
      <c r="M35" s="2">
        <v>0.25</v>
      </c>
      <c r="N35" s="71"/>
      <c r="O35" s="13"/>
      <c r="Q35" s="5">
        <v>560</v>
      </c>
      <c r="R35" s="2">
        <v>0.2</v>
      </c>
      <c r="S35" s="70"/>
      <c r="T35" s="13"/>
      <c r="V35" s="4"/>
      <c r="W35" s="1" t="s">
        <v>0</v>
      </c>
      <c r="X35" s="71" t="s">
        <v>143</v>
      </c>
      <c r="Y35" s="13"/>
      <c r="AA35" s="9">
        <v>140</v>
      </c>
      <c r="AB35" s="2">
        <v>0.1429</v>
      </c>
      <c r="AC35" s="70"/>
      <c r="AD35" s="13"/>
      <c r="AF35" s="9">
        <v>59</v>
      </c>
      <c r="AG35" s="2">
        <v>0.125</v>
      </c>
      <c r="AH35" s="71"/>
      <c r="AI35" s="13"/>
      <c r="AJ35" s="11"/>
      <c r="AK35" s="11"/>
      <c r="AL35" s="11"/>
      <c r="AM35" s="11"/>
      <c r="AN35" s="13"/>
      <c r="AO35" s="11"/>
      <c r="AP35" s="9">
        <v>225</v>
      </c>
      <c r="AQ35" s="2">
        <v>0.1</v>
      </c>
      <c r="AR35" s="77"/>
      <c r="AT35" s="16"/>
      <c r="AU35" s="10">
        <v>323</v>
      </c>
      <c r="AV35" s="2">
        <v>8.3299999999999999E-2</v>
      </c>
      <c r="AW35" s="73"/>
      <c r="AY35" s="16"/>
      <c r="AZ35" s="10">
        <v>122</v>
      </c>
      <c r="BA35" s="2">
        <v>8.3299999999999999E-2</v>
      </c>
      <c r="BB35" s="73"/>
    </row>
    <row r="36" spans="1:54" x14ac:dyDescent="0.25">
      <c r="A36">
        <f t="shared" si="3"/>
        <v>1</v>
      </c>
      <c r="B36" s="9">
        <v>60</v>
      </c>
      <c r="C36" s="2">
        <v>0.5</v>
      </c>
      <c r="D36" s="71"/>
      <c r="E36" s="13"/>
      <c r="F36">
        <f t="shared" si="0"/>
        <v>3</v>
      </c>
      <c r="G36" s="5">
        <v>260</v>
      </c>
      <c r="H36" s="2">
        <v>0.33339999999999997</v>
      </c>
      <c r="I36" s="70"/>
      <c r="J36" s="13"/>
      <c r="K36">
        <f t="shared" si="1"/>
        <v>3</v>
      </c>
      <c r="L36" s="9">
        <v>200</v>
      </c>
      <c r="M36" s="2">
        <v>0.25</v>
      </c>
      <c r="N36" s="71"/>
      <c r="O36" s="13"/>
      <c r="Q36" s="5">
        <v>740</v>
      </c>
      <c r="R36" s="2">
        <v>0.25</v>
      </c>
      <c r="S36" s="70"/>
      <c r="T36" s="13"/>
      <c r="V36" s="5">
        <v>15</v>
      </c>
      <c r="W36" s="2">
        <v>0.2515</v>
      </c>
      <c r="X36" s="71"/>
      <c r="Y36" s="13"/>
      <c r="AA36" s="9">
        <v>170</v>
      </c>
      <c r="AB36" s="2">
        <v>0.1429</v>
      </c>
      <c r="AC36" s="70"/>
      <c r="AD36" s="13"/>
      <c r="AF36" s="9">
        <v>88</v>
      </c>
      <c r="AG36" s="2">
        <v>0.125</v>
      </c>
      <c r="AH36" s="71"/>
      <c r="AI36" s="13"/>
      <c r="AJ36" s="11"/>
      <c r="AK36" s="4"/>
      <c r="AL36" s="1" t="s">
        <v>0</v>
      </c>
      <c r="AM36" s="70" t="s">
        <v>225</v>
      </c>
      <c r="AN36" s="13"/>
      <c r="AO36" s="11"/>
      <c r="AP36" s="9">
        <v>255</v>
      </c>
      <c r="AQ36" s="2">
        <v>0.1</v>
      </c>
      <c r="AR36" s="77"/>
      <c r="AT36" s="16"/>
      <c r="AU36" s="10">
        <v>353</v>
      </c>
      <c r="AV36" s="2">
        <v>8.3299999999999999E-2</v>
      </c>
      <c r="AW36" s="73"/>
      <c r="AY36" s="16"/>
      <c r="AZ36" s="10">
        <v>153</v>
      </c>
      <c r="BA36" s="2">
        <v>8.3299999999999999E-2</v>
      </c>
      <c r="BB36" s="73"/>
    </row>
    <row r="37" spans="1:54" x14ac:dyDescent="0.25">
      <c r="A37">
        <f t="shared" si="3"/>
        <v>2</v>
      </c>
      <c r="B37" s="9">
        <v>240</v>
      </c>
      <c r="C37" s="2">
        <v>0.5</v>
      </c>
      <c r="D37" s="71"/>
      <c r="E37" s="13"/>
      <c r="F37" t="str">
        <f t="shared" si="0"/>
        <v/>
      </c>
      <c r="J37" s="13"/>
      <c r="K37">
        <f t="shared" si="1"/>
        <v>4</v>
      </c>
      <c r="L37" s="9">
        <v>260</v>
      </c>
      <c r="M37" s="2">
        <v>0.25</v>
      </c>
      <c r="N37" s="71"/>
      <c r="O37" s="13"/>
      <c r="T37" s="13"/>
      <c r="V37" s="5">
        <v>45</v>
      </c>
      <c r="W37" s="2">
        <v>0.1497</v>
      </c>
      <c r="X37" s="71"/>
      <c r="Y37" s="13"/>
      <c r="AA37" s="9">
        <v>200</v>
      </c>
      <c r="AB37" s="2">
        <v>0.1426</v>
      </c>
      <c r="AC37" s="70"/>
      <c r="AD37" s="13"/>
      <c r="AF37" s="9">
        <v>119</v>
      </c>
      <c r="AG37" s="2">
        <v>0.125</v>
      </c>
      <c r="AH37" s="71"/>
      <c r="AI37" s="13"/>
      <c r="AJ37" s="11"/>
      <c r="AK37" s="10">
        <v>1</v>
      </c>
      <c r="AL37" s="2">
        <v>0.11119999999999999</v>
      </c>
      <c r="AM37" s="70"/>
      <c r="AN37" s="13"/>
      <c r="AO37" s="11"/>
      <c r="AP37" s="9">
        <v>285</v>
      </c>
      <c r="AQ37" s="2">
        <v>0.1</v>
      </c>
      <c r="AR37" s="77"/>
      <c r="AT37" s="16"/>
      <c r="AU37" s="10">
        <v>384</v>
      </c>
      <c r="AV37" s="2">
        <v>8.3299999999999999E-2</v>
      </c>
      <c r="AW37" s="73"/>
      <c r="AY37" s="16"/>
      <c r="AZ37" s="10">
        <v>184</v>
      </c>
      <c r="BA37" s="2">
        <v>8.3299999999999999E-2</v>
      </c>
      <c r="BB37" s="73"/>
    </row>
    <row r="38" spans="1:54" x14ac:dyDescent="0.25">
      <c r="A38" t="str">
        <f t="shared" si="3"/>
        <v/>
      </c>
      <c r="E38" s="12"/>
      <c r="F38" t="str">
        <f t="shared" si="0"/>
        <v/>
      </c>
      <c r="G38" s="14"/>
      <c r="H38" s="15" t="s">
        <v>0</v>
      </c>
      <c r="I38" s="70" t="s">
        <v>176</v>
      </c>
      <c r="J38" s="12"/>
      <c r="K38" t="str">
        <f t="shared" si="1"/>
        <v/>
      </c>
      <c r="N38" s="11"/>
      <c r="O38" s="12"/>
      <c r="Q38" s="14"/>
      <c r="R38" s="15" t="s">
        <v>0</v>
      </c>
      <c r="S38" s="70" t="s">
        <v>307</v>
      </c>
      <c r="T38" s="12"/>
      <c r="V38" s="5">
        <v>75</v>
      </c>
      <c r="W38" s="2">
        <v>0.1497</v>
      </c>
      <c r="X38" s="71"/>
      <c r="Y38" s="12"/>
      <c r="AD38" s="12"/>
      <c r="AF38" s="9">
        <v>149</v>
      </c>
      <c r="AG38" s="2">
        <v>0.125</v>
      </c>
      <c r="AH38" s="71"/>
      <c r="AI38" s="12"/>
      <c r="AK38" s="10">
        <v>15</v>
      </c>
      <c r="AL38" s="2">
        <v>0.1111</v>
      </c>
      <c r="AM38" s="70"/>
      <c r="AN38" s="12"/>
      <c r="AT38" s="16"/>
      <c r="AU38" s="10">
        <v>414</v>
      </c>
      <c r="AV38" s="2">
        <v>8.3299999999999999E-2</v>
      </c>
      <c r="AW38" s="73"/>
      <c r="AY38" s="16"/>
      <c r="AZ38" s="10">
        <v>212</v>
      </c>
      <c r="BA38" s="2">
        <v>8.3299999999999999E-2</v>
      </c>
      <c r="BB38" s="73"/>
    </row>
    <row r="39" spans="1:54" x14ac:dyDescent="0.25">
      <c r="A39" t="str">
        <f t="shared" si="3"/>
        <v/>
      </c>
      <c r="B39" s="4"/>
      <c r="C39" s="1" t="s">
        <v>0</v>
      </c>
      <c r="D39" s="71" t="s">
        <v>123</v>
      </c>
      <c r="E39" s="13"/>
      <c r="F39">
        <f t="shared" si="0"/>
        <v>1</v>
      </c>
      <c r="G39" s="9">
        <v>45</v>
      </c>
      <c r="H39" s="2">
        <v>0.4</v>
      </c>
      <c r="I39" s="70"/>
      <c r="J39" s="13"/>
      <c r="K39" t="str">
        <f t="shared" si="1"/>
        <v/>
      </c>
      <c r="L39" s="4"/>
      <c r="M39" s="1" t="s">
        <v>0</v>
      </c>
      <c r="N39" s="71" t="s">
        <v>134</v>
      </c>
      <c r="O39" s="13"/>
      <c r="Q39" s="5">
        <v>30</v>
      </c>
      <c r="R39" s="2">
        <v>0.33333452346736026</v>
      </c>
      <c r="S39" s="70"/>
      <c r="T39" s="13"/>
      <c r="V39" s="5">
        <v>105</v>
      </c>
      <c r="W39" s="2">
        <v>0.1497</v>
      </c>
      <c r="X39" s="71"/>
      <c r="Y39" s="13"/>
      <c r="AA39" s="14"/>
      <c r="AB39" s="15" t="s">
        <v>0</v>
      </c>
      <c r="AC39" s="70" t="s">
        <v>201</v>
      </c>
      <c r="AD39" s="13"/>
      <c r="AF39" s="9">
        <v>180</v>
      </c>
      <c r="AG39" s="2">
        <v>0.125</v>
      </c>
      <c r="AH39" s="71"/>
      <c r="AI39" s="13"/>
      <c r="AJ39" s="11"/>
      <c r="AK39" s="10">
        <v>45</v>
      </c>
      <c r="AL39" s="2">
        <v>0.1111</v>
      </c>
      <c r="AM39" s="70"/>
      <c r="AN39" s="13"/>
      <c r="AO39" s="11"/>
      <c r="AP39" s="14"/>
      <c r="AQ39" s="15" t="s">
        <v>0</v>
      </c>
      <c r="AR39" s="77" t="s">
        <v>204</v>
      </c>
      <c r="AT39" s="16"/>
      <c r="AU39" s="10">
        <v>445</v>
      </c>
      <c r="AV39" s="2">
        <v>8.3299999999999999E-2</v>
      </c>
      <c r="AW39" s="73"/>
      <c r="AY39" s="16"/>
      <c r="AZ39" s="10">
        <v>243</v>
      </c>
      <c r="BA39" s="2">
        <v>8.3299999999999999E-2</v>
      </c>
      <c r="BB39" s="73"/>
    </row>
    <row r="40" spans="1:54" x14ac:dyDescent="0.25">
      <c r="A40">
        <f t="shared" si="3"/>
        <v>1</v>
      </c>
      <c r="B40" s="9">
        <v>30</v>
      </c>
      <c r="C40" s="2">
        <v>0.5</v>
      </c>
      <c r="D40" s="71"/>
      <c r="E40" s="13"/>
      <c r="F40">
        <f t="shared" si="0"/>
        <v>2</v>
      </c>
      <c r="G40" s="9">
        <v>105</v>
      </c>
      <c r="H40" s="2">
        <v>0.3</v>
      </c>
      <c r="I40" s="70"/>
      <c r="J40" s="13"/>
      <c r="K40">
        <f t="shared" si="1"/>
        <v>1</v>
      </c>
      <c r="L40" s="9">
        <v>30</v>
      </c>
      <c r="M40" s="2">
        <v>0.25</v>
      </c>
      <c r="N40" s="71"/>
      <c r="O40" s="13"/>
      <c r="Q40" s="5">
        <v>60</v>
      </c>
      <c r="R40" s="2">
        <v>0.16666636913315991</v>
      </c>
      <c r="S40" s="70"/>
      <c r="T40" s="13"/>
      <c r="V40" s="5">
        <v>135</v>
      </c>
      <c r="W40" s="2">
        <v>0.1497</v>
      </c>
      <c r="X40" s="71"/>
      <c r="Y40" s="13"/>
      <c r="AA40" s="9">
        <v>30</v>
      </c>
      <c r="AB40" s="2">
        <v>0.1429</v>
      </c>
      <c r="AC40" s="70"/>
      <c r="AD40" s="13"/>
      <c r="AF40" s="9">
        <v>210</v>
      </c>
      <c r="AG40" s="2">
        <v>0.125</v>
      </c>
      <c r="AH40" s="71"/>
      <c r="AI40" s="13"/>
      <c r="AJ40" s="11"/>
      <c r="AK40" s="10">
        <v>75</v>
      </c>
      <c r="AL40" s="2">
        <v>0.1111</v>
      </c>
      <c r="AM40" s="70"/>
      <c r="AN40" s="13"/>
      <c r="AO40" s="11"/>
      <c r="AP40" s="9">
        <v>60</v>
      </c>
      <c r="AQ40" s="2">
        <v>0.1</v>
      </c>
      <c r="AR40" s="77"/>
      <c r="AT40" s="16"/>
      <c r="AU40" s="10">
        <v>476</v>
      </c>
      <c r="AV40" s="2">
        <v>8.3299999999999999E-2</v>
      </c>
      <c r="AW40" s="73"/>
      <c r="AY40" s="16"/>
      <c r="AZ40" s="10">
        <v>273</v>
      </c>
      <c r="BA40" s="2">
        <v>8.3299999999999999E-2</v>
      </c>
      <c r="BB40" s="73"/>
    </row>
    <row r="41" spans="1:54" x14ac:dyDescent="0.25">
      <c r="A41">
        <f t="shared" si="3"/>
        <v>2</v>
      </c>
      <c r="B41" s="9">
        <v>90</v>
      </c>
      <c r="C41" s="2">
        <v>0.5</v>
      </c>
      <c r="D41" s="71"/>
      <c r="E41" s="13"/>
      <c r="F41">
        <f t="shared" si="0"/>
        <v>3</v>
      </c>
      <c r="G41" s="9">
        <v>165</v>
      </c>
      <c r="H41" s="2">
        <v>0.3</v>
      </c>
      <c r="I41" s="70"/>
      <c r="J41" s="13"/>
      <c r="K41">
        <f t="shared" si="1"/>
        <v>2</v>
      </c>
      <c r="L41" s="9">
        <v>90</v>
      </c>
      <c r="M41" s="2">
        <v>0.25</v>
      </c>
      <c r="N41" s="71"/>
      <c r="O41" s="13"/>
      <c r="Q41" s="5">
        <v>90</v>
      </c>
      <c r="R41" s="2">
        <v>0.16666636913315991</v>
      </c>
      <c r="S41" s="70"/>
      <c r="T41" s="13"/>
      <c r="V41" s="5">
        <v>165</v>
      </c>
      <c r="W41" s="2">
        <v>0.1497</v>
      </c>
      <c r="X41" s="71"/>
      <c r="Y41" s="13"/>
      <c r="AA41" s="9">
        <v>60</v>
      </c>
      <c r="AB41" s="2">
        <v>0.1429</v>
      </c>
      <c r="AC41" s="70"/>
      <c r="AD41" s="13"/>
      <c r="AF41" s="9">
        <v>241</v>
      </c>
      <c r="AG41" s="2">
        <v>0.125</v>
      </c>
      <c r="AH41" s="71"/>
      <c r="AI41" s="13"/>
      <c r="AJ41" s="11"/>
      <c r="AK41" s="10">
        <v>105</v>
      </c>
      <c r="AL41" s="2">
        <v>0.1111</v>
      </c>
      <c r="AM41" s="70"/>
      <c r="AN41" s="13"/>
      <c r="AO41" s="11"/>
      <c r="AP41" s="9">
        <v>90</v>
      </c>
      <c r="AQ41" s="2">
        <v>0.1</v>
      </c>
      <c r="AR41" s="77"/>
      <c r="AT41" s="16"/>
      <c r="AY41" s="16"/>
      <c r="AZ41" s="10">
        <v>304</v>
      </c>
      <c r="BA41" s="2">
        <v>8.3299999999999999E-2</v>
      </c>
      <c r="BB41" s="73"/>
    </row>
    <row r="42" spans="1:54" x14ac:dyDescent="0.25">
      <c r="A42" t="str">
        <f t="shared" si="3"/>
        <v/>
      </c>
      <c r="E42" s="12"/>
      <c r="F42" t="str">
        <f t="shared" si="0"/>
        <v/>
      </c>
      <c r="G42"/>
      <c r="H42"/>
      <c r="J42" s="12"/>
      <c r="K42">
        <f t="shared" si="1"/>
        <v>3</v>
      </c>
      <c r="L42" s="9">
        <v>180</v>
      </c>
      <c r="M42" s="2">
        <v>0.25</v>
      </c>
      <c r="N42" s="71"/>
      <c r="O42" s="12"/>
      <c r="Q42" s="5">
        <v>120</v>
      </c>
      <c r="R42" s="2">
        <v>0.16666636913315991</v>
      </c>
      <c r="S42" s="70"/>
      <c r="T42" s="12"/>
      <c r="Y42" s="12"/>
      <c r="AA42" s="9">
        <v>90</v>
      </c>
      <c r="AB42" s="2">
        <v>0.1429</v>
      </c>
      <c r="AC42" s="70"/>
      <c r="AD42" s="12"/>
      <c r="AI42" s="12"/>
      <c r="AK42" s="10">
        <v>135</v>
      </c>
      <c r="AL42" s="2">
        <v>0.1111</v>
      </c>
      <c r="AM42" s="70"/>
      <c r="AN42" s="12"/>
      <c r="AP42" s="9">
        <v>120</v>
      </c>
      <c r="AQ42" s="2">
        <v>0.1</v>
      </c>
      <c r="AR42" s="77"/>
      <c r="AT42" s="16"/>
      <c r="AU42" s="4"/>
      <c r="AV42" s="1" t="s">
        <v>0</v>
      </c>
      <c r="AW42" s="72" t="s">
        <v>494</v>
      </c>
      <c r="AY42" s="16"/>
      <c r="AZ42" s="10">
        <v>334</v>
      </c>
      <c r="BA42" s="2">
        <v>8.3299999999999999E-2</v>
      </c>
      <c r="BB42" s="73"/>
    </row>
    <row r="43" spans="1:54" x14ac:dyDescent="0.25">
      <c r="A43" t="str">
        <f t="shared" si="3"/>
        <v/>
      </c>
      <c r="B43" s="4"/>
      <c r="C43" s="1" t="s">
        <v>0</v>
      </c>
      <c r="D43" s="71" t="s">
        <v>124</v>
      </c>
      <c r="E43" s="13"/>
      <c r="F43" t="str">
        <f t="shared" si="0"/>
        <v/>
      </c>
      <c r="G43" s="4"/>
      <c r="H43" s="1" t="s">
        <v>0</v>
      </c>
      <c r="I43" s="70" t="s">
        <v>177</v>
      </c>
      <c r="J43" s="13"/>
      <c r="K43">
        <f t="shared" si="1"/>
        <v>4</v>
      </c>
      <c r="L43" s="9">
        <v>270</v>
      </c>
      <c r="M43" s="2">
        <v>0.25</v>
      </c>
      <c r="N43" s="71"/>
      <c r="O43" s="13"/>
      <c r="Q43" s="5">
        <v>150</v>
      </c>
      <c r="R43" s="2">
        <v>0.16666636913315991</v>
      </c>
      <c r="S43" s="70"/>
      <c r="T43" s="13"/>
      <c r="V43" s="14"/>
      <c r="W43" s="15" t="s">
        <v>0</v>
      </c>
      <c r="X43" s="70" t="s">
        <v>164</v>
      </c>
      <c r="Y43" s="13"/>
      <c r="AA43" s="9">
        <v>120</v>
      </c>
      <c r="AB43" s="2">
        <v>0.1429</v>
      </c>
      <c r="AC43" s="70"/>
      <c r="AD43" s="13"/>
      <c r="AF43" s="14"/>
      <c r="AG43" s="15" t="s">
        <v>0</v>
      </c>
      <c r="AH43" s="71" t="s">
        <v>430</v>
      </c>
      <c r="AI43" s="13"/>
      <c r="AJ43" s="11"/>
      <c r="AK43" s="10">
        <v>165</v>
      </c>
      <c r="AL43" s="2">
        <v>0.1111</v>
      </c>
      <c r="AM43" s="70"/>
      <c r="AN43" s="13"/>
      <c r="AO43" s="11"/>
      <c r="AP43" s="9">
        <v>150</v>
      </c>
      <c r="AQ43" s="2">
        <v>0.1</v>
      </c>
      <c r="AR43" s="77"/>
      <c r="AT43" s="16"/>
      <c r="AU43" s="10">
        <v>76</v>
      </c>
      <c r="AV43" s="2">
        <v>0.16700000000000001</v>
      </c>
      <c r="AW43" s="73"/>
      <c r="AY43" s="16"/>
      <c r="AZ43" s="10">
        <v>365</v>
      </c>
      <c r="BA43" s="2">
        <v>8.3699999999999997E-2</v>
      </c>
      <c r="BB43" s="73"/>
    </row>
    <row r="44" spans="1:54" x14ac:dyDescent="0.25">
      <c r="A44">
        <f t="shared" si="3"/>
        <v>1</v>
      </c>
      <c r="B44" s="9">
        <v>225</v>
      </c>
      <c r="C44" s="2">
        <v>0.5</v>
      </c>
      <c r="D44" s="71"/>
      <c r="E44" s="13"/>
      <c r="F44">
        <f t="shared" si="0"/>
        <v>1</v>
      </c>
      <c r="G44" s="5">
        <v>70</v>
      </c>
      <c r="H44" s="2">
        <v>0.33329999999999999</v>
      </c>
      <c r="I44" s="70"/>
      <c r="J44" s="13"/>
      <c r="K44" t="str">
        <f t="shared" si="1"/>
        <v/>
      </c>
      <c r="O44" s="13"/>
      <c r="T44" s="13"/>
      <c r="V44" s="9">
        <v>20</v>
      </c>
      <c r="W44" s="2">
        <v>0.25</v>
      </c>
      <c r="X44" s="70"/>
      <c r="Y44" s="13"/>
      <c r="AA44" s="9">
        <v>150</v>
      </c>
      <c r="AB44" s="2">
        <v>0.1429</v>
      </c>
      <c r="AC44" s="70"/>
      <c r="AD44" s="13"/>
      <c r="AF44" s="9">
        <v>60</v>
      </c>
      <c r="AG44" s="2">
        <v>0.125</v>
      </c>
      <c r="AH44" s="71"/>
      <c r="AI44" s="13"/>
      <c r="AJ44" s="11"/>
      <c r="AK44" s="10">
        <v>195</v>
      </c>
      <c r="AL44" s="2">
        <v>0.1111</v>
      </c>
      <c r="AM44" s="70"/>
      <c r="AN44" s="13"/>
      <c r="AO44" s="11"/>
      <c r="AP44" s="9">
        <v>180</v>
      </c>
      <c r="AQ44" s="2">
        <v>0.1</v>
      </c>
      <c r="AR44" s="77"/>
      <c r="AT44" s="16"/>
      <c r="AU44" s="10">
        <v>107</v>
      </c>
      <c r="AV44" s="2">
        <v>8.3299999999999999E-2</v>
      </c>
      <c r="AW44" s="73"/>
      <c r="AY44" s="16"/>
    </row>
    <row r="45" spans="1:54" x14ac:dyDescent="0.25">
      <c r="A45">
        <f t="shared" si="3"/>
        <v>2</v>
      </c>
      <c r="B45" s="9">
        <v>350</v>
      </c>
      <c r="C45" s="2">
        <v>0.5</v>
      </c>
      <c r="D45" s="71"/>
      <c r="E45" s="13"/>
      <c r="F45">
        <f t="shared" si="0"/>
        <v>2</v>
      </c>
      <c r="G45" s="5">
        <v>130</v>
      </c>
      <c r="H45" s="2">
        <v>0.33329999999999999</v>
      </c>
      <c r="I45" s="70"/>
      <c r="J45" s="13"/>
      <c r="K45" t="str">
        <f t="shared" si="1"/>
        <v/>
      </c>
      <c r="L45" s="4"/>
      <c r="M45" s="1" t="s">
        <v>0</v>
      </c>
      <c r="N45" s="71" t="s">
        <v>135</v>
      </c>
      <c r="O45" s="13"/>
      <c r="Q45" s="14"/>
      <c r="R45" s="15" t="s">
        <v>0</v>
      </c>
      <c r="S45" s="70" t="s">
        <v>323</v>
      </c>
      <c r="T45" s="13"/>
      <c r="V45" s="9">
        <v>50</v>
      </c>
      <c r="W45" s="2">
        <v>0.15</v>
      </c>
      <c r="X45" s="70"/>
      <c r="Y45" s="13"/>
      <c r="AA45" s="9">
        <v>180</v>
      </c>
      <c r="AB45" s="2">
        <v>0.1429</v>
      </c>
      <c r="AC45" s="70"/>
      <c r="AD45" s="13"/>
      <c r="AF45" s="9">
        <v>91</v>
      </c>
      <c r="AG45" s="2">
        <v>0.125</v>
      </c>
      <c r="AH45" s="71"/>
      <c r="AI45" s="13"/>
      <c r="AJ45" s="11"/>
      <c r="AK45" s="10">
        <v>235</v>
      </c>
      <c r="AL45" s="2">
        <v>0.11110977107266225</v>
      </c>
      <c r="AM45" s="70"/>
      <c r="AN45" s="13"/>
      <c r="AO45" s="11"/>
      <c r="AP45" s="9">
        <v>210</v>
      </c>
      <c r="AQ45" s="2">
        <v>0.1</v>
      </c>
      <c r="AR45" s="77"/>
      <c r="AT45" s="16"/>
      <c r="AU45" s="10">
        <v>137</v>
      </c>
      <c r="AV45" s="2">
        <v>8.3299999999999999E-2</v>
      </c>
      <c r="AW45" s="73"/>
      <c r="AY45" s="16"/>
      <c r="AZ45" s="4"/>
      <c r="BA45" s="1" t="s">
        <v>0</v>
      </c>
      <c r="BB45" s="72" t="s">
        <v>459</v>
      </c>
    </row>
    <row r="46" spans="1:54" x14ac:dyDescent="0.25">
      <c r="A46" t="str">
        <f t="shared" si="3"/>
        <v/>
      </c>
      <c r="E46" s="12"/>
      <c r="F46">
        <f t="shared" si="0"/>
        <v>3</v>
      </c>
      <c r="G46" s="5">
        <v>190</v>
      </c>
      <c r="H46" s="2">
        <v>0.33339999999999997</v>
      </c>
      <c r="I46" s="70"/>
      <c r="J46" s="12"/>
      <c r="K46">
        <f t="shared" si="1"/>
        <v>1</v>
      </c>
      <c r="L46" s="9">
        <v>60</v>
      </c>
      <c r="M46" s="2">
        <v>0.25</v>
      </c>
      <c r="N46" s="71"/>
      <c r="O46" s="12"/>
      <c r="Q46" s="5">
        <v>27</v>
      </c>
      <c r="R46" s="2">
        <v>0.25</v>
      </c>
      <c r="S46" s="70"/>
      <c r="T46" s="12"/>
      <c r="V46" s="9">
        <v>80</v>
      </c>
      <c r="W46" s="2">
        <v>0.15</v>
      </c>
      <c r="X46" s="70"/>
      <c r="Y46" s="12"/>
      <c r="AA46" s="9">
        <v>210</v>
      </c>
      <c r="AB46" s="2">
        <v>0.1426</v>
      </c>
      <c r="AC46" s="70"/>
      <c r="AD46" s="12"/>
      <c r="AF46" s="9">
        <v>122</v>
      </c>
      <c r="AG46" s="2">
        <v>0.125</v>
      </c>
      <c r="AH46" s="71"/>
      <c r="AI46" s="12"/>
      <c r="AN46" s="12"/>
      <c r="AP46" s="9">
        <v>240</v>
      </c>
      <c r="AQ46" s="2">
        <v>0.1</v>
      </c>
      <c r="AR46" s="77"/>
      <c r="AT46" s="16"/>
      <c r="AU46" s="10">
        <v>168</v>
      </c>
      <c r="AV46" s="2">
        <v>8.3299999999999999E-2</v>
      </c>
      <c r="AW46" s="73"/>
      <c r="AY46" s="16"/>
      <c r="AZ46" s="10">
        <v>46</v>
      </c>
      <c r="BA46" s="2">
        <v>8.3299999999999999E-2</v>
      </c>
      <c r="BB46" s="73"/>
    </row>
    <row r="47" spans="1:54" x14ac:dyDescent="0.25">
      <c r="A47" t="str">
        <f t="shared" si="3"/>
        <v/>
      </c>
      <c r="B47" s="4"/>
      <c r="C47" s="1" t="s">
        <v>0</v>
      </c>
      <c r="D47" s="71" t="s">
        <v>151</v>
      </c>
      <c r="E47" s="13"/>
      <c r="F47" t="str">
        <f t="shared" si="0"/>
        <v/>
      </c>
      <c r="J47" s="13"/>
      <c r="K47">
        <f t="shared" si="1"/>
        <v>2</v>
      </c>
      <c r="L47" s="9">
        <v>150</v>
      </c>
      <c r="M47" s="2">
        <v>0.25</v>
      </c>
      <c r="N47" s="71"/>
      <c r="O47" s="13"/>
      <c r="Q47" s="5">
        <v>58</v>
      </c>
      <c r="R47" s="2">
        <v>0.1875</v>
      </c>
      <c r="S47" s="70"/>
      <c r="T47" s="13"/>
      <c r="V47" s="9">
        <v>110</v>
      </c>
      <c r="W47" s="2">
        <v>0.15</v>
      </c>
      <c r="X47" s="70"/>
      <c r="Y47" s="13"/>
      <c r="AD47" s="13"/>
      <c r="AF47" s="9">
        <v>150</v>
      </c>
      <c r="AG47" s="2">
        <v>0.125</v>
      </c>
      <c r="AH47" s="71"/>
      <c r="AI47" s="13"/>
      <c r="AJ47" s="11"/>
      <c r="AK47" s="4"/>
      <c r="AL47" s="1" t="s">
        <v>0</v>
      </c>
      <c r="AM47" s="70" t="s">
        <v>304</v>
      </c>
      <c r="AN47" s="13"/>
      <c r="AO47" s="11"/>
      <c r="AP47" s="9">
        <v>270</v>
      </c>
      <c r="AQ47" s="2">
        <v>0.1</v>
      </c>
      <c r="AR47" s="77"/>
      <c r="AT47" s="16"/>
      <c r="AU47" s="10">
        <v>199</v>
      </c>
      <c r="AV47" s="2">
        <v>8.3299999999999999E-2</v>
      </c>
      <c r="AW47" s="73"/>
      <c r="AY47" s="16"/>
      <c r="AZ47" s="10">
        <v>74</v>
      </c>
      <c r="BA47" s="2">
        <v>8.3299999999999999E-2</v>
      </c>
      <c r="BB47" s="73"/>
    </row>
    <row r="48" spans="1:54" x14ac:dyDescent="0.25">
      <c r="A48">
        <f t="shared" si="3"/>
        <v>1</v>
      </c>
      <c r="B48" s="9">
        <v>60</v>
      </c>
      <c r="C48" s="2">
        <v>0.5</v>
      </c>
      <c r="D48" s="71"/>
      <c r="E48" s="13"/>
      <c r="F48" t="str">
        <f t="shared" si="0"/>
        <v/>
      </c>
      <c r="G48" s="14"/>
      <c r="H48" s="15" t="s">
        <v>0</v>
      </c>
      <c r="I48" s="70" t="s">
        <v>179</v>
      </c>
      <c r="J48" s="13"/>
      <c r="K48">
        <f t="shared" si="1"/>
        <v>3</v>
      </c>
      <c r="L48" s="9">
        <v>240</v>
      </c>
      <c r="M48" s="2">
        <v>0.25</v>
      </c>
      <c r="N48" s="71"/>
      <c r="O48" s="13"/>
      <c r="Q48" s="5">
        <v>86</v>
      </c>
      <c r="R48" s="2">
        <v>0.1875</v>
      </c>
      <c r="S48" s="70"/>
      <c r="T48" s="13"/>
      <c r="V48" s="9">
        <v>140</v>
      </c>
      <c r="W48" s="2">
        <v>0.15</v>
      </c>
      <c r="X48" s="70"/>
      <c r="Y48" s="13"/>
      <c r="AA48" s="4"/>
      <c r="AB48" s="1" t="s">
        <v>0</v>
      </c>
      <c r="AC48" s="70" t="s">
        <v>224</v>
      </c>
      <c r="AD48" s="13"/>
      <c r="AF48" s="9">
        <v>181</v>
      </c>
      <c r="AG48" s="2">
        <v>0.125</v>
      </c>
      <c r="AH48" s="71"/>
      <c r="AI48" s="13"/>
      <c r="AJ48" s="11"/>
      <c r="AK48" s="10">
        <v>45</v>
      </c>
      <c r="AL48" s="2">
        <v>9.7500000000000003E-2</v>
      </c>
      <c r="AM48" s="70"/>
      <c r="AN48" s="13"/>
      <c r="AO48" s="11"/>
      <c r="AP48" s="9">
        <v>300</v>
      </c>
      <c r="AQ48" s="2">
        <v>0.1</v>
      </c>
      <c r="AR48" s="77"/>
      <c r="AT48" s="16"/>
      <c r="AU48" s="10">
        <v>229</v>
      </c>
      <c r="AV48" s="2">
        <v>8.3299999999999999E-2</v>
      </c>
      <c r="AW48" s="73"/>
      <c r="AY48" s="16"/>
      <c r="AZ48" s="10">
        <v>105</v>
      </c>
      <c r="BA48" s="2">
        <v>8.3299999999999999E-2</v>
      </c>
      <c r="BB48" s="73"/>
    </row>
    <row r="49" spans="1:54" x14ac:dyDescent="0.25">
      <c r="A49">
        <f t="shared" si="3"/>
        <v>2</v>
      </c>
      <c r="B49" s="9">
        <v>90</v>
      </c>
      <c r="C49" s="2">
        <v>0.5</v>
      </c>
      <c r="D49" s="71"/>
      <c r="E49" s="13"/>
      <c r="F49">
        <f t="shared" si="0"/>
        <v>1</v>
      </c>
      <c r="G49" s="5">
        <v>70</v>
      </c>
      <c r="H49" s="2">
        <v>0.25</v>
      </c>
      <c r="I49" s="70"/>
      <c r="J49" s="13"/>
      <c r="K49">
        <f t="shared" si="1"/>
        <v>4</v>
      </c>
      <c r="L49" s="9">
        <v>330</v>
      </c>
      <c r="M49" s="2">
        <v>0.25</v>
      </c>
      <c r="N49" s="71"/>
      <c r="O49" s="13"/>
      <c r="Q49" s="5">
        <v>117</v>
      </c>
      <c r="R49" s="2">
        <v>0.1875</v>
      </c>
      <c r="S49" s="70"/>
      <c r="T49" s="13"/>
      <c r="V49" s="9">
        <v>170</v>
      </c>
      <c r="W49" s="2">
        <v>0.15</v>
      </c>
      <c r="X49" s="70"/>
      <c r="Y49" s="13"/>
      <c r="AA49" s="9">
        <v>165</v>
      </c>
      <c r="AB49" s="2">
        <v>0.25</v>
      </c>
      <c r="AC49" s="70"/>
      <c r="AD49" s="13"/>
      <c r="AF49" s="9">
        <v>211</v>
      </c>
      <c r="AG49" s="2">
        <v>0.125</v>
      </c>
      <c r="AH49" s="71"/>
      <c r="AI49" s="13"/>
      <c r="AJ49" s="11"/>
      <c r="AK49" s="10">
        <v>75</v>
      </c>
      <c r="AL49" s="2">
        <v>9.7500000000000003E-2</v>
      </c>
      <c r="AM49" s="70"/>
      <c r="AN49" s="13"/>
      <c r="AO49" s="11"/>
      <c r="AP49" s="9">
        <v>330</v>
      </c>
      <c r="AQ49" s="2">
        <v>0.1</v>
      </c>
      <c r="AR49" s="77"/>
      <c r="AT49" s="16"/>
      <c r="AU49" s="10">
        <v>260</v>
      </c>
      <c r="AV49" s="2">
        <v>8.3299999999999999E-2</v>
      </c>
      <c r="AW49" s="73"/>
      <c r="AY49" s="16"/>
      <c r="AZ49" s="10">
        <v>135</v>
      </c>
      <c r="BA49" s="2">
        <v>8.3299999999999999E-2</v>
      </c>
      <c r="BB49" s="73"/>
    </row>
    <row r="50" spans="1:54" x14ac:dyDescent="0.25">
      <c r="A50" t="str">
        <f t="shared" si="3"/>
        <v/>
      </c>
      <c r="E50" s="12"/>
      <c r="F50">
        <f t="shared" si="0"/>
        <v>2</v>
      </c>
      <c r="G50" s="5">
        <v>220</v>
      </c>
      <c r="H50" s="2">
        <v>0.35000000000000003</v>
      </c>
      <c r="I50" s="70"/>
      <c r="J50" s="12"/>
      <c r="K50" t="str">
        <f t="shared" si="1"/>
        <v/>
      </c>
      <c r="N50" s="11"/>
      <c r="O50" s="12"/>
      <c r="Q50" s="5">
        <v>147</v>
      </c>
      <c r="R50" s="2">
        <v>0.1875</v>
      </c>
      <c r="S50" s="70"/>
      <c r="T50" s="12"/>
      <c r="Y50" s="12"/>
      <c r="AA50" s="9">
        <v>225</v>
      </c>
      <c r="AB50" s="2">
        <v>0.125</v>
      </c>
      <c r="AC50" s="70"/>
      <c r="AD50" s="12"/>
      <c r="AF50" s="9">
        <v>242</v>
      </c>
      <c r="AG50" s="2">
        <v>0.125</v>
      </c>
      <c r="AH50" s="71"/>
      <c r="AI50" s="12"/>
      <c r="AK50" s="10">
        <v>105</v>
      </c>
      <c r="AL50" s="2">
        <v>0.115</v>
      </c>
      <c r="AM50" s="70"/>
      <c r="AN50" s="12"/>
      <c r="AT50" s="16"/>
      <c r="AU50" s="10">
        <v>290</v>
      </c>
      <c r="AV50" s="2">
        <v>8.3299999999999999E-2</v>
      </c>
      <c r="AW50" s="73"/>
      <c r="AY50" s="16"/>
      <c r="AZ50" s="10">
        <v>166</v>
      </c>
      <c r="BA50" s="2">
        <v>8.3299999999999999E-2</v>
      </c>
      <c r="BB50" s="73"/>
    </row>
    <row r="51" spans="1:54" x14ac:dyDescent="0.25">
      <c r="A51" t="str">
        <f t="shared" si="3"/>
        <v/>
      </c>
      <c r="B51" s="4"/>
      <c r="C51" s="1" t="s">
        <v>0</v>
      </c>
      <c r="D51" s="70" t="s">
        <v>160</v>
      </c>
      <c r="E51" s="12"/>
      <c r="F51">
        <f t="shared" si="0"/>
        <v>3</v>
      </c>
      <c r="G51" s="5">
        <v>280</v>
      </c>
      <c r="H51" s="2">
        <v>0.4</v>
      </c>
      <c r="I51" s="70"/>
      <c r="J51" s="12"/>
      <c r="K51" t="str">
        <f t="shared" si="1"/>
        <v/>
      </c>
      <c r="L51" s="4"/>
      <c r="M51" s="1" t="s">
        <v>0</v>
      </c>
      <c r="N51" s="71" t="s">
        <v>136</v>
      </c>
      <c r="O51" s="12"/>
      <c r="T51" s="12"/>
      <c r="V51" s="4"/>
      <c r="W51" s="1" t="s">
        <v>0</v>
      </c>
      <c r="X51" s="70" t="s">
        <v>165</v>
      </c>
      <c r="Y51" s="12"/>
      <c r="AA51" s="9">
        <v>315</v>
      </c>
      <c r="AB51" s="2">
        <v>0.125</v>
      </c>
      <c r="AC51" s="70"/>
      <c r="AD51" s="12"/>
      <c r="AF51" s="9">
        <v>272</v>
      </c>
      <c r="AG51" s="2">
        <v>0.125</v>
      </c>
      <c r="AH51" s="71"/>
      <c r="AI51" s="12"/>
      <c r="AK51" s="10">
        <v>135</v>
      </c>
      <c r="AL51" s="2">
        <v>0.115</v>
      </c>
      <c r="AM51" s="70"/>
      <c r="AN51" s="12"/>
      <c r="AP51" s="4"/>
      <c r="AQ51" s="1" t="s">
        <v>0</v>
      </c>
      <c r="AR51" s="73" t="s">
        <v>226</v>
      </c>
      <c r="AT51" s="16"/>
      <c r="AU51" s="10">
        <v>321</v>
      </c>
      <c r="AV51" s="2">
        <v>8.3299999999999999E-2</v>
      </c>
      <c r="AW51" s="73"/>
      <c r="AY51" s="16"/>
      <c r="AZ51" s="10">
        <v>196</v>
      </c>
      <c r="BA51" s="2">
        <v>8.3299999999999999E-2</v>
      </c>
      <c r="BB51" s="73"/>
    </row>
    <row r="52" spans="1:54" x14ac:dyDescent="0.25">
      <c r="A52">
        <f t="shared" si="3"/>
        <v>1</v>
      </c>
      <c r="B52" s="9">
        <v>30</v>
      </c>
      <c r="C52" s="2">
        <v>0.50480000000000003</v>
      </c>
      <c r="D52" s="70"/>
      <c r="E52" s="12"/>
      <c r="F52" t="str">
        <f t="shared" si="0"/>
        <v/>
      </c>
      <c r="J52" s="12"/>
      <c r="K52">
        <f t="shared" si="1"/>
        <v>1</v>
      </c>
      <c r="L52" s="9">
        <v>90</v>
      </c>
      <c r="M52" s="2">
        <v>0.25</v>
      </c>
      <c r="N52" s="71"/>
      <c r="O52" s="12"/>
      <c r="Q52" s="14"/>
      <c r="R52" s="15" t="s">
        <v>0</v>
      </c>
      <c r="S52" s="70" t="s">
        <v>324</v>
      </c>
      <c r="T52" s="12"/>
      <c r="V52" s="5">
        <v>30</v>
      </c>
      <c r="W52" s="2">
        <v>0.2863</v>
      </c>
      <c r="X52" s="70"/>
      <c r="Y52" s="12"/>
      <c r="AA52" s="9">
        <v>405</v>
      </c>
      <c r="AB52" s="2">
        <v>0.125</v>
      </c>
      <c r="AC52" s="70"/>
      <c r="AD52" s="12"/>
      <c r="AI52" s="12"/>
      <c r="AK52" s="10">
        <v>165</v>
      </c>
      <c r="AL52" s="2">
        <v>0.115</v>
      </c>
      <c r="AM52" s="70"/>
      <c r="AN52" s="12"/>
      <c r="AP52" s="10">
        <v>40</v>
      </c>
      <c r="AQ52" s="2">
        <v>0.1</v>
      </c>
      <c r="AR52" s="73"/>
      <c r="AT52" s="16"/>
      <c r="AU52" s="10">
        <v>352</v>
      </c>
      <c r="AV52" s="2">
        <v>8.3299999999999999E-2</v>
      </c>
      <c r="AW52" s="73"/>
      <c r="AY52" s="16"/>
      <c r="AZ52" s="10">
        <v>227</v>
      </c>
      <c r="BA52" s="2">
        <v>8.3299999999999999E-2</v>
      </c>
      <c r="BB52" s="73"/>
    </row>
    <row r="53" spans="1:54" x14ac:dyDescent="0.25">
      <c r="A53">
        <f t="shared" si="3"/>
        <v>2</v>
      </c>
      <c r="B53" s="9">
        <v>120</v>
      </c>
      <c r="C53" s="2">
        <v>0.49519999999999997</v>
      </c>
      <c r="D53" s="70"/>
      <c r="E53" s="12"/>
      <c r="F53" t="str">
        <f t="shared" si="0"/>
        <v/>
      </c>
      <c r="G53" s="14"/>
      <c r="H53" s="15" t="s">
        <v>0</v>
      </c>
      <c r="I53" s="70" t="s">
        <v>194</v>
      </c>
      <c r="J53" s="12"/>
      <c r="K53">
        <f t="shared" si="1"/>
        <v>2</v>
      </c>
      <c r="L53" s="9">
        <v>180</v>
      </c>
      <c r="M53" s="2">
        <v>0.25</v>
      </c>
      <c r="N53" s="71"/>
      <c r="O53" s="12"/>
      <c r="Q53" s="5">
        <v>105</v>
      </c>
      <c r="R53" s="2">
        <v>0.2</v>
      </c>
      <c r="S53" s="70"/>
      <c r="T53" s="12"/>
      <c r="V53" s="5">
        <v>60</v>
      </c>
      <c r="W53" s="2">
        <v>0.14280000000000001</v>
      </c>
      <c r="X53" s="70"/>
      <c r="Y53" s="12"/>
      <c r="AA53" s="9">
        <v>495</v>
      </c>
      <c r="AB53" s="2">
        <v>0.125</v>
      </c>
      <c r="AC53" s="70"/>
      <c r="AD53" s="12"/>
      <c r="AF53" s="14"/>
      <c r="AG53" s="15" t="s">
        <v>0</v>
      </c>
      <c r="AH53" s="71" t="s">
        <v>431</v>
      </c>
      <c r="AI53" s="12"/>
      <c r="AK53" s="10">
        <v>195</v>
      </c>
      <c r="AL53" s="2">
        <v>0.115</v>
      </c>
      <c r="AM53" s="70"/>
      <c r="AN53" s="12"/>
      <c r="AP53" s="10">
        <v>70</v>
      </c>
      <c r="AQ53" s="2">
        <v>0.1</v>
      </c>
      <c r="AR53" s="73"/>
      <c r="AT53" s="16"/>
      <c r="AU53" s="10">
        <v>380</v>
      </c>
      <c r="AV53" s="2">
        <v>8.3299999999999999E-2</v>
      </c>
      <c r="AW53" s="73"/>
      <c r="AY53" s="16"/>
      <c r="AZ53" s="10">
        <v>258</v>
      </c>
      <c r="BA53" s="2">
        <v>8.3299999999999999E-2</v>
      </c>
      <c r="BB53" s="73"/>
    </row>
    <row r="54" spans="1:54" x14ac:dyDescent="0.25">
      <c r="A54" t="str">
        <f t="shared" si="3"/>
        <v/>
      </c>
      <c r="E54" s="12"/>
      <c r="F54">
        <f t="shared" si="0"/>
        <v>1</v>
      </c>
      <c r="G54" s="5">
        <v>15</v>
      </c>
      <c r="H54" s="2">
        <v>0.33329999999999999</v>
      </c>
      <c r="I54" s="70"/>
      <c r="J54" s="12"/>
      <c r="K54">
        <f t="shared" si="1"/>
        <v>3</v>
      </c>
      <c r="L54" s="9">
        <v>270</v>
      </c>
      <c r="M54" s="2">
        <v>0.25</v>
      </c>
      <c r="N54" s="71"/>
      <c r="O54" s="12"/>
      <c r="Q54" s="5">
        <v>166</v>
      </c>
      <c r="R54" s="2">
        <v>0.2</v>
      </c>
      <c r="S54" s="70"/>
      <c r="T54" s="12"/>
      <c r="V54" s="5">
        <v>90</v>
      </c>
      <c r="W54" s="2">
        <v>0.14280000000000001</v>
      </c>
      <c r="X54" s="70"/>
      <c r="Y54" s="12"/>
      <c r="AA54" s="9">
        <v>585</v>
      </c>
      <c r="AB54" s="2">
        <v>0.125</v>
      </c>
      <c r="AC54" s="70"/>
      <c r="AD54" s="12"/>
      <c r="AF54" s="9">
        <v>117</v>
      </c>
      <c r="AG54" s="2">
        <v>0.125</v>
      </c>
      <c r="AH54" s="71"/>
      <c r="AI54" s="12"/>
      <c r="AK54" s="10">
        <v>225</v>
      </c>
      <c r="AL54" s="2">
        <v>0.115</v>
      </c>
      <c r="AM54" s="70"/>
      <c r="AN54" s="12"/>
      <c r="AP54" s="10">
        <v>100</v>
      </c>
      <c r="AQ54" s="2">
        <v>0.1</v>
      </c>
      <c r="AR54" s="73"/>
      <c r="AT54" s="16"/>
      <c r="AY54" s="16"/>
      <c r="AZ54" s="10">
        <v>288</v>
      </c>
      <c r="BA54" s="2">
        <v>8.3299999999999999E-2</v>
      </c>
      <c r="BB54" s="73"/>
    </row>
    <row r="55" spans="1:54" x14ac:dyDescent="0.25">
      <c r="A55" t="str">
        <f t="shared" si="3"/>
        <v/>
      </c>
      <c r="B55" s="4"/>
      <c r="C55" s="1" t="s">
        <v>0</v>
      </c>
      <c r="D55" s="70" t="s">
        <v>166</v>
      </c>
      <c r="E55" s="12"/>
      <c r="F55">
        <f t="shared" si="0"/>
        <v>2</v>
      </c>
      <c r="G55" s="5">
        <v>45</v>
      </c>
      <c r="H55" s="2">
        <v>0.33329999999999999</v>
      </c>
      <c r="I55" s="70"/>
      <c r="J55" s="12"/>
      <c r="K55">
        <f t="shared" si="1"/>
        <v>4</v>
      </c>
      <c r="L55" s="9">
        <v>360</v>
      </c>
      <c r="M55" s="2">
        <v>0.25</v>
      </c>
      <c r="N55" s="71"/>
      <c r="O55" s="12"/>
      <c r="Q55" s="5">
        <v>227</v>
      </c>
      <c r="R55" s="2">
        <v>0.2</v>
      </c>
      <c r="S55" s="70"/>
      <c r="T55" s="12"/>
      <c r="V55" s="5">
        <v>120</v>
      </c>
      <c r="W55" s="2">
        <v>0.14280000000000001</v>
      </c>
      <c r="X55" s="70"/>
      <c r="Y55" s="12"/>
      <c r="AA55" s="9">
        <v>675</v>
      </c>
      <c r="AB55" s="2">
        <v>0.125</v>
      </c>
      <c r="AC55" s="70"/>
      <c r="AD55" s="12"/>
      <c r="AF55" s="9">
        <v>179</v>
      </c>
      <c r="AG55" s="2">
        <v>0.125</v>
      </c>
      <c r="AH55" s="71"/>
      <c r="AI55" s="12"/>
      <c r="AK55" s="10">
        <v>255</v>
      </c>
      <c r="AL55" s="2">
        <v>0.115</v>
      </c>
      <c r="AM55" s="70"/>
      <c r="AN55" s="12"/>
      <c r="AP55" s="10">
        <v>130</v>
      </c>
      <c r="AQ55" s="2">
        <v>0.1</v>
      </c>
      <c r="AR55" s="73"/>
      <c r="AT55" s="16"/>
      <c r="AU55" s="4"/>
      <c r="AV55" s="1" t="s">
        <v>0</v>
      </c>
      <c r="AW55" s="72" t="s">
        <v>514</v>
      </c>
      <c r="AY55" s="16"/>
      <c r="AZ55" s="10">
        <v>319</v>
      </c>
      <c r="BA55" s="2">
        <v>8.3299999999999999E-2</v>
      </c>
      <c r="BB55" s="73"/>
    </row>
    <row r="56" spans="1:54" x14ac:dyDescent="0.25">
      <c r="A56">
        <f t="shared" si="3"/>
        <v>1</v>
      </c>
      <c r="B56" s="9">
        <v>100</v>
      </c>
      <c r="C56" s="2">
        <v>0.5</v>
      </c>
      <c r="D56" s="70"/>
      <c r="E56" s="12"/>
      <c r="F56">
        <f t="shared" si="0"/>
        <v>3</v>
      </c>
      <c r="G56" s="5">
        <v>75</v>
      </c>
      <c r="H56" s="2">
        <v>0.33339999999999997</v>
      </c>
      <c r="I56" s="70"/>
      <c r="J56" s="12"/>
      <c r="K56" t="str">
        <f t="shared" si="1"/>
        <v/>
      </c>
      <c r="O56" s="12"/>
      <c r="Q56" s="5">
        <v>288</v>
      </c>
      <c r="R56" s="2">
        <v>0.2</v>
      </c>
      <c r="S56" s="70"/>
      <c r="T56" s="12"/>
      <c r="V56" s="5">
        <v>150</v>
      </c>
      <c r="W56" s="2">
        <v>0.14280000000000001</v>
      </c>
      <c r="X56" s="70"/>
      <c r="Y56" s="12"/>
      <c r="AD56" s="12"/>
      <c r="AF56" s="9">
        <v>238</v>
      </c>
      <c r="AG56" s="2">
        <v>0.125</v>
      </c>
      <c r="AH56" s="71"/>
      <c r="AI56" s="12"/>
      <c r="AK56" s="10">
        <v>285</v>
      </c>
      <c r="AL56" s="2">
        <v>0.115</v>
      </c>
      <c r="AM56" s="70"/>
      <c r="AN56" s="12"/>
      <c r="AP56" s="10">
        <v>160</v>
      </c>
      <c r="AQ56" s="2">
        <v>0.1</v>
      </c>
      <c r="AR56" s="73"/>
      <c r="AT56" s="16"/>
      <c r="AU56" s="10">
        <v>108</v>
      </c>
      <c r="AV56" s="2">
        <v>0.16666666666666666</v>
      </c>
      <c r="AW56" s="73"/>
      <c r="AY56" s="16"/>
      <c r="AZ56" s="10">
        <v>349</v>
      </c>
      <c r="BA56" s="2">
        <v>8.3299999999999999E-2</v>
      </c>
      <c r="BB56" s="73"/>
    </row>
    <row r="57" spans="1:54" x14ac:dyDescent="0.25">
      <c r="A57">
        <f t="shared" si="3"/>
        <v>2</v>
      </c>
      <c r="B57" s="9">
        <v>220</v>
      </c>
      <c r="C57" s="2">
        <v>0.5</v>
      </c>
      <c r="D57" s="70"/>
      <c r="E57" s="12"/>
      <c r="F57" t="str">
        <f t="shared" si="0"/>
        <v/>
      </c>
      <c r="J57" s="12"/>
      <c r="K57" t="str">
        <f t="shared" si="1"/>
        <v/>
      </c>
      <c r="L57" s="4"/>
      <c r="M57" s="1" t="s">
        <v>0</v>
      </c>
      <c r="N57" s="71" t="s">
        <v>150</v>
      </c>
      <c r="O57" s="12"/>
      <c r="Q57" s="5">
        <v>349</v>
      </c>
      <c r="R57" s="2">
        <v>0.2</v>
      </c>
      <c r="S57" s="70"/>
      <c r="T57" s="12"/>
      <c r="V57" s="5">
        <v>180</v>
      </c>
      <c r="W57" s="2">
        <v>0.14249999999999999</v>
      </c>
      <c r="X57" s="70"/>
      <c r="Y57" s="12"/>
      <c r="AA57" s="14"/>
      <c r="AB57" s="15" t="s">
        <v>0</v>
      </c>
      <c r="AC57" s="70" t="s">
        <v>354</v>
      </c>
      <c r="AD57" s="12"/>
      <c r="AF57" s="9">
        <v>299</v>
      </c>
      <c r="AG57" s="2">
        <v>0.125</v>
      </c>
      <c r="AH57" s="71"/>
      <c r="AI57" s="12"/>
      <c r="AN57" s="12"/>
      <c r="AP57" s="10">
        <v>190</v>
      </c>
      <c r="AQ57" s="2">
        <v>0.1</v>
      </c>
      <c r="AR57" s="73"/>
      <c r="AT57" s="16"/>
      <c r="AU57" s="10">
        <v>138</v>
      </c>
      <c r="AV57" s="2">
        <v>8.3333333333333329E-2</v>
      </c>
      <c r="AW57" s="73"/>
      <c r="AY57" s="16"/>
      <c r="AZ57" s="10">
        <v>380</v>
      </c>
      <c r="BA57" s="2">
        <v>8.3699999999999997E-2</v>
      </c>
      <c r="BB57" s="73"/>
    </row>
    <row r="58" spans="1:54" x14ac:dyDescent="0.25">
      <c r="A58" t="str">
        <f t="shared" si="3"/>
        <v/>
      </c>
      <c r="E58" s="12"/>
      <c r="F58" t="str">
        <f t="shared" si="0"/>
        <v/>
      </c>
      <c r="G58" s="4"/>
      <c r="H58" s="1" t="s">
        <v>0</v>
      </c>
      <c r="I58" s="70" t="s">
        <v>195</v>
      </c>
      <c r="J58" s="12"/>
      <c r="K58">
        <f t="shared" si="1"/>
        <v>1</v>
      </c>
      <c r="L58" s="9">
        <v>30</v>
      </c>
      <c r="M58" s="2">
        <v>0.25</v>
      </c>
      <c r="N58" s="71"/>
      <c r="O58" s="12"/>
      <c r="T58" s="12"/>
      <c r="Y58" s="12"/>
      <c r="AA58" s="9">
        <v>58</v>
      </c>
      <c r="AB58" s="2">
        <v>0.1429</v>
      </c>
      <c r="AC58" s="70"/>
      <c r="AD58" s="12"/>
      <c r="AF58" s="9">
        <v>360</v>
      </c>
      <c r="AG58" s="2">
        <v>0.125</v>
      </c>
      <c r="AH58" s="71"/>
      <c r="AI58" s="12"/>
      <c r="AK58" s="4"/>
      <c r="AL58" s="1" t="s">
        <v>0</v>
      </c>
      <c r="AM58" s="70" t="s">
        <v>426</v>
      </c>
      <c r="AN58" s="12"/>
      <c r="AP58" s="10">
        <v>220</v>
      </c>
      <c r="AQ58" s="2">
        <v>0.1</v>
      </c>
      <c r="AR58" s="73"/>
      <c r="AT58" s="16"/>
      <c r="AU58" s="10">
        <v>169</v>
      </c>
      <c r="AV58" s="2">
        <v>8.3333333333333329E-2</v>
      </c>
      <c r="AW58" s="73"/>
      <c r="AY58" s="16"/>
    </row>
    <row r="59" spans="1:54" x14ac:dyDescent="0.25">
      <c r="A59" t="str">
        <f t="shared" si="3"/>
        <v/>
      </c>
      <c r="B59" s="4"/>
      <c r="C59" s="1" t="s">
        <v>0</v>
      </c>
      <c r="D59" s="70" t="s">
        <v>178</v>
      </c>
      <c r="E59" s="12"/>
      <c r="F59">
        <f t="shared" si="0"/>
        <v>1</v>
      </c>
      <c r="G59" s="5">
        <v>90</v>
      </c>
      <c r="H59" s="2">
        <v>0.33329999999999999</v>
      </c>
      <c r="I59" s="70"/>
      <c r="J59" s="12"/>
      <c r="K59">
        <f t="shared" si="1"/>
        <v>2</v>
      </c>
      <c r="L59" s="9">
        <v>60</v>
      </c>
      <c r="M59" s="2">
        <v>0.25</v>
      </c>
      <c r="N59" s="71"/>
      <c r="O59" s="12"/>
      <c r="Q59" s="14"/>
      <c r="R59" s="15" t="s">
        <v>0</v>
      </c>
      <c r="S59" s="70" t="s">
        <v>349</v>
      </c>
      <c r="T59" s="12"/>
      <c r="V59" s="4"/>
      <c r="W59" s="1" t="s">
        <v>0</v>
      </c>
      <c r="X59" s="70" t="s">
        <v>170</v>
      </c>
      <c r="Y59" s="12"/>
      <c r="AA59" s="9">
        <v>86</v>
      </c>
      <c r="AB59" s="2">
        <v>0.1429</v>
      </c>
      <c r="AC59" s="70"/>
      <c r="AD59" s="12"/>
      <c r="AF59" s="9">
        <v>421</v>
      </c>
      <c r="AG59" s="2">
        <v>0.125</v>
      </c>
      <c r="AH59" s="71"/>
      <c r="AI59" s="12"/>
      <c r="AK59" s="10">
        <v>85</v>
      </c>
      <c r="AL59" s="2">
        <v>0.1</v>
      </c>
      <c r="AM59" s="70"/>
      <c r="AN59" s="12"/>
      <c r="AP59" s="10">
        <v>250</v>
      </c>
      <c r="AQ59" s="2">
        <v>0.1</v>
      </c>
      <c r="AR59" s="73"/>
      <c r="AT59" s="16"/>
      <c r="AU59" s="10">
        <v>200</v>
      </c>
      <c r="AV59" s="2">
        <v>8.3333333333333329E-2</v>
      </c>
      <c r="AW59" s="73"/>
      <c r="AY59" s="16"/>
      <c r="AZ59" s="4"/>
      <c r="BA59" s="1" t="s">
        <v>0</v>
      </c>
      <c r="BB59" s="72" t="s">
        <v>638</v>
      </c>
    </row>
    <row r="60" spans="1:54" x14ac:dyDescent="0.25">
      <c r="A60">
        <f t="shared" si="3"/>
        <v>1</v>
      </c>
      <c r="B60" s="9">
        <v>1</v>
      </c>
      <c r="C60" s="2">
        <v>0.5</v>
      </c>
      <c r="D60" s="70"/>
      <c r="E60" s="12"/>
      <c r="F60">
        <f t="shared" si="0"/>
        <v>2</v>
      </c>
      <c r="G60" s="5">
        <v>210</v>
      </c>
      <c r="H60" s="2">
        <v>0.33329999999999999</v>
      </c>
      <c r="I60" s="70"/>
      <c r="J60" s="12"/>
      <c r="K60">
        <f t="shared" si="1"/>
        <v>3</v>
      </c>
      <c r="L60" s="9">
        <v>90</v>
      </c>
      <c r="M60" s="2">
        <v>0.25</v>
      </c>
      <c r="N60" s="71"/>
      <c r="O60" s="12"/>
      <c r="Q60" s="5">
        <v>12</v>
      </c>
      <c r="R60" s="2">
        <v>0.2</v>
      </c>
      <c r="S60" s="70"/>
      <c r="T60" s="12"/>
      <c r="V60" s="5">
        <v>15</v>
      </c>
      <c r="W60" s="2">
        <v>0.2</v>
      </c>
      <c r="X60" s="70"/>
      <c r="Y60" s="12"/>
      <c r="AA60" s="9">
        <v>117</v>
      </c>
      <c r="AB60" s="2">
        <v>0.1429</v>
      </c>
      <c r="AC60" s="70"/>
      <c r="AD60" s="12"/>
      <c r="AF60" s="9">
        <v>482</v>
      </c>
      <c r="AG60" s="2">
        <v>0.125</v>
      </c>
      <c r="AH60" s="71"/>
      <c r="AI60" s="12"/>
      <c r="AK60" s="10">
        <v>116</v>
      </c>
      <c r="AL60" s="2">
        <v>0.1</v>
      </c>
      <c r="AM60" s="70"/>
      <c r="AN60" s="12"/>
      <c r="AP60" s="10">
        <v>280</v>
      </c>
      <c r="AQ60" s="2">
        <v>0.1</v>
      </c>
      <c r="AR60" s="73"/>
      <c r="AT60" s="16"/>
      <c r="AU60" s="10">
        <v>230</v>
      </c>
      <c r="AV60" s="2">
        <v>8.3333333333333329E-2</v>
      </c>
      <c r="AW60" s="73"/>
      <c r="AY60" s="16"/>
      <c r="AZ60" s="10">
        <v>107</v>
      </c>
      <c r="BA60" s="2">
        <v>8.3299999999999999E-2</v>
      </c>
      <c r="BB60" s="73"/>
    </row>
    <row r="61" spans="1:54" x14ac:dyDescent="0.25">
      <c r="A61">
        <f t="shared" si="3"/>
        <v>2</v>
      </c>
      <c r="B61" s="9">
        <v>30</v>
      </c>
      <c r="C61" s="2">
        <v>0.5</v>
      </c>
      <c r="D61" s="70"/>
      <c r="E61" s="12"/>
      <c r="F61">
        <f t="shared" si="0"/>
        <v>3</v>
      </c>
      <c r="G61" s="5">
        <v>270</v>
      </c>
      <c r="H61" s="2">
        <v>0.33339999999999997</v>
      </c>
      <c r="I61" s="70"/>
      <c r="J61" s="12"/>
      <c r="K61">
        <f t="shared" si="1"/>
        <v>4</v>
      </c>
      <c r="L61" s="9">
        <v>120</v>
      </c>
      <c r="M61" s="2">
        <v>0.25</v>
      </c>
      <c r="N61" s="71"/>
      <c r="O61" s="12"/>
      <c r="Q61" s="5">
        <v>40</v>
      </c>
      <c r="R61" s="2">
        <v>0.2</v>
      </c>
      <c r="S61" s="70"/>
      <c r="T61" s="12"/>
      <c r="V61" s="5">
        <v>105</v>
      </c>
      <c r="W61" s="2">
        <v>0.16</v>
      </c>
      <c r="X61" s="70"/>
      <c r="Y61" s="12"/>
      <c r="AA61" s="9">
        <v>147</v>
      </c>
      <c r="AB61" s="2">
        <v>0.1429</v>
      </c>
      <c r="AC61" s="70"/>
      <c r="AD61" s="12"/>
      <c r="AF61" s="9">
        <v>544</v>
      </c>
      <c r="AG61" s="2">
        <v>0.125</v>
      </c>
      <c r="AH61" s="71"/>
      <c r="AI61" s="12"/>
      <c r="AK61" s="10">
        <v>147</v>
      </c>
      <c r="AL61" s="2">
        <v>0.1</v>
      </c>
      <c r="AM61" s="70"/>
      <c r="AN61" s="12"/>
      <c r="AP61" s="10">
        <v>310</v>
      </c>
      <c r="AQ61" s="2">
        <v>0.1</v>
      </c>
      <c r="AR61" s="73"/>
      <c r="AT61" s="16"/>
      <c r="AU61" s="10">
        <v>261</v>
      </c>
      <c r="AV61" s="2">
        <v>8.3333333333333329E-2</v>
      </c>
      <c r="AW61" s="73"/>
      <c r="AY61" s="16"/>
      <c r="AZ61" s="10">
        <v>171</v>
      </c>
      <c r="BA61" s="2">
        <v>8.3299999999999999E-2</v>
      </c>
      <c r="BB61" s="73"/>
    </row>
    <row r="62" spans="1:54" x14ac:dyDescent="0.25">
      <c r="A62" t="str">
        <f t="shared" si="3"/>
        <v/>
      </c>
      <c r="E62" s="12"/>
      <c r="F62" t="str">
        <f t="shared" si="0"/>
        <v/>
      </c>
      <c r="J62" s="12"/>
      <c r="K62" t="str">
        <f t="shared" si="1"/>
        <v/>
      </c>
      <c r="O62" s="12"/>
      <c r="Q62" s="5">
        <v>71</v>
      </c>
      <c r="R62" s="2">
        <v>0.2</v>
      </c>
      <c r="S62" s="70"/>
      <c r="T62" s="12"/>
      <c r="V62" s="5">
        <v>195</v>
      </c>
      <c r="W62" s="2">
        <v>0.16</v>
      </c>
      <c r="X62" s="70"/>
      <c r="Y62" s="12"/>
      <c r="AA62" s="9">
        <v>178</v>
      </c>
      <c r="AB62" s="2">
        <v>0.1429</v>
      </c>
      <c r="AC62" s="70"/>
      <c r="AD62" s="12"/>
      <c r="AI62" s="12"/>
      <c r="AK62" s="10">
        <v>175</v>
      </c>
      <c r="AL62" s="2">
        <v>0.1</v>
      </c>
      <c r="AM62" s="70"/>
      <c r="AN62" s="12"/>
      <c r="AT62" s="16"/>
      <c r="AU62" s="10">
        <v>291</v>
      </c>
      <c r="AV62" s="2">
        <v>8.3333333333333329E-2</v>
      </c>
      <c r="AW62" s="73"/>
      <c r="AY62" s="16"/>
      <c r="AZ62" s="10">
        <v>293</v>
      </c>
      <c r="BA62" s="2">
        <v>8.3299999999999999E-2</v>
      </c>
      <c r="BB62" s="73"/>
    </row>
    <row r="63" spans="1:54" x14ac:dyDescent="0.25">
      <c r="A63" t="str">
        <f t="shared" si="3"/>
        <v/>
      </c>
      <c r="B63" s="4"/>
      <c r="C63" s="1" t="s">
        <v>0</v>
      </c>
      <c r="D63" s="70" t="s">
        <v>193</v>
      </c>
      <c r="E63" s="12"/>
      <c r="F63" t="str">
        <f t="shared" si="0"/>
        <v/>
      </c>
      <c r="G63" s="4"/>
      <c r="H63" s="1" t="s">
        <v>0</v>
      </c>
      <c r="I63" s="70" t="s">
        <v>211</v>
      </c>
      <c r="J63" s="12"/>
      <c r="K63" t="str">
        <f t="shared" si="1"/>
        <v/>
      </c>
      <c r="L63" s="4"/>
      <c r="M63" s="1" t="s">
        <v>0</v>
      </c>
      <c r="N63" s="70" t="s">
        <v>161</v>
      </c>
      <c r="O63" s="12"/>
      <c r="Q63" s="5">
        <v>101</v>
      </c>
      <c r="R63" s="2">
        <v>0.2</v>
      </c>
      <c r="S63" s="70"/>
      <c r="T63" s="12"/>
      <c r="V63" s="5">
        <v>285</v>
      </c>
      <c r="W63" s="2">
        <v>0.16</v>
      </c>
      <c r="X63" s="70"/>
      <c r="Y63" s="12"/>
      <c r="AA63" s="9">
        <v>208</v>
      </c>
      <c r="AB63" s="2">
        <v>0.1429</v>
      </c>
      <c r="AC63" s="70"/>
      <c r="AD63" s="12"/>
      <c r="AF63" s="14"/>
      <c r="AG63" s="15" t="s">
        <v>0</v>
      </c>
      <c r="AH63" s="71" t="s">
        <v>440</v>
      </c>
      <c r="AI63" s="12"/>
      <c r="AK63" s="10">
        <v>214</v>
      </c>
      <c r="AL63" s="2">
        <v>0.1</v>
      </c>
      <c r="AM63" s="70"/>
      <c r="AN63" s="12"/>
      <c r="AP63" s="4"/>
      <c r="AQ63" s="28" t="s">
        <v>0</v>
      </c>
      <c r="AR63" s="73" t="s">
        <v>345</v>
      </c>
      <c r="AT63" s="16"/>
      <c r="AU63" s="10">
        <v>322</v>
      </c>
      <c r="AV63" s="2">
        <v>8.3333333333333329E-2</v>
      </c>
      <c r="AW63" s="73"/>
      <c r="AY63" s="16"/>
      <c r="AZ63" s="10">
        <v>415</v>
      </c>
      <c r="BA63" s="2">
        <v>8.3299999999999999E-2</v>
      </c>
      <c r="BB63" s="73"/>
    </row>
    <row r="64" spans="1:54" x14ac:dyDescent="0.25">
      <c r="A64">
        <f t="shared" si="3"/>
        <v>1</v>
      </c>
      <c r="B64" s="9">
        <v>120</v>
      </c>
      <c r="C64" s="2">
        <v>0.5</v>
      </c>
      <c r="D64" s="70"/>
      <c r="E64" s="12"/>
      <c r="F64">
        <f t="shared" si="0"/>
        <v>1</v>
      </c>
      <c r="G64" s="9">
        <v>90</v>
      </c>
      <c r="H64" s="2">
        <v>0.33339999999999997</v>
      </c>
      <c r="I64" s="70"/>
      <c r="J64" s="12"/>
      <c r="K64">
        <f t="shared" si="1"/>
        <v>1</v>
      </c>
      <c r="L64" s="9">
        <v>100</v>
      </c>
      <c r="M64" s="2">
        <v>0.35</v>
      </c>
      <c r="N64" s="70"/>
      <c r="O64" s="12"/>
      <c r="Q64" s="5">
        <v>132</v>
      </c>
      <c r="R64" s="2">
        <v>0.2</v>
      </c>
      <c r="S64" s="70"/>
      <c r="T64" s="12"/>
      <c r="V64" s="5">
        <v>375</v>
      </c>
      <c r="W64" s="2">
        <v>0.16</v>
      </c>
      <c r="X64" s="70"/>
      <c r="Y64" s="12"/>
      <c r="AA64" s="9">
        <v>239</v>
      </c>
      <c r="AB64" s="2">
        <v>0.1426</v>
      </c>
      <c r="AC64" s="70"/>
      <c r="AD64" s="12"/>
      <c r="AF64" s="9">
        <v>66</v>
      </c>
      <c r="AG64" s="2">
        <v>0.125</v>
      </c>
      <c r="AH64" s="71"/>
      <c r="AI64" s="12"/>
      <c r="AK64" s="10">
        <v>246</v>
      </c>
      <c r="AL64" s="2">
        <v>0.1</v>
      </c>
      <c r="AM64" s="70"/>
      <c r="AN64" s="12"/>
      <c r="AP64" s="10">
        <v>0</v>
      </c>
      <c r="AQ64" s="29">
        <v>4.1950000000000001E-2</v>
      </c>
      <c r="AR64" s="75"/>
      <c r="AT64" s="16"/>
      <c r="AU64" s="10">
        <v>353</v>
      </c>
      <c r="AV64" s="2">
        <v>8.3333333333333329E-2</v>
      </c>
      <c r="AW64" s="73"/>
      <c r="AY64" s="16"/>
      <c r="AZ64" s="10">
        <v>537</v>
      </c>
      <c r="BA64" s="2">
        <v>8.3299999999999999E-2</v>
      </c>
      <c r="BB64" s="73"/>
    </row>
    <row r="65" spans="1:54" x14ac:dyDescent="0.25">
      <c r="A65">
        <f t="shared" si="3"/>
        <v>2</v>
      </c>
      <c r="B65" s="9">
        <v>240</v>
      </c>
      <c r="C65" s="2">
        <v>0.5</v>
      </c>
      <c r="D65" s="70"/>
      <c r="E65" s="12"/>
      <c r="F65">
        <f t="shared" si="0"/>
        <v>2</v>
      </c>
      <c r="G65" s="9">
        <v>180</v>
      </c>
      <c r="H65" s="2">
        <v>0.33329999999999999</v>
      </c>
      <c r="I65" s="70"/>
      <c r="J65" s="12"/>
      <c r="K65">
        <f t="shared" si="1"/>
        <v>2</v>
      </c>
      <c r="L65" s="9">
        <v>280</v>
      </c>
      <c r="M65" s="2">
        <v>0.2</v>
      </c>
      <c r="N65" s="70"/>
      <c r="O65" s="12"/>
      <c r="T65" s="12"/>
      <c r="V65" s="5">
        <v>465</v>
      </c>
      <c r="W65" s="2">
        <v>0.16</v>
      </c>
      <c r="X65" s="70"/>
      <c r="Y65" s="12"/>
      <c r="AD65" s="12"/>
      <c r="AF65" s="9">
        <v>97</v>
      </c>
      <c r="AG65" s="2">
        <v>0.125</v>
      </c>
      <c r="AH65" s="71"/>
      <c r="AI65" s="12"/>
      <c r="AK65" s="10">
        <v>278</v>
      </c>
      <c r="AL65" s="2">
        <v>0.1</v>
      </c>
      <c r="AM65" s="70"/>
      <c r="AN65" s="12"/>
      <c r="AP65" s="10">
        <v>59</v>
      </c>
      <c r="AQ65" s="29">
        <v>8.2809999999999995E-2</v>
      </c>
      <c r="AR65" s="75"/>
      <c r="AT65" s="16"/>
      <c r="AU65" s="10">
        <v>381</v>
      </c>
      <c r="AV65" s="2">
        <v>8.3333333333333329E-2</v>
      </c>
      <c r="AW65" s="73"/>
      <c r="AY65" s="16"/>
      <c r="AZ65" s="10">
        <v>658</v>
      </c>
      <c r="BA65" s="2">
        <v>8.3299999999999999E-2</v>
      </c>
      <c r="BB65" s="73"/>
    </row>
    <row r="66" spans="1:54" x14ac:dyDescent="0.25">
      <c r="A66" t="str">
        <f t="shared" si="3"/>
        <v/>
      </c>
      <c r="E66" s="12"/>
      <c r="F66">
        <f t="shared" si="0"/>
        <v>3</v>
      </c>
      <c r="G66" s="9">
        <v>270</v>
      </c>
      <c r="H66" s="2">
        <v>0.33329999999999999</v>
      </c>
      <c r="I66" s="70"/>
      <c r="J66" s="12"/>
      <c r="K66">
        <f t="shared" si="1"/>
        <v>3</v>
      </c>
      <c r="L66" s="9">
        <v>460</v>
      </c>
      <c r="M66" s="2">
        <v>0.2</v>
      </c>
      <c r="N66" s="70"/>
      <c r="O66" s="12"/>
      <c r="Q66" s="14"/>
      <c r="R66" s="15" t="s">
        <v>0</v>
      </c>
      <c r="S66" s="70" t="s">
        <v>350</v>
      </c>
      <c r="T66" s="12"/>
      <c r="Y66" s="12"/>
      <c r="AA66" s="14"/>
      <c r="AB66" s="15" t="s">
        <v>0</v>
      </c>
      <c r="AC66" s="70" t="s">
        <v>360</v>
      </c>
      <c r="AD66" s="12"/>
      <c r="AF66" s="9">
        <v>125</v>
      </c>
      <c r="AG66" s="2">
        <v>0.125</v>
      </c>
      <c r="AH66" s="71"/>
      <c r="AI66" s="12"/>
      <c r="AK66" s="10">
        <v>311</v>
      </c>
      <c r="AL66" s="2">
        <v>0.1</v>
      </c>
      <c r="AM66" s="70"/>
      <c r="AN66" s="12"/>
      <c r="AP66" s="10">
        <v>90</v>
      </c>
      <c r="AQ66" s="29">
        <v>2.528E-2</v>
      </c>
      <c r="AR66" s="75"/>
      <c r="AT66" s="16"/>
      <c r="AU66" s="10">
        <v>412</v>
      </c>
      <c r="AV66" s="2">
        <v>8.3333333333333329E-2</v>
      </c>
      <c r="AW66" s="73"/>
      <c r="AY66" s="16"/>
      <c r="AZ66" s="10">
        <v>780</v>
      </c>
      <c r="BA66" s="2">
        <v>8.3299999999999999E-2</v>
      </c>
      <c r="BB66" s="73"/>
    </row>
    <row r="67" spans="1:54" x14ac:dyDescent="0.25">
      <c r="A67" t="str">
        <f t="shared" si="3"/>
        <v/>
      </c>
      <c r="B67" s="4"/>
      <c r="C67" s="1" t="s">
        <v>0</v>
      </c>
      <c r="D67" s="70" t="s">
        <v>206</v>
      </c>
      <c r="E67" s="12"/>
      <c r="F67" t="str">
        <f t="shared" si="0"/>
        <v/>
      </c>
      <c r="J67" s="12"/>
      <c r="K67">
        <f t="shared" si="1"/>
        <v>4</v>
      </c>
      <c r="L67" s="9">
        <v>640</v>
      </c>
      <c r="M67" s="2">
        <v>0.25</v>
      </c>
      <c r="N67" s="70"/>
      <c r="O67" s="12"/>
      <c r="Q67" s="5">
        <v>40</v>
      </c>
      <c r="R67" s="2">
        <v>0.2</v>
      </c>
      <c r="S67" s="70"/>
      <c r="T67" s="12"/>
      <c r="V67" s="4"/>
      <c r="W67" s="1" t="s">
        <v>0</v>
      </c>
      <c r="X67" s="70" t="s">
        <v>172</v>
      </c>
      <c r="Y67" s="12"/>
      <c r="AA67" s="9">
        <v>52</v>
      </c>
      <c r="AB67" s="2">
        <v>0.1429</v>
      </c>
      <c r="AC67" s="70"/>
      <c r="AD67" s="12"/>
      <c r="AF67" s="9">
        <v>156</v>
      </c>
      <c r="AG67" s="2">
        <v>0.125</v>
      </c>
      <c r="AH67" s="71"/>
      <c r="AI67" s="12"/>
      <c r="AK67" s="10">
        <v>343</v>
      </c>
      <c r="AL67" s="2">
        <v>0.2</v>
      </c>
      <c r="AM67" s="70"/>
      <c r="AN67" s="12"/>
      <c r="AP67" s="10">
        <v>151</v>
      </c>
      <c r="AQ67" s="29">
        <v>1.668E-2</v>
      </c>
      <c r="AR67" s="75"/>
      <c r="AT67" s="16"/>
      <c r="AY67" s="16"/>
      <c r="AZ67" s="10">
        <v>902</v>
      </c>
      <c r="BA67" s="2">
        <v>8.3299999999999999E-2</v>
      </c>
      <c r="BB67" s="73"/>
    </row>
    <row r="68" spans="1:54" x14ac:dyDescent="0.25">
      <c r="A68">
        <f t="shared" si="3"/>
        <v>1</v>
      </c>
      <c r="B68" s="9">
        <v>60</v>
      </c>
      <c r="C68" s="2">
        <v>0.5</v>
      </c>
      <c r="D68" s="70"/>
      <c r="E68" s="12"/>
      <c r="F68" t="str">
        <f t="shared" si="0"/>
        <v/>
      </c>
      <c r="G68" s="14"/>
      <c r="H68" s="15" t="s">
        <v>0</v>
      </c>
      <c r="I68" s="70" t="s">
        <v>212</v>
      </c>
      <c r="J68" s="12"/>
      <c r="K68" t="str">
        <f t="shared" si="1"/>
        <v/>
      </c>
      <c r="O68" s="12"/>
      <c r="Q68" s="5">
        <v>71</v>
      </c>
      <c r="R68" s="2">
        <v>0.2</v>
      </c>
      <c r="S68" s="70"/>
      <c r="T68" s="12"/>
      <c r="V68" s="5">
        <v>35</v>
      </c>
      <c r="W68" s="2">
        <v>0.25</v>
      </c>
      <c r="X68" s="70"/>
      <c r="Y68" s="12"/>
      <c r="AA68" s="9">
        <v>82</v>
      </c>
      <c r="AB68" s="2">
        <v>0.1429</v>
      </c>
      <c r="AC68" s="70"/>
      <c r="AD68" s="12"/>
      <c r="AF68" s="9">
        <v>186</v>
      </c>
      <c r="AG68" s="2">
        <v>0.125</v>
      </c>
      <c r="AH68" s="71"/>
      <c r="AI68" s="12"/>
      <c r="AN68" s="12"/>
      <c r="AP68" s="10">
        <v>181</v>
      </c>
      <c r="AQ68" s="29">
        <v>4.6969999999999998E-2</v>
      </c>
      <c r="AR68" s="75"/>
      <c r="AT68" s="16"/>
      <c r="AU68" s="4"/>
      <c r="AV68" s="1" t="s">
        <v>0</v>
      </c>
      <c r="AW68" s="72" t="s">
        <v>574</v>
      </c>
      <c r="AY68" s="16"/>
      <c r="AZ68" s="10">
        <v>1023</v>
      </c>
      <c r="BA68" s="2">
        <v>8.3299999999999999E-2</v>
      </c>
      <c r="BB68" s="73"/>
    </row>
    <row r="69" spans="1:54" x14ac:dyDescent="0.25">
      <c r="A69">
        <f t="shared" si="3"/>
        <v>2</v>
      </c>
      <c r="B69" s="9">
        <v>150</v>
      </c>
      <c r="C69" s="2">
        <v>0.5</v>
      </c>
      <c r="D69" s="70"/>
      <c r="E69" s="12"/>
      <c r="F69">
        <f t="shared" ref="F69:F132" si="4">IF(G69&lt;&gt;"",IF(G68="",1,F68+1),"")</f>
        <v>1</v>
      </c>
      <c r="G69" s="5">
        <v>30</v>
      </c>
      <c r="H69" s="2">
        <v>0.33339999999999997</v>
      </c>
      <c r="I69" s="70"/>
      <c r="J69" s="12"/>
      <c r="K69" t="str">
        <f t="shared" ref="K69:K132" si="5">IF(L69&lt;&gt;"",IF(L68="",1,K68+1),"")</f>
        <v/>
      </c>
      <c r="L69" s="14"/>
      <c r="M69" s="15" t="s">
        <v>0</v>
      </c>
      <c r="N69" s="70" t="s">
        <v>162</v>
      </c>
      <c r="O69" s="12"/>
      <c r="Q69" s="5">
        <v>101</v>
      </c>
      <c r="R69" s="2">
        <v>0.2</v>
      </c>
      <c r="S69" s="70"/>
      <c r="T69" s="12"/>
      <c r="V69" s="5">
        <v>70</v>
      </c>
      <c r="W69" s="2">
        <v>0.15</v>
      </c>
      <c r="X69" s="70"/>
      <c r="Y69" s="12"/>
      <c r="AA69" s="9">
        <v>113</v>
      </c>
      <c r="AB69" s="2">
        <v>0.1429</v>
      </c>
      <c r="AC69" s="70"/>
      <c r="AD69" s="12"/>
      <c r="AF69" s="9">
        <v>217</v>
      </c>
      <c r="AG69" s="2">
        <v>0.125</v>
      </c>
      <c r="AH69" s="71"/>
      <c r="AI69" s="12"/>
      <c r="AK69" s="4"/>
      <c r="AL69" s="1" t="s">
        <v>0</v>
      </c>
      <c r="AM69" s="74" t="s">
        <v>456</v>
      </c>
      <c r="AN69" s="12"/>
      <c r="AP69" s="10">
        <v>226</v>
      </c>
      <c r="AQ69" s="29">
        <v>0.32827000000000001</v>
      </c>
      <c r="AR69" s="75"/>
      <c r="AT69" s="16"/>
      <c r="AU69" s="44">
        <v>43</v>
      </c>
      <c r="AV69" s="47">
        <v>9.0909000000000004E-2</v>
      </c>
      <c r="AW69" s="73"/>
      <c r="AY69" s="16"/>
      <c r="AZ69" s="10">
        <v>1145</v>
      </c>
      <c r="BA69" s="2">
        <v>8.3299999999999999E-2</v>
      </c>
      <c r="BB69" s="73"/>
    </row>
    <row r="70" spans="1:54" x14ac:dyDescent="0.25">
      <c r="A70" t="str">
        <f t="shared" si="3"/>
        <v/>
      </c>
      <c r="B70" s="7"/>
      <c r="C70"/>
      <c r="E70" s="12"/>
      <c r="F70">
        <f t="shared" si="4"/>
        <v>2</v>
      </c>
      <c r="G70" s="5">
        <v>150</v>
      </c>
      <c r="H70" s="2">
        <v>0.33329999999999999</v>
      </c>
      <c r="I70" s="70"/>
      <c r="J70" s="12"/>
      <c r="K70">
        <f t="shared" si="5"/>
        <v>1</v>
      </c>
      <c r="L70" s="9">
        <v>90</v>
      </c>
      <c r="M70" s="2">
        <v>0.1</v>
      </c>
      <c r="N70" s="70"/>
      <c r="O70" s="12"/>
      <c r="Q70" s="5">
        <v>132</v>
      </c>
      <c r="R70" s="2">
        <v>0.2</v>
      </c>
      <c r="S70" s="70"/>
      <c r="T70" s="12"/>
      <c r="V70" s="5">
        <v>100</v>
      </c>
      <c r="W70" s="2">
        <v>0.15</v>
      </c>
      <c r="X70" s="70"/>
      <c r="Y70" s="12"/>
      <c r="AA70" s="9">
        <v>143</v>
      </c>
      <c r="AB70" s="2">
        <v>0.1429</v>
      </c>
      <c r="AC70" s="70"/>
      <c r="AD70" s="12"/>
      <c r="AF70" s="9">
        <v>247</v>
      </c>
      <c r="AG70" s="2">
        <v>0.125</v>
      </c>
      <c r="AH70" s="71"/>
      <c r="AI70" s="12"/>
      <c r="AK70" s="10">
        <v>45</v>
      </c>
      <c r="AL70" s="2">
        <v>0.11119999999999999</v>
      </c>
      <c r="AM70" s="70"/>
      <c r="AN70" s="12"/>
      <c r="AP70" s="10">
        <v>243</v>
      </c>
      <c r="AQ70" s="29">
        <v>8.2809999999999995E-2</v>
      </c>
      <c r="AR70" s="75"/>
      <c r="AT70" s="16"/>
      <c r="AU70" s="44">
        <v>71</v>
      </c>
      <c r="AV70" s="47">
        <v>9.0909000000000004E-2</v>
      </c>
      <c r="AW70" s="73"/>
      <c r="AY70" s="16"/>
      <c r="AZ70" s="10">
        <v>1267</v>
      </c>
      <c r="BA70" s="2">
        <v>8.3299999999999999E-2</v>
      </c>
      <c r="BB70" s="73"/>
    </row>
    <row r="71" spans="1:54" x14ac:dyDescent="0.25">
      <c r="A71" t="str">
        <f t="shared" si="3"/>
        <v/>
      </c>
      <c r="B71" s="4"/>
      <c r="C71" s="1" t="s">
        <v>0</v>
      </c>
      <c r="D71" s="70" t="s">
        <v>207</v>
      </c>
      <c r="F71">
        <f t="shared" si="4"/>
        <v>3</v>
      </c>
      <c r="G71" s="5">
        <v>270</v>
      </c>
      <c r="H71" s="2">
        <v>0.33329999999999999</v>
      </c>
      <c r="I71" s="70"/>
      <c r="J71" s="12"/>
      <c r="K71">
        <f t="shared" si="5"/>
        <v>2</v>
      </c>
      <c r="L71" s="9">
        <v>180</v>
      </c>
      <c r="M71" s="2">
        <v>0.3</v>
      </c>
      <c r="N71" s="70"/>
      <c r="O71" s="12"/>
      <c r="Q71" s="5">
        <v>162</v>
      </c>
      <c r="R71" s="2">
        <v>0.2</v>
      </c>
      <c r="S71" s="70"/>
      <c r="V71" s="5">
        <v>130</v>
      </c>
      <c r="W71" s="2">
        <v>0.15</v>
      </c>
      <c r="X71" s="70"/>
      <c r="AA71" s="9">
        <v>174</v>
      </c>
      <c r="AB71" s="2">
        <v>0.1429</v>
      </c>
      <c r="AC71" s="70"/>
      <c r="AF71" s="9">
        <v>278</v>
      </c>
      <c r="AG71" s="2">
        <v>0.125</v>
      </c>
      <c r="AH71" s="71"/>
      <c r="AK71" s="10">
        <v>73</v>
      </c>
      <c r="AL71" s="2">
        <v>0.1111</v>
      </c>
      <c r="AM71" s="70"/>
      <c r="AP71" s="10">
        <v>273</v>
      </c>
      <c r="AQ71" s="29">
        <v>2.528E-2</v>
      </c>
      <c r="AR71" s="75"/>
      <c r="AU71" s="44">
        <v>102</v>
      </c>
      <c r="AV71" s="47">
        <v>9.0909000000000004E-2</v>
      </c>
      <c r="AW71" s="73"/>
      <c r="AY71" s="16"/>
      <c r="AZ71" s="10">
        <v>1388</v>
      </c>
      <c r="BA71" s="2">
        <v>8.3699999999999997E-2</v>
      </c>
      <c r="BB71" s="73"/>
    </row>
    <row r="72" spans="1:54" x14ac:dyDescent="0.25">
      <c r="A72">
        <f t="shared" si="3"/>
        <v>1</v>
      </c>
      <c r="B72" s="5">
        <v>90</v>
      </c>
      <c r="C72" s="2">
        <v>0.5</v>
      </c>
      <c r="D72" s="70"/>
      <c r="F72" t="str">
        <f t="shared" si="4"/>
        <v/>
      </c>
      <c r="J72" s="12"/>
      <c r="K72">
        <f t="shared" si="5"/>
        <v>3</v>
      </c>
      <c r="L72" s="9">
        <v>270</v>
      </c>
      <c r="M72" s="2">
        <v>0.3</v>
      </c>
      <c r="N72" s="70"/>
      <c r="O72" s="12"/>
      <c r="V72" s="5">
        <v>160</v>
      </c>
      <c r="W72" s="2">
        <v>0.15</v>
      </c>
      <c r="X72" s="70"/>
      <c r="AA72" s="9">
        <v>205</v>
      </c>
      <c r="AB72" s="2">
        <v>0.1429</v>
      </c>
      <c r="AC72" s="70"/>
      <c r="AK72" s="10">
        <v>104</v>
      </c>
      <c r="AL72" s="2">
        <v>0.1111</v>
      </c>
      <c r="AM72" s="70"/>
      <c r="AP72" s="10">
        <v>334</v>
      </c>
      <c r="AQ72" s="29">
        <v>2.1690000000000001E-2</v>
      </c>
      <c r="AR72" s="75"/>
      <c r="AU72" s="44">
        <v>132</v>
      </c>
      <c r="AV72" s="47">
        <v>9.0909000000000004E-2</v>
      </c>
      <c r="AW72" s="73"/>
      <c r="AY72" s="16"/>
    </row>
    <row r="73" spans="1:54" x14ac:dyDescent="0.25">
      <c r="A73">
        <f t="shared" ref="A73:A136" si="6">IF(B73&lt;&gt;"",IF(B72="",1,A72+1),"")</f>
        <v>2</v>
      </c>
      <c r="B73" s="5">
        <v>150</v>
      </c>
      <c r="C73" s="2">
        <v>0.5</v>
      </c>
      <c r="D73" s="70"/>
      <c r="F73" t="str">
        <f t="shared" si="4"/>
        <v/>
      </c>
      <c r="G73" s="4"/>
      <c r="H73" s="1" t="s">
        <v>0</v>
      </c>
      <c r="I73" s="70" t="s">
        <v>213</v>
      </c>
      <c r="J73" s="12"/>
      <c r="K73">
        <f t="shared" si="5"/>
        <v>4</v>
      </c>
      <c r="L73" s="9">
        <v>330</v>
      </c>
      <c r="M73" s="2">
        <v>0.3</v>
      </c>
      <c r="N73" s="70"/>
      <c r="O73" s="12"/>
      <c r="Q73" s="14"/>
      <c r="R73" s="15" t="s">
        <v>0</v>
      </c>
      <c r="S73" s="70" t="s">
        <v>353</v>
      </c>
      <c r="V73" s="5">
        <v>190</v>
      </c>
      <c r="W73" s="2">
        <v>0.15</v>
      </c>
      <c r="X73" s="70"/>
      <c r="AA73" s="9">
        <v>235</v>
      </c>
      <c r="AB73" s="2">
        <v>0.1426</v>
      </c>
      <c r="AC73" s="70"/>
      <c r="AF73" s="14"/>
      <c r="AG73" s="15" t="s">
        <v>0</v>
      </c>
      <c r="AH73" s="71" t="s">
        <v>464</v>
      </c>
      <c r="AK73" s="10">
        <v>134</v>
      </c>
      <c r="AL73" s="2">
        <v>0.1111</v>
      </c>
      <c r="AM73" s="70"/>
      <c r="AP73" s="10">
        <v>454</v>
      </c>
      <c r="AQ73" s="29">
        <v>0.32826</v>
      </c>
      <c r="AR73" s="75"/>
      <c r="AU73" s="44">
        <v>163</v>
      </c>
      <c r="AV73" s="47">
        <v>9.0909000000000004E-2</v>
      </c>
      <c r="AW73" s="73"/>
      <c r="AY73" s="16"/>
      <c r="AZ73" s="4"/>
      <c r="BA73" s="1" t="s">
        <v>0</v>
      </c>
      <c r="BB73" s="72" t="s">
        <v>719</v>
      </c>
    </row>
    <row r="74" spans="1:54" x14ac:dyDescent="0.25">
      <c r="A74" t="str">
        <f t="shared" si="6"/>
        <v/>
      </c>
      <c r="B74" s="7"/>
      <c r="C74"/>
      <c r="F74">
        <f t="shared" si="4"/>
        <v>1</v>
      </c>
      <c r="G74" s="5">
        <v>30</v>
      </c>
      <c r="H74" s="2">
        <v>0.33329999999999999</v>
      </c>
      <c r="I74" s="70"/>
      <c r="J74" s="12"/>
      <c r="K74" t="str">
        <f t="shared" si="5"/>
        <v/>
      </c>
      <c r="O74" s="12"/>
      <c r="Q74" s="5">
        <v>153</v>
      </c>
      <c r="R74" s="2">
        <v>0.2</v>
      </c>
      <c r="S74" s="70"/>
      <c r="AF74" s="9">
        <v>90</v>
      </c>
      <c r="AG74" s="2">
        <v>0.22220000000000001</v>
      </c>
      <c r="AH74" s="71"/>
      <c r="AK74" s="10">
        <v>165</v>
      </c>
      <c r="AL74" s="2">
        <v>0.1111</v>
      </c>
      <c r="AM74" s="70"/>
      <c r="AU74" s="44">
        <v>193</v>
      </c>
      <c r="AV74" s="47">
        <v>9.0909000000000004E-2</v>
      </c>
      <c r="AW74" s="73"/>
      <c r="AY74" s="16"/>
      <c r="AZ74" s="10">
        <v>90</v>
      </c>
      <c r="BA74" s="2">
        <v>8.3299999999999999E-2</v>
      </c>
      <c r="BB74" s="73"/>
    </row>
    <row r="75" spans="1:54" x14ac:dyDescent="0.25">
      <c r="A75" t="str">
        <f t="shared" si="6"/>
        <v/>
      </c>
      <c r="B75" s="4"/>
      <c r="C75" s="1" t="s">
        <v>0</v>
      </c>
      <c r="D75" s="70" t="s">
        <v>208</v>
      </c>
      <c r="F75">
        <f t="shared" si="4"/>
        <v>2</v>
      </c>
      <c r="G75" s="5">
        <v>60</v>
      </c>
      <c r="H75" s="2">
        <v>0.33329999999999999</v>
      </c>
      <c r="I75" s="70"/>
      <c r="J75" s="12"/>
      <c r="K75" t="str">
        <f t="shared" si="5"/>
        <v/>
      </c>
      <c r="L75" s="14"/>
      <c r="M75" s="15" t="s">
        <v>0</v>
      </c>
      <c r="N75" s="70" t="s">
        <v>171</v>
      </c>
      <c r="O75" s="12"/>
      <c r="Q75" s="5">
        <v>214</v>
      </c>
      <c r="R75" s="2">
        <v>0.2</v>
      </c>
      <c r="S75" s="70"/>
      <c r="V75" s="14"/>
      <c r="W75" s="15" t="s">
        <v>0</v>
      </c>
      <c r="X75" s="70" t="s">
        <v>175</v>
      </c>
      <c r="AA75" s="14"/>
      <c r="AB75" s="15" t="s">
        <v>0</v>
      </c>
      <c r="AC75" s="70" t="s">
        <v>428</v>
      </c>
      <c r="AF75" s="9">
        <v>120</v>
      </c>
      <c r="AG75" s="2">
        <v>0.1111</v>
      </c>
      <c r="AH75" s="71"/>
      <c r="AK75" s="10">
        <v>195</v>
      </c>
      <c r="AL75" s="2">
        <v>0.1111</v>
      </c>
      <c r="AM75" s="70"/>
      <c r="AP75" s="4"/>
      <c r="AQ75" s="28" t="s">
        <v>0</v>
      </c>
      <c r="AR75" s="73" t="s">
        <v>369</v>
      </c>
      <c r="AU75" s="44">
        <v>224</v>
      </c>
      <c r="AV75" s="47">
        <v>9.0909000000000004E-2</v>
      </c>
      <c r="AW75" s="73"/>
      <c r="AY75" s="16"/>
      <c r="AZ75" s="10">
        <v>120</v>
      </c>
      <c r="BA75" s="2">
        <v>8.3299999999999999E-2</v>
      </c>
      <c r="BB75" s="73"/>
    </row>
    <row r="76" spans="1:54" x14ac:dyDescent="0.25">
      <c r="A76">
        <f t="shared" si="6"/>
        <v>1</v>
      </c>
      <c r="B76" s="9">
        <v>50</v>
      </c>
      <c r="C76" s="2">
        <v>0.5</v>
      </c>
      <c r="D76" s="70"/>
      <c r="F76">
        <f t="shared" si="4"/>
        <v>3</v>
      </c>
      <c r="G76" s="5">
        <v>90</v>
      </c>
      <c r="H76" s="2">
        <v>0.33339999999999997</v>
      </c>
      <c r="I76" s="70"/>
      <c r="J76" s="12"/>
      <c r="K76">
        <f t="shared" si="5"/>
        <v>1</v>
      </c>
      <c r="L76" s="9">
        <v>90</v>
      </c>
      <c r="M76" s="2">
        <v>0.25</v>
      </c>
      <c r="N76" s="70"/>
      <c r="O76" s="12"/>
      <c r="Q76" s="5">
        <v>306</v>
      </c>
      <c r="R76" s="2">
        <v>0.2</v>
      </c>
      <c r="S76" s="70"/>
      <c r="V76" s="9">
        <v>7</v>
      </c>
      <c r="W76" s="2">
        <v>0.16669999999999999</v>
      </c>
      <c r="X76" s="70"/>
      <c r="AA76" s="9">
        <v>32</v>
      </c>
      <c r="AB76" s="2">
        <v>0.4</v>
      </c>
      <c r="AC76" s="70"/>
      <c r="AF76" s="9">
        <v>151</v>
      </c>
      <c r="AG76" s="2">
        <v>0.1111</v>
      </c>
      <c r="AH76" s="71"/>
      <c r="AK76" s="10">
        <v>226</v>
      </c>
      <c r="AL76" s="2">
        <v>0.1111</v>
      </c>
      <c r="AM76" s="70"/>
      <c r="AP76" s="10">
        <v>24</v>
      </c>
      <c r="AQ76" s="2">
        <v>0.1</v>
      </c>
      <c r="AR76" s="75"/>
      <c r="AU76" s="44">
        <v>255</v>
      </c>
      <c r="AV76" s="47">
        <v>9.0909000000000004E-2</v>
      </c>
      <c r="AW76" s="73"/>
      <c r="AY76" s="16"/>
      <c r="AZ76" s="10">
        <v>151</v>
      </c>
      <c r="BA76" s="2">
        <v>8.3299999999999999E-2</v>
      </c>
      <c r="BB76" s="73"/>
    </row>
    <row r="77" spans="1:54" x14ac:dyDescent="0.25">
      <c r="A77">
        <f t="shared" si="6"/>
        <v>2</v>
      </c>
      <c r="B77" s="9">
        <v>145</v>
      </c>
      <c r="C77" s="2">
        <v>0.5</v>
      </c>
      <c r="D77" s="70"/>
      <c r="F77" t="str">
        <f t="shared" si="4"/>
        <v/>
      </c>
      <c r="J77" s="12"/>
      <c r="K77">
        <f t="shared" si="5"/>
        <v>2</v>
      </c>
      <c r="L77" s="9">
        <v>180</v>
      </c>
      <c r="M77" s="2">
        <v>0.25</v>
      </c>
      <c r="N77" s="70"/>
      <c r="O77" s="12"/>
      <c r="Q77" s="5">
        <v>397</v>
      </c>
      <c r="R77" s="2">
        <v>0.2</v>
      </c>
      <c r="S77" s="70"/>
      <c r="V77" s="9">
        <v>30</v>
      </c>
      <c r="W77" s="2">
        <v>0.16669999999999999</v>
      </c>
      <c r="X77" s="70"/>
      <c r="AA77" s="9">
        <v>63</v>
      </c>
      <c r="AB77" s="2">
        <v>0.1</v>
      </c>
      <c r="AC77" s="70"/>
      <c r="AF77" s="9">
        <v>181</v>
      </c>
      <c r="AG77" s="2">
        <v>0.1111</v>
      </c>
      <c r="AH77" s="71"/>
      <c r="AK77" s="10">
        <v>257</v>
      </c>
      <c r="AL77" s="2">
        <v>0.1111</v>
      </c>
      <c r="AM77" s="70"/>
      <c r="AP77" s="10">
        <v>55</v>
      </c>
      <c r="AQ77" s="2">
        <v>0.1</v>
      </c>
      <c r="AR77" s="75"/>
      <c r="AU77" s="44">
        <v>285</v>
      </c>
      <c r="AV77" s="47">
        <v>9.0909000000000004E-2</v>
      </c>
      <c r="AW77" s="73"/>
      <c r="AY77" s="16"/>
      <c r="AZ77" s="10">
        <v>181</v>
      </c>
      <c r="BA77" s="2">
        <v>8.3299999999999999E-2</v>
      </c>
      <c r="BB77" s="73"/>
    </row>
    <row r="78" spans="1:54" x14ac:dyDescent="0.25">
      <c r="A78" t="str">
        <f t="shared" si="6"/>
        <v/>
      </c>
      <c r="F78" t="str">
        <f t="shared" si="4"/>
        <v/>
      </c>
      <c r="G78" s="4"/>
      <c r="H78" s="1" t="s">
        <v>0</v>
      </c>
      <c r="I78" s="70" t="s">
        <v>214</v>
      </c>
      <c r="J78" s="12"/>
      <c r="K78">
        <f t="shared" si="5"/>
        <v>3</v>
      </c>
      <c r="L78" s="9">
        <v>270</v>
      </c>
      <c r="M78" s="2">
        <v>0.25</v>
      </c>
      <c r="N78" s="70"/>
      <c r="O78" s="12"/>
      <c r="Q78" s="5">
        <v>487</v>
      </c>
      <c r="R78" s="2">
        <v>0.2</v>
      </c>
      <c r="S78" s="70"/>
      <c r="V78" s="9">
        <v>60</v>
      </c>
      <c r="W78" s="2">
        <v>0.16669999999999999</v>
      </c>
      <c r="X78" s="70"/>
      <c r="AA78" s="9">
        <v>93</v>
      </c>
      <c r="AB78" s="2">
        <v>0.1</v>
      </c>
      <c r="AC78" s="70"/>
      <c r="AF78" s="9">
        <v>212</v>
      </c>
      <c r="AG78" s="2">
        <v>0.1111</v>
      </c>
      <c r="AH78" s="71"/>
      <c r="AK78" s="10">
        <v>287</v>
      </c>
      <c r="AL78" s="2">
        <v>0.11110977107266225</v>
      </c>
      <c r="AM78" s="70"/>
      <c r="AP78" s="10">
        <v>85</v>
      </c>
      <c r="AQ78" s="2">
        <v>0.1</v>
      </c>
      <c r="AR78" s="75"/>
      <c r="AU78" s="44">
        <v>316</v>
      </c>
      <c r="AV78" s="47">
        <v>9.0909000000000004E-2</v>
      </c>
      <c r="AW78" s="73"/>
      <c r="AY78" s="16"/>
      <c r="AZ78" s="10">
        <v>212</v>
      </c>
      <c r="BA78" s="2">
        <v>8.3299999999999999E-2</v>
      </c>
      <c r="BB78" s="73"/>
    </row>
    <row r="79" spans="1:54" x14ac:dyDescent="0.25">
      <c r="A79" t="str">
        <f t="shared" si="6"/>
        <v/>
      </c>
      <c r="B79" s="4"/>
      <c r="C79" s="1" t="s">
        <v>0</v>
      </c>
      <c r="D79" s="70" t="s">
        <v>209</v>
      </c>
      <c r="F79">
        <f t="shared" si="4"/>
        <v>1</v>
      </c>
      <c r="G79" s="9">
        <v>120</v>
      </c>
      <c r="H79" s="2">
        <v>0.3</v>
      </c>
      <c r="I79" s="70"/>
      <c r="J79" s="12"/>
      <c r="K79">
        <f t="shared" si="5"/>
        <v>4</v>
      </c>
      <c r="L79" s="9">
        <v>330</v>
      </c>
      <c r="M79" s="2">
        <v>0.25</v>
      </c>
      <c r="N79" s="70"/>
      <c r="O79" s="12"/>
      <c r="V79" s="9">
        <v>90</v>
      </c>
      <c r="W79" s="2">
        <v>0.16669999999999999</v>
      </c>
      <c r="X79" s="70"/>
      <c r="AA79" s="9">
        <v>124</v>
      </c>
      <c r="AB79" s="2">
        <v>0.1</v>
      </c>
      <c r="AC79" s="70"/>
      <c r="AF79" s="9">
        <v>243</v>
      </c>
      <c r="AG79" s="2">
        <v>0.1111</v>
      </c>
      <c r="AH79" s="71"/>
      <c r="AP79" s="10">
        <v>116</v>
      </c>
      <c r="AQ79" s="2">
        <v>0.1</v>
      </c>
      <c r="AR79" s="75"/>
      <c r="AU79" s="44">
        <v>346</v>
      </c>
      <c r="AV79" s="47">
        <v>9.0910000000000005E-2</v>
      </c>
      <c r="AW79" s="73"/>
      <c r="AY79" s="16"/>
      <c r="AZ79" s="10">
        <v>243</v>
      </c>
      <c r="BA79" s="2">
        <v>8.3299999999999999E-2</v>
      </c>
      <c r="BB79" s="73"/>
    </row>
    <row r="80" spans="1:54" x14ac:dyDescent="0.25">
      <c r="A80">
        <f t="shared" si="6"/>
        <v>1</v>
      </c>
      <c r="B80" s="9">
        <v>30</v>
      </c>
      <c r="C80" s="2">
        <v>0.5</v>
      </c>
      <c r="D80" s="70"/>
      <c r="F80">
        <f t="shared" si="4"/>
        <v>2</v>
      </c>
      <c r="G80" s="9">
        <v>210</v>
      </c>
      <c r="H80" s="2">
        <v>0.3</v>
      </c>
      <c r="I80" s="70"/>
      <c r="J80" s="12"/>
      <c r="K80" t="str">
        <f t="shared" si="5"/>
        <v/>
      </c>
      <c r="O80" s="12"/>
      <c r="Q80" s="14"/>
      <c r="R80" s="15" t="s">
        <v>0</v>
      </c>
      <c r="S80" s="70" t="s">
        <v>357</v>
      </c>
      <c r="V80" s="9">
        <v>120</v>
      </c>
      <c r="W80" s="2">
        <v>0.16669999999999999</v>
      </c>
      <c r="X80" s="70"/>
      <c r="AA80" s="9">
        <v>155</v>
      </c>
      <c r="AB80" s="2">
        <v>0.1</v>
      </c>
      <c r="AC80" s="70"/>
      <c r="AF80" s="9">
        <v>273</v>
      </c>
      <c r="AG80" s="2">
        <v>0.1111</v>
      </c>
      <c r="AH80" s="71"/>
      <c r="AK80" s="4"/>
      <c r="AL80" s="1" t="s">
        <v>0</v>
      </c>
      <c r="AM80" s="70" t="s">
        <v>472</v>
      </c>
      <c r="AP80" s="10">
        <v>146</v>
      </c>
      <c r="AQ80" s="2">
        <v>0.1</v>
      </c>
      <c r="AR80" s="75"/>
      <c r="AY80" s="16"/>
      <c r="AZ80" s="10">
        <v>273</v>
      </c>
      <c r="BA80" s="2">
        <v>8.3299999999999999E-2</v>
      </c>
      <c r="BB80" s="73"/>
    </row>
    <row r="81" spans="1:54" x14ac:dyDescent="0.25">
      <c r="A81">
        <f t="shared" si="6"/>
        <v>2</v>
      </c>
      <c r="B81" s="9">
        <v>60</v>
      </c>
      <c r="C81" s="2">
        <v>0.5</v>
      </c>
      <c r="D81" s="70"/>
      <c r="F81">
        <f t="shared" si="4"/>
        <v>3</v>
      </c>
      <c r="G81" s="9">
        <v>300</v>
      </c>
      <c r="H81" s="2">
        <v>0.4</v>
      </c>
      <c r="I81" s="70"/>
      <c r="J81" s="12"/>
      <c r="K81" t="str">
        <f t="shared" si="5"/>
        <v/>
      </c>
      <c r="L81" s="4"/>
      <c r="M81" s="1" t="s">
        <v>0</v>
      </c>
      <c r="N81" s="70" t="s">
        <v>173</v>
      </c>
      <c r="O81" s="12"/>
      <c r="Q81" s="5">
        <v>107</v>
      </c>
      <c r="R81" s="2">
        <v>0.32150000000000001</v>
      </c>
      <c r="S81" s="70"/>
      <c r="V81" s="9">
        <v>150</v>
      </c>
      <c r="W81" s="2">
        <v>0.16650000000000001</v>
      </c>
      <c r="X81" s="70"/>
      <c r="AA81" s="9">
        <v>183</v>
      </c>
      <c r="AB81" s="2">
        <v>0.1</v>
      </c>
      <c r="AC81" s="70"/>
      <c r="AF81" s="9">
        <v>304</v>
      </c>
      <c r="AG81" s="30">
        <v>0.11119999999999999</v>
      </c>
      <c r="AH81" s="71"/>
      <c r="AK81" s="10">
        <v>53</v>
      </c>
      <c r="AL81" s="2">
        <v>0.2</v>
      </c>
      <c r="AM81" s="70"/>
      <c r="AP81" s="10">
        <v>177</v>
      </c>
      <c r="AQ81" s="2">
        <v>0.1</v>
      </c>
      <c r="AR81" s="75"/>
      <c r="AU81" s="4"/>
      <c r="AV81" s="1" t="s">
        <v>0</v>
      </c>
      <c r="AW81" s="72" t="s">
        <v>667</v>
      </c>
      <c r="AY81" s="16"/>
      <c r="AZ81" s="10">
        <v>304</v>
      </c>
      <c r="BA81" s="2">
        <v>8.3299999999999999E-2</v>
      </c>
      <c r="BB81" s="73"/>
    </row>
    <row r="82" spans="1:54" x14ac:dyDescent="0.25">
      <c r="A82" t="str">
        <f t="shared" si="6"/>
        <v/>
      </c>
      <c r="F82" t="str">
        <f t="shared" si="4"/>
        <v/>
      </c>
      <c r="J82" s="12"/>
      <c r="K82">
        <f t="shared" si="5"/>
        <v>1</v>
      </c>
      <c r="L82" s="9">
        <v>30</v>
      </c>
      <c r="M82" s="2">
        <v>0.25</v>
      </c>
      <c r="N82" s="70"/>
      <c r="O82" s="12"/>
      <c r="Q82" s="5">
        <v>138</v>
      </c>
      <c r="R82" s="2">
        <v>0.1696</v>
      </c>
      <c r="S82" s="70"/>
      <c r="AA82" s="9">
        <v>214</v>
      </c>
      <c r="AB82" s="2">
        <v>0.1</v>
      </c>
      <c r="AC82" s="70"/>
      <c r="AK82" s="10">
        <v>83</v>
      </c>
      <c r="AL82" s="2">
        <v>0.1</v>
      </c>
      <c r="AM82" s="70"/>
      <c r="AP82" s="10">
        <v>208</v>
      </c>
      <c r="AQ82" s="2">
        <v>0.1</v>
      </c>
      <c r="AR82" s="75"/>
      <c r="AU82" s="44">
        <v>40</v>
      </c>
      <c r="AV82" s="47">
        <v>0.16666893039049238</v>
      </c>
      <c r="AW82" s="73"/>
      <c r="AZ82" s="10">
        <v>334</v>
      </c>
      <c r="BA82" s="2">
        <v>8.3299999999999999E-2</v>
      </c>
      <c r="BB82" s="73"/>
    </row>
    <row r="83" spans="1:54" x14ac:dyDescent="0.25">
      <c r="A83" t="str">
        <f t="shared" si="6"/>
        <v/>
      </c>
      <c r="B83" s="4"/>
      <c r="C83" s="1" t="s">
        <v>0</v>
      </c>
      <c r="D83" s="70" t="s">
        <v>210</v>
      </c>
      <c r="F83" t="str">
        <f t="shared" si="4"/>
        <v/>
      </c>
      <c r="G83" s="4"/>
      <c r="H83" s="1" t="s">
        <v>0</v>
      </c>
      <c r="I83" s="70" t="s">
        <v>228</v>
      </c>
      <c r="J83" s="12"/>
      <c r="K83">
        <f t="shared" si="5"/>
        <v>2</v>
      </c>
      <c r="L83" s="9">
        <v>90</v>
      </c>
      <c r="M83" s="2">
        <v>0.25</v>
      </c>
      <c r="N83" s="70"/>
      <c r="O83" s="12"/>
      <c r="Q83" s="5">
        <v>166</v>
      </c>
      <c r="R83" s="2">
        <v>0.1696</v>
      </c>
      <c r="S83" s="70"/>
      <c r="V83" s="14"/>
      <c r="W83" s="15" t="s">
        <v>0</v>
      </c>
      <c r="X83" s="70" t="s">
        <v>182</v>
      </c>
      <c r="AF83" s="14"/>
      <c r="AG83" s="15" t="s">
        <v>0</v>
      </c>
      <c r="AH83" s="71" t="s">
        <v>473</v>
      </c>
      <c r="AK83" s="10">
        <v>114</v>
      </c>
      <c r="AL83" s="2">
        <v>0.1</v>
      </c>
      <c r="AM83" s="70"/>
      <c r="AP83" s="10">
        <v>238</v>
      </c>
      <c r="AQ83" s="2">
        <v>0.1</v>
      </c>
      <c r="AR83" s="75"/>
      <c r="AU83" s="44">
        <v>70</v>
      </c>
      <c r="AV83" s="47">
        <v>8.3333106960950767E-2</v>
      </c>
      <c r="AW83" s="73"/>
      <c r="AZ83" s="10">
        <v>365</v>
      </c>
      <c r="BA83" s="2">
        <v>8.3299999999999999E-2</v>
      </c>
      <c r="BB83" s="73"/>
    </row>
    <row r="84" spans="1:54" x14ac:dyDescent="0.25">
      <c r="A84">
        <f t="shared" si="6"/>
        <v>1</v>
      </c>
      <c r="B84" s="5">
        <v>90</v>
      </c>
      <c r="C84" s="2">
        <v>0.67</v>
      </c>
      <c r="D84" s="70"/>
      <c r="F84">
        <f t="shared" si="4"/>
        <v>1</v>
      </c>
      <c r="G84" s="5">
        <v>30</v>
      </c>
      <c r="H84" s="2">
        <v>0.33329999999999999</v>
      </c>
      <c r="I84" s="70"/>
      <c r="J84" s="12"/>
      <c r="K84">
        <f t="shared" si="5"/>
        <v>3</v>
      </c>
      <c r="L84" s="9">
        <v>150</v>
      </c>
      <c r="M84" s="2">
        <v>0.25</v>
      </c>
      <c r="N84" s="70"/>
      <c r="O84" s="12"/>
      <c r="Q84" s="5">
        <v>197</v>
      </c>
      <c r="R84" s="2">
        <v>0.1696</v>
      </c>
      <c r="S84" s="70"/>
      <c r="V84" s="9">
        <v>10</v>
      </c>
      <c r="W84" s="2">
        <v>0.28599999999999998</v>
      </c>
      <c r="X84" s="70"/>
      <c r="AA84" s="14"/>
      <c r="AB84" s="15" t="s">
        <v>0</v>
      </c>
      <c r="AC84" s="70" t="s">
        <v>467</v>
      </c>
      <c r="AF84" s="9">
        <v>187</v>
      </c>
      <c r="AG84" s="2">
        <v>0.125</v>
      </c>
      <c r="AH84" s="71"/>
      <c r="AK84" s="10">
        <v>144</v>
      </c>
      <c r="AL84" s="2">
        <v>0.1</v>
      </c>
      <c r="AM84" s="70"/>
      <c r="AP84" s="10">
        <v>269</v>
      </c>
      <c r="AQ84" s="2">
        <v>0.1</v>
      </c>
      <c r="AR84" s="75"/>
      <c r="AU84" s="44">
        <v>101</v>
      </c>
      <c r="AV84" s="47">
        <v>8.3333106960950767E-2</v>
      </c>
      <c r="AW84" s="73"/>
      <c r="AZ84" s="10">
        <v>396</v>
      </c>
      <c r="BA84" s="2">
        <v>8.3299999999999999E-2</v>
      </c>
      <c r="BB84" s="73"/>
    </row>
    <row r="85" spans="1:54" x14ac:dyDescent="0.25">
      <c r="A85">
        <f t="shared" si="6"/>
        <v>2</v>
      </c>
      <c r="B85" s="5">
        <v>425</v>
      </c>
      <c r="C85" s="2">
        <v>0.33</v>
      </c>
      <c r="D85" s="70"/>
      <c r="F85">
        <f t="shared" si="4"/>
        <v>2</v>
      </c>
      <c r="G85" s="5">
        <v>90</v>
      </c>
      <c r="H85" s="2">
        <v>0.33329999999999999</v>
      </c>
      <c r="I85" s="70"/>
      <c r="J85" s="12"/>
      <c r="K85">
        <f t="shared" si="5"/>
        <v>4</v>
      </c>
      <c r="L85" s="9">
        <v>210</v>
      </c>
      <c r="M85" s="2">
        <v>0.25</v>
      </c>
      <c r="N85" s="70"/>
      <c r="O85" s="12"/>
      <c r="Q85" s="5">
        <v>240</v>
      </c>
      <c r="R85" s="2">
        <v>0.16969999999999999</v>
      </c>
      <c r="S85" s="70"/>
      <c r="V85" s="9">
        <v>30</v>
      </c>
      <c r="W85" s="2">
        <v>0.14280000000000001</v>
      </c>
      <c r="X85" s="70"/>
      <c r="AA85" s="9">
        <v>40</v>
      </c>
      <c r="AB85" s="32">
        <v>0.15</v>
      </c>
      <c r="AC85" s="70"/>
      <c r="AF85" s="9">
        <v>278</v>
      </c>
      <c r="AG85" s="2">
        <v>0.125</v>
      </c>
      <c r="AH85" s="71"/>
      <c r="AK85" s="10">
        <v>175</v>
      </c>
      <c r="AL85" s="2">
        <v>0.1</v>
      </c>
      <c r="AM85" s="70"/>
      <c r="AP85" s="10">
        <v>299</v>
      </c>
      <c r="AQ85" s="2">
        <v>0.1</v>
      </c>
      <c r="AR85" s="75"/>
      <c r="AU85" s="44">
        <v>132</v>
      </c>
      <c r="AV85" s="47">
        <v>8.3333106960950767E-2</v>
      </c>
      <c r="AW85" s="73"/>
      <c r="AZ85" s="10">
        <v>424</v>
      </c>
      <c r="BA85" s="2">
        <v>8.3699999999999997E-2</v>
      </c>
      <c r="BB85" s="73"/>
    </row>
    <row r="86" spans="1:54" x14ac:dyDescent="0.25">
      <c r="A86" t="str">
        <f t="shared" si="6"/>
        <v/>
      </c>
      <c r="F86">
        <f t="shared" si="4"/>
        <v>3</v>
      </c>
      <c r="G86" s="5">
        <v>180</v>
      </c>
      <c r="H86" s="2">
        <v>0.33339999999999997</v>
      </c>
      <c r="I86" s="70"/>
      <c r="J86" s="12"/>
      <c r="K86" t="str">
        <f t="shared" si="5"/>
        <v/>
      </c>
      <c r="O86" s="12"/>
      <c r="V86" s="9">
        <v>60</v>
      </c>
      <c r="W86" s="2">
        <v>0.14280000000000001</v>
      </c>
      <c r="X86" s="70"/>
      <c r="AA86" s="9">
        <v>68</v>
      </c>
      <c r="AB86" s="31">
        <v>0.14162</v>
      </c>
      <c r="AC86" s="70"/>
      <c r="AF86" s="9">
        <v>370</v>
      </c>
      <c r="AG86" s="2">
        <v>0.125</v>
      </c>
      <c r="AH86" s="71"/>
      <c r="AK86" s="10">
        <v>206</v>
      </c>
      <c r="AL86" s="2">
        <v>0.1</v>
      </c>
      <c r="AM86" s="70"/>
      <c r="AU86" s="44">
        <v>161</v>
      </c>
      <c r="AV86" s="47">
        <v>8.3333106960950767E-2</v>
      </c>
      <c r="AW86" s="73"/>
    </row>
    <row r="87" spans="1:54" x14ac:dyDescent="0.25">
      <c r="A87" t="str">
        <f t="shared" si="6"/>
        <v/>
      </c>
      <c r="B87" s="4"/>
      <c r="C87" s="1" t="s">
        <v>0</v>
      </c>
      <c r="D87" s="71" t="s">
        <v>300</v>
      </c>
      <c r="F87" t="str">
        <f t="shared" si="4"/>
        <v/>
      </c>
      <c r="J87" s="12"/>
      <c r="K87" t="str">
        <f t="shared" si="5"/>
        <v/>
      </c>
      <c r="L87" s="4"/>
      <c r="M87" s="1" t="s">
        <v>0</v>
      </c>
      <c r="N87" s="70" t="s">
        <v>184</v>
      </c>
      <c r="O87" s="12"/>
      <c r="Q87" s="14"/>
      <c r="R87" s="15" t="s">
        <v>0</v>
      </c>
      <c r="S87" s="70" t="s">
        <v>358</v>
      </c>
      <c r="V87" s="9">
        <v>90</v>
      </c>
      <c r="W87" s="2">
        <v>0.14280000000000001</v>
      </c>
      <c r="X87" s="70"/>
      <c r="AA87" s="9">
        <v>99</v>
      </c>
      <c r="AB87" s="31">
        <v>0.14162</v>
      </c>
      <c r="AC87" s="70"/>
      <c r="AF87" s="9">
        <v>462</v>
      </c>
      <c r="AG87" s="2">
        <v>0.125</v>
      </c>
      <c r="AH87" s="71"/>
      <c r="AK87" s="10">
        <v>236</v>
      </c>
      <c r="AL87" s="2">
        <v>0.1</v>
      </c>
      <c r="AM87" s="70"/>
      <c r="AP87" s="4"/>
      <c r="AQ87" s="28" t="s">
        <v>0</v>
      </c>
      <c r="AR87" s="73" t="s">
        <v>413</v>
      </c>
      <c r="AU87" s="44">
        <v>192</v>
      </c>
      <c r="AV87" s="47">
        <v>8.3333106960950767E-2</v>
      </c>
      <c r="AW87" s="73"/>
      <c r="AZ87" s="4"/>
      <c r="BA87" s="1" t="s">
        <v>0</v>
      </c>
      <c r="BB87" s="72" t="s">
        <v>809</v>
      </c>
    </row>
    <row r="88" spans="1:54" x14ac:dyDescent="0.25">
      <c r="A88">
        <f t="shared" si="6"/>
        <v>1</v>
      </c>
      <c r="B88" s="9">
        <v>45</v>
      </c>
      <c r="C88" s="26">
        <v>0.5</v>
      </c>
      <c r="D88" s="71"/>
      <c r="F88" t="str">
        <f t="shared" si="4"/>
        <v/>
      </c>
      <c r="G88" s="4"/>
      <c r="H88" s="1" t="s">
        <v>0</v>
      </c>
      <c r="I88" s="70" t="s">
        <v>303</v>
      </c>
      <c r="J88" s="12"/>
      <c r="K88">
        <f t="shared" si="5"/>
        <v>1</v>
      </c>
      <c r="L88" s="9">
        <v>120</v>
      </c>
      <c r="M88" s="2">
        <v>0.25</v>
      </c>
      <c r="N88" s="70"/>
      <c r="O88" s="12"/>
      <c r="Q88" s="5">
        <v>167</v>
      </c>
      <c r="R88" s="2">
        <v>0.4</v>
      </c>
      <c r="S88" s="70"/>
      <c r="V88" s="9">
        <v>120</v>
      </c>
      <c r="W88" s="2">
        <v>0.14280000000000001</v>
      </c>
      <c r="X88" s="70"/>
      <c r="AA88" s="9">
        <v>129</v>
      </c>
      <c r="AB88" s="31">
        <v>0.14162</v>
      </c>
      <c r="AC88" s="70"/>
      <c r="AF88" s="9">
        <v>552</v>
      </c>
      <c r="AG88" s="2">
        <v>0.125</v>
      </c>
      <c r="AH88" s="71"/>
      <c r="AK88" s="10">
        <v>267</v>
      </c>
      <c r="AL88" s="2">
        <v>0.1</v>
      </c>
      <c r="AM88" s="70"/>
      <c r="AP88" s="10">
        <v>99</v>
      </c>
      <c r="AQ88" s="2">
        <v>0.05</v>
      </c>
      <c r="AR88" s="75"/>
      <c r="AU88" s="44">
        <v>222</v>
      </c>
      <c r="AV88" s="47">
        <v>8.3333106960950767E-2</v>
      </c>
      <c r="AW88" s="73"/>
      <c r="AZ88" s="10">
        <v>151</v>
      </c>
      <c r="BA88" s="2">
        <v>8.3299999999999999E-2</v>
      </c>
      <c r="BB88" s="73"/>
    </row>
    <row r="89" spans="1:54" x14ac:dyDescent="0.25">
      <c r="A89">
        <f t="shared" si="6"/>
        <v>2</v>
      </c>
      <c r="B89" s="9">
        <v>105</v>
      </c>
      <c r="C89" s="26">
        <v>0.5</v>
      </c>
      <c r="D89" s="71"/>
      <c r="F89">
        <f t="shared" si="4"/>
        <v>1</v>
      </c>
      <c r="G89" s="9">
        <v>90</v>
      </c>
      <c r="H89" s="2">
        <v>0.33339999999999997</v>
      </c>
      <c r="I89" s="70"/>
      <c r="J89" s="12"/>
      <c r="K89">
        <f t="shared" si="5"/>
        <v>2</v>
      </c>
      <c r="L89" s="9">
        <v>300</v>
      </c>
      <c r="M89" s="2">
        <v>0.25</v>
      </c>
      <c r="N89" s="70"/>
      <c r="O89" s="12"/>
      <c r="Q89" s="5">
        <v>198</v>
      </c>
      <c r="R89" s="2">
        <v>0.15</v>
      </c>
      <c r="S89" s="70"/>
      <c r="V89" s="9">
        <v>150</v>
      </c>
      <c r="W89" s="2">
        <v>0.14280000000000001</v>
      </c>
      <c r="X89" s="70"/>
      <c r="AA89" s="9">
        <v>160</v>
      </c>
      <c r="AB89" s="31">
        <v>0.14162</v>
      </c>
      <c r="AC89" s="70"/>
      <c r="AF89" s="9">
        <v>643</v>
      </c>
      <c r="AG89" s="2">
        <v>0.125</v>
      </c>
      <c r="AH89" s="71"/>
      <c r="AK89" s="10">
        <v>297</v>
      </c>
      <c r="AL89" s="2">
        <v>0.1</v>
      </c>
      <c r="AM89" s="70"/>
      <c r="AP89" s="10">
        <v>130</v>
      </c>
      <c r="AQ89" s="2">
        <v>0.05</v>
      </c>
      <c r="AR89" s="75"/>
      <c r="AU89" s="44">
        <v>253</v>
      </c>
      <c r="AV89" s="47">
        <v>8.3333106960950767E-2</v>
      </c>
      <c r="AW89" s="73"/>
      <c r="AZ89" s="10">
        <v>182</v>
      </c>
      <c r="BA89" s="2">
        <v>8.3299999999999999E-2</v>
      </c>
      <c r="BB89" s="73"/>
    </row>
    <row r="90" spans="1:54" x14ac:dyDescent="0.25">
      <c r="A90" t="str">
        <f t="shared" si="6"/>
        <v/>
      </c>
      <c r="F90">
        <f t="shared" si="4"/>
        <v>2</v>
      </c>
      <c r="G90" s="9">
        <v>150</v>
      </c>
      <c r="H90" s="2">
        <v>0.33329999999999999</v>
      </c>
      <c r="I90" s="70"/>
      <c r="J90" s="12"/>
      <c r="K90">
        <f t="shared" si="5"/>
        <v>3</v>
      </c>
      <c r="L90" s="9">
        <v>480</v>
      </c>
      <c r="M90" s="2">
        <v>0.25</v>
      </c>
      <c r="N90" s="70"/>
      <c r="O90" s="12"/>
      <c r="Q90" s="5">
        <v>228</v>
      </c>
      <c r="R90" s="2">
        <v>0.15</v>
      </c>
      <c r="S90" s="70"/>
      <c r="AA90" s="9">
        <v>190</v>
      </c>
      <c r="AB90" s="31">
        <v>0.14162</v>
      </c>
      <c r="AC90" s="70"/>
      <c r="AF90" s="9">
        <v>735</v>
      </c>
      <c r="AG90" s="2">
        <v>0.125</v>
      </c>
      <c r="AH90" s="71"/>
      <c r="AP90" s="10">
        <v>160</v>
      </c>
      <c r="AQ90" s="2">
        <v>0.05</v>
      </c>
      <c r="AR90" s="75"/>
      <c r="AU90" s="44">
        <v>283</v>
      </c>
      <c r="AV90" s="47">
        <v>8.3333106960950767E-2</v>
      </c>
      <c r="AW90" s="73"/>
      <c r="AZ90" s="10">
        <v>213</v>
      </c>
      <c r="BA90" s="2">
        <v>8.3299999999999999E-2</v>
      </c>
      <c r="BB90" s="73"/>
    </row>
    <row r="91" spans="1:54" x14ac:dyDescent="0.25">
      <c r="A91" t="str">
        <f t="shared" si="6"/>
        <v/>
      </c>
      <c r="B91" s="4"/>
      <c r="C91" s="1" t="s">
        <v>0</v>
      </c>
      <c r="D91" s="70" t="s">
        <v>301</v>
      </c>
      <c r="F91">
        <f t="shared" si="4"/>
        <v>3</v>
      </c>
      <c r="G91" s="9">
        <v>240</v>
      </c>
      <c r="H91" s="2">
        <v>0.33329999999999999</v>
      </c>
      <c r="I91" s="70"/>
      <c r="J91" s="12"/>
      <c r="K91">
        <f t="shared" si="5"/>
        <v>4</v>
      </c>
      <c r="L91" s="9">
        <v>660</v>
      </c>
      <c r="M91" s="2">
        <v>0.25</v>
      </c>
      <c r="N91" s="70"/>
      <c r="O91" s="12"/>
      <c r="Q91" s="5">
        <v>259</v>
      </c>
      <c r="R91" s="2">
        <v>0.15</v>
      </c>
      <c r="S91" s="70"/>
      <c r="V91" s="14"/>
      <c r="W91" s="15" t="s">
        <v>0</v>
      </c>
      <c r="X91" s="70" t="s">
        <v>199</v>
      </c>
      <c r="AA91" s="9">
        <v>221</v>
      </c>
      <c r="AB91" s="31">
        <v>0.14162</v>
      </c>
      <c r="AC91" s="70"/>
      <c r="AF91" s="9">
        <v>827</v>
      </c>
      <c r="AG91" s="2">
        <v>0.125</v>
      </c>
      <c r="AH91" s="71"/>
      <c r="AK91" s="4"/>
      <c r="AL91" s="1" t="s">
        <v>0</v>
      </c>
      <c r="AM91" s="70" t="s">
        <v>499</v>
      </c>
      <c r="AP91" s="10">
        <v>191</v>
      </c>
      <c r="AQ91" s="2">
        <v>0.05</v>
      </c>
      <c r="AR91" s="75"/>
      <c r="AU91" s="44">
        <v>314</v>
      </c>
      <c r="AV91" s="47">
        <v>8.3333106960950767E-2</v>
      </c>
      <c r="AW91" s="73"/>
      <c r="AZ91" s="10">
        <v>243</v>
      </c>
      <c r="BA91" s="2">
        <v>8.3299999999999999E-2</v>
      </c>
      <c r="BB91" s="73"/>
    </row>
    <row r="92" spans="1:54" x14ac:dyDescent="0.25">
      <c r="A92">
        <f t="shared" si="6"/>
        <v>1</v>
      </c>
      <c r="B92" s="9">
        <v>65</v>
      </c>
      <c r="C92" s="2">
        <v>0.5</v>
      </c>
      <c r="D92" s="70"/>
      <c r="F92" t="str">
        <f t="shared" si="4"/>
        <v/>
      </c>
      <c r="J92" s="12"/>
      <c r="K92" t="str">
        <f t="shared" si="5"/>
        <v/>
      </c>
      <c r="O92" s="12"/>
      <c r="Q92" s="5">
        <v>289</v>
      </c>
      <c r="R92" s="2">
        <v>0.15</v>
      </c>
      <c r="S92" s="70"/>
      <c r="V92" s="9">
        <v>15</v>
      </c>
      <c r="W92" s="2">
        <v>0.28599999999999998</v>
      </c>
      <c r="X92" s="70"/>
      <c r="AK92" s="10">
        <v>47</v>
      </c>
      <c r="AL92" s="2">
        <v>0.2</v>
      </c>
      <c r="AM92" s="70"/>
      <c r="AP92" s="10">
        <v>222</v>
      </c>
      <c r="AQ92" s="2">
        <v>0.05</v>
      </c>
      <c r="AR92" s="75"/>
      <c r="AU92" s="44">
        <v>345</v>
      </c>
      <c r="AV92" s="47">
        <v>8.3333106960950767E-2</v>
      </c>
      <c r="AW92" s="73"/>
      <c r="AZ92" s="10">
        <v>274</v>
      </c>
      <c r="BA92" s="2">
        <v>8.3299999999999999E-2</v>
      </c>
      <c r="BB92" s="73"/>
    </row>
    <row r="93" spans="1:54" x14ac:dyDescent="0.25">
      <c r="A93">
        <f t="shared" si="6"/>
        <v>2</v>
      </c>
      <c r="B93" s="9">
        <v>125</v>
      </c>
      <c r="C93" s="2">
        <v>0.5</v>
      </c>
      <c r="D93" s="70"/>
      <c r="F93" t="str">
        <f t="shared" si="4"/>
        <v/>
      </c>
      <c r="G93" s="4"/>
      <c r="H93" s="1" t="s">
        <v>0</v>
      </c>
      <c r="I93" s="70" t="s">
        <v>315</v>
      </c>
      <c r="J93" s="12"/>
      <c r="K93" t="str">
        <f t="shared" si="5"/>
        <v/>
      </c>
      <c r="L93" s="4"/>
      <c r="M93" s="1" t="s">
        <v>0</v>
      </c>
      <c r="N93" s="70" t="s">
        <v>196</v>
      </c>
      <c r="O93" s="12"/>
      <c r="V93" s="9">
        <v>45</v>
      </c>
      <c r="W93" s="2">
        <v>0.14280000000000001</v>
      </c>
      <c r="X93" s="70"/>
      <c r="AA93" s="4"/>
      <c r="AB93" s="1" t="s">
        <v>0</v>
      </c>
      <c r="AC93" s="71" t="s">
        <v>498</v>
      </c>
      <c r="AF93" s="14"/>
      <c r="AG93" s="15" t="s">
        <v>0</v>
      </c>
      <c r="AH93" s="71" t="s">
        <v>475</v>
      </c>
      <c r="AK93" s="10">
        <v>78</v>
      </c>
      <c r="AL93" s="2">
        <v>0.1</v>
      </c>
      <c r="AM93" s="70"/>
      <c r="AP93" s="10">
        <v>250</v>
      </c>
      <c r="AQ93" s="2">
        <v>0.15</v>
      </c>
      <c r="AR93" s="75"/>
      <c r="AZ93" s="10">
        <v>304</v>
      </c>
      <c r="BA93" s="2">
        <v>8.3299999999999999E-2</v>
      </c>
      <c r="BB93" s="73"/>
    </row>
    <row r="94" spans="1:54" x14ac:dyDescent="0.25">
      <c r="A94" t="str">
        <f t="shared" si="6"/>
        <v/>
      </c>
      <c r="F94">
        <f t="shared" si="4"/>
        <v>1</v>
      </c>
      <c r="G94" s="9">
        <v>90</v>
      </c>
      <c r="H94" s="2">
        <v>0.25</v>
      </c>
      <c r="I94" s="70"/>
      <c r="J94" s="12"/>
      <c r="K94">
        <f t="shared" si="5"/>
        <v>1</v>
      </c>
      <c r="L94" s="9">
        <v>200</v>
      </c>
      <c r="M94" s="2">
        <v>0.35</v>
      </c>
      <c r="N94" s="70"/>
      <c r="O94" s="12"/>
      <c r="Q94" s="14"/>
      <c r="R94" s="15" t="s">
        <v>0</v>
      </c>
      <c r="S94" s="70" t="s">
        <v>374</v>
      </c>
      <c r="V94" s="9">
        <v>75</v>
      </c>
      <c r="W94" s="2">
        <v>0.14280000000000001</v>
      </c>
      <c r="X94" s="70"/>
      <c r="AA94" s="9">
        <v>76</v>
      </c>
      <c r="AB94" s="2">
        <v>0.25</v>
      </c>
      <c r="AC94" s="71"/>
      <c r="AF94" s="9">
        <v>59</v>
      </c>
      <c r="AG94" s="2">
        <v>0.3</v>
      </c>
      <c r="AH94" s="71"/>
      <c r="AK94" s="10">
        <v>108</v>
      </c>
      <c r="AL94" s="2">
        <v>0.1</v>
      </c>
      <c r="AM94" s="70"/>
      <c r="AP94" s="10">
        <v>311</v>
      </c>
      <c r="AQ94" s="2">
        <v>0.15</v>
      </c>
      <c r="AR94" s="75"/>
      <c r="AU94" s="4"/>
      <c r="AV94" s="1" t="s">
        <v>0</v>
      </c>
      <c r="AW94" s="72" t="s">
        <v>678</v>
      </c>
      <c r="AZ94" s="10">
        <v>335</v>
      </c>
      <c r="BA94" s="2">
        <v>8.3299999999999999E-2</v>
      </c>
      <c r="BB94" s="73"/>
    </row>
    <row r="95" spans="1:54" x14ac:dyDescent="0.25">
      <c r="A95" t="str">
        <f t="shared" si="6"/>
        <v/>
      </c>
      <c r="B95" s="4"/>
      <c r="C95" s="1" t="s">
        <v>0</v>
      </c>
      <c r="D95" s="70" t="s">
        <v>302</v>
      </c>
      <c r="F95">
        <f t="shared" si="4"/>
        <v>2</v>
      </c>
      <c r="G95" s="9">
        <v>180</v>
      </c>
      <c r="H95" s="2">
        <v>0.25</v>
      </c>
      <c r="I95" s="70"/>
      <c r="J95" s="12"/>
      <c r="K95">
        <f t="shared" si="5"/>
        <v>2</v>
      </c>
      <c r="L95" s="9">
        <v>380</v>
      </c>
      <c r="M95" s="2">
        <v>0.2</v>
      </c>
      <c r="N95" s="70"/>
      <c r="O95" s="12"/>
      <c r="Q95" s="5">
        <v>64</v>
      </c>
      <c r="R95" s="2">
        <v>0.2</v>
      </c>
      <c r="S95" s="70"/>
      <c r="V95" s="9">
        <v>105</v>
      </c>
      <c r="W95" s="2">
        <v>0.14280000000000001</v>
      </c>
      <c r="X95" s="70"/>
      <c r="AA95" s="9">
        <v>107</v>
      </c>
      <c r="AB95" s="2">
        <v>0.125</v>
      </c>
      <c r="AC95" s="71"/>
      <c r="AF95" s="9">
        <v>90</v>
      </c>
      <c r="AG95" s="2">
        <v>0.1</v>
      </c>
      <c r="AH95" s="71"/>
      <c r="AK95" s="10">
        <v>139</v>
      </c>
      <c r="AL95" s="2">
        <v>0.1</v>
      </c>
      <c r="AM95" s="70"/>
      <c r="AP95" s="10">
        <v>372</v>
      </c>
      <c r="AQ95" s="2">
        <v>0.15</v>
      </c>
      <c r="AR95" s="75"/>
      <c r="AU95" s="44">
        <v>31</v>
      </c>
      <c r="AV95" s="47">
        <v>0.16666893039049238</v>
      </c>
      <c r="AW95" s="73"/>
      <c r="AZ95" s="10">
        <v>364</v>
      </c>
      <c r="BA95" s="2">
        <v>8.3299999999999999E-2</v>
      </c>
      <c r="BB95" s="73"/>
    </row>
    <row r="96" spans="1:54" x14ac:dyDescent="0.25">
      <c r="A96">
        <f t="shared" si="6"/>
        <v>1</v>
      </c>
      <c r="B96" s="9">
        <v>120</v>
      </c>
      <c r="C96" s="2">
        <v>0.4</v>
      </c>
      <c r="D96" s="70"/>
      <c r="F96">
        <f t="shared" si="4"/>
        <v>3</v>
      </c>
      <c r="G96" s="9">
        <v>270</v>
      </c>
      <c r="H96" s="2">
        <v>0.5</v>
      </c>
      <c r="I96" s="70"/>
      <c r="J96" s="12"/>
      <c r="K96">
        <f t="shared" si="5"/>
        <v>3</v>
      </c>
      <c r="L96" s="9">
        <v>560</v>
      </c>
      <c r="M96" s="2">
        <v>0.2</v>
      </c>
      <c r="N96" s="70"/>
      <c r="O96" s="12"/>
      <c r="Q96" s="5">
        <v>95</v>
      </c>
      <c r="R96" s="2">
        <v>0.2</v>
      </c>
      <c r="S96" s="70"/>
      <c r="V96" s="9">
        <v>135</v>
      </c>
      <c r="W96" s="2">
        <v>0.14280000000000001</v>
      </c>
      <c r="X96" s="70"/>
      <c r="AA96" s="9">
        <v>137</v>
      </c>
      <c r="AB96" s="2">
        <v>0.125</v>
      </c>
      <c r="AC96" s="71"/>
      <c r="AF96" s="9">
        <v>120</v>
      </c>
      <c r="AG96" s="2">
        <v>0.1</v>
      </c>
      <c r="AH96" s="71"/>
      <c r="AK96" s="10">
        <v>170</v>
      </c>
      <c r="AL96" s="2">
        <v>0.1</v>
      </c>
      <c r="AM96" s="70"/>
      <c r="AP96" s="10">
        <v>434</v>
      </c>
      <c r="AQ96" s="2">
        <v>0.15</v>
      </c>
      <c r="AR96" s="75"/>
      <c r="AU96" s="44">
        <v>61</v>
      </c>
      <c r="AV96" s="47">
        <v>8.3333106960950767E-2</v>
      </c>
      <c r="AW96" s="73"/>
      <c r="AZ96" s="10">
        <v>394</v>
      </c>
      <c r="BA96" s="2">
        <v>8.3299999999999999E-2</v>
      </c>
      <c r="BB96" s="73"/>
    </row>
    <row r="97" spans="1:54" x14ac:dyDescent="0.25">
      <c r="A97">
        <f t="shared" si="6"/>
        <v>2</v>
      </c>
      <c r="B97" s="9">
        <v>210</v>
      </c>
      <c r="C97" s="2">
        <v>0.6</v>
      </c>
      <c r="D97" s="70"/>
      <c r="F97" t="str">
        <f t="shared" si="4"/>
        <v/>
      </c>
      <c r="J97" s="12"/>
      <c r="K97">
        <f t="shared" si="5"/>
        <v>4</v>
      </c>
      <c r="L97" s="9">
        <v>740</v>
      </c>
      <c r="M97" s="2">
        <v>0.25</v>
      </c>
      <c r="N97" s="70"/>
      <c r="O97" s="12"/>
      <c r="Q97" s="5">
        <v>125</v>
      </c>
      <c r="R97" s="2">
        <v>0.2</v>
      </c>
      <c r="S97" s="70"/>
      <c r="V97" s="9">
        <v>165</v>
      </c>
      <c r="W97" s="2">
        <v>0.14280000000000001</v>
      </c>
      <c r="X97" s="70"/>
      <c r="AA97" s="9">
        <v>168</v>
      </c>
      <c r="AB97" s="2">
        <v>0.125</v>
      </c>
      <c r="AC97" s="71"/>
      <c r="AF97" s="9">
        <v>151</v>
      </c>
      <c r="AG97" s="2">
        <v>0.1</v>
      </c>
      <c r="AH97" s="71"/>
      <c r="AK97" s="10">
        <v>200</v>
      </c>
      <c r="AL97" s="2">
        <v>0.1</v>
      </c>
      <c r="AM97" s="70"/>
      <c r="AP97" s="10">
        <v>495</v>
      </c>
      <c r="AQ97" s="2">
        <v>0.15</v>
      </c>
      <c r="AR97" s="75"/>
      <c r="AU97" s="44">
        <v>92</v>
      </c>
      <c r="AV97" s="47">
        <v>8.3333106960950767E-2</v>
      </c>
      <c r="AW97" s="73"/>
      <c r="AZ97" s="10">
        <v>425</v>
      </c>
      <c r="BA97" s="2">
        <v>8.3299999999999999E-2</v>
      </c>
      <c r="BB97" s="73"/>
    </row>
    <row r="98" spans="1:54" x14ac:dyDescent="0.25">
      <c r="A98" t="str">
        <f t="shared" si="6"/>
        <v/>
      </c>
      <c r="F98" t="str">
        <f t="shared" si="4"/>
        <v/>
      </c>
      <c r="G98" s="4"/>
      <c r="H98" s="1" t="s">
        <v>0</v>
      </c>
      <c r="I98" s="70" t="s">
        <v>316</v>
      </c>
      <c r="J98" s="12"/>
      <c r="K98" t="str">
        <f t="shared" si="5"/>
        <v/>
      </c>
      <c r="O98" s="12"/>
      <c r="Q98" s="5">
        <v>156</v>
      </c>
      <c r="R98" s="2">
        <v>0.2</v>
      </c>
      <c r="S98" s="70"/>
      <c r="AA98" s="9">
        <v>199</v>
      </c>
      <c r="AB98" s="2">
        <v>0.125</v>
      </c>
      <c r="AC98" s="71"/>
      <c r="AF98" s="9">
        <v>181</v>
      </c>
      <c r="AG98" s="2">
        <v>0.1</v>
      </c>
      <c r="AH98" s="71"/>
      <c r="AK98" s="10">
        <v>231</v>
      </c>
      <c r="AL98" s="2">
        <v>0.1</v>
      </c>
      <c r="AM98" s="70"/>
      <c r="AU98" s="44">
        <v>123</v>
      </c>
      <c r="AV98" s="47">
        <v>8.3333106960950767E-2</v>
      </c>
      <c r="AW98" s="73"/>
      <c r="AZ98" s="10">
        <v>455</v>
      </c>
      <c r="BA98" s="2">
        <v>8.3299999999999999E-2</v>
      </c>
      <c r="BB98" s="73"/>
    </row>
    <row r="99" spans="1:54" x14ac:dyDescent="0.25">
      <c r="A99" t="str">
        <f t="shared" si="6"/>
        <v/>
      </c>
      <c r="B99" s="4"/>
      <c r="C99" s="1" t="s">
        <v>0</v>
      </c>
      <c r="D99" s="70" t="s">
        <v>312</v>
      </c>
      <c r="F99">
        <f t="shared" si="4"/>
        <v>1</v>
      </c>
      <c r="G99" s="9">
        <v>51</v>
      </c>
      <c r="H99" s="2">
        <v>0.33329999999999999</v>
      </c>
      <c r="I99" s="70"/>
      <c r="J99" s="12"/>
      <c r="K99" t="str">
        <f t="shared" si="5"/>
        <v/>
      </c>
      <c r="L99" s="4"/>
      <c r="M99" s="1" t="s">
        <v>0</v>
      </c>
      <c r="N99" s="70" t="s">
        <v>197</v>
      </c>
      <c r="O99" s="12"/>
      <c r="Q99" s="5">
        <v>186</v>
      </c>
      <c r="R99" s="2">
        <v>0.2</v>
      </c>
      <c r="S99" s="70"/>
      <c r="V99" s="4"/>
      <c r="W99" s="1" t="s">
        <v>0</v>
      </c>
      <c r="X99" s="70" t="s">
        <v>200</v>
      </c>
      <c r="AA99" s="9">
        <v>229</v>
      </c>
      <c r="AB99" s="2">
        <v>0.125</v>
      </c>
      <c r="AC99" s="71"/>
      <c r="AF99" s="9">
        <v>212</v>
      </c>
      <c r="AG99" s="2">
        <v>0.1</v>
      </c>
      <c r="AH99" s="71"/>
      <c r="AK99" s="10">
        <v>261</v>
      </c>
      <c r="AL99" s="2">
        <v>0.1</v>
      </c>
      <c r="AM99" s="70"/>
      <c r="AP99" s="4"/>
      <c r="AQ99" s="28" t="s">
        <v>0</v>
      </c>
      <c r="AR99" s="73" t="s">
        <v>466</v>
      </c>
      <c r="AU99" s="44">
        <v>152</v>
      </c>
      <c r="AV99" s="47">
        <v>8.3333106960950767E-2</v>
      </c>
      <c r="AW99" s="73"/>
      <c r="AZ99" s="10">
        <v>486</v>
      </c>
      <c r="BA99" s="2">
        <v>8.3699999999999997E-2</v>
      </c>
      <c r="BB99" s="73"/>
    </row>
    <row r="100" spans="1:54" x14ac:dyDescent="0.25">
      <c r="A100">
        <f t="shared" si="6"/>
        <v>1</v>
      </c>
      <c r="B100" s="9">
        <v>31</v>
      </c>
      <c r="C100" s="2">
        <v>0.5</v>
      </c>
      <c r="D100" s="70"/>
      <c r="F100">
        <f t="shared" si="4"/>
        <v>2</v>
      </c>
      <c r="G100" s="9">
        <v>140</v>
      </c>
      <c r="H100" s="2">
        <v>0.33329999999999999</v>
      </c>
      <c r="I100" s="70"/>
      <c r="J100" s="12"/>
      <c r="K100">
        <f t="shared" si="5"/>
        <v>1</v>
      </c>
      <c r="L100" s="9">
        <v>90</v>
      </c>
      <c r="M100" s="2">
        <v>1.2999999999999999E-3</v>
      </c>
      <c r="N100" s="70"/>
      <c r="O100" s="12"/>
      <c r="V100" s="9">
        <v>30</v>
      </c>
      <c r="W100" s="2">
        <v>0.16700000000000001</v>
      </c>
      <c r="X100" s="70"/>
      <c r="AA100" s="9">
        <v>260</v>
      </c>
      <c r="AB100" s="2">
        <v>0.125</v>
      </c>
      <c r="AC100" s="71"/>
      <c r="AF100" s="9">
        <v>243</v>
      </c>
      <c r="AG100" s="2">
        <v>0.1</v>
      </c>
      <c r="AH100" s="71"/>
      <c r="AK100" s="10">
        <v>292</v>
      </c>
      <c r="AL100" s="2">
        <v>0.1</v>
      </c>
      <c r="AM100" s="70"/>
      <c r="AP100" s="10">
        <v>0</v>
      </c>
      <c r="AQ100" s="29">
        <v>3.245E-2</v>
      </c>
      <c r="AR100" s="75"/>
      <c r="AU100" s="44">
        <v>183</v>
      </c>
      <c r="AV100" s="47">
        <v>8.3333106960950767E-2</v>
      </c>
      <c r="AW100" s="73"/>
    </row>
    <row r="101" spans="1:54" x14ac:dyDescent="0.25">
      <c r="A101">
        <f t="shared" si="6"/>
        <v>2</v>
      </c>
      <c r="B101" s="9">
        <v>120</v>
      </c>
      <c r="C101" s="2">
        <v>0.5</v>
      </c>
      <c r="D101" s="70"/>
      <c r="F101">
        <f t="shared" si="4"/>
        <v>3</v>
      </c>
      <c r="G101" s="9">
        <v>232</v>
      </c>
      <c r="H101" s="2">
        <v>0.33339999999999997</v>
      </c>
      <c r="I101" s="70"/>
      <c r="J101" s="12"/>
      <c r="K101">
        <f t="shared" si="5"/>
        <v>2</v>
      </c>
      <c r="L101" s="9">
        <v>180</v>
      </c>
      <c r="M101" s="2">
        <v>2.8999999999999998E-3</v>
      </c>
      <c r="N101" s="70"/>
      <c r="O101" s="12"/>
      <c r="Q101" s="14"/>
      <c r="R101" s="15" t="s">
        <v>0</v>
      </c>
      <c r="S101" s="70" t="s">
        <v>375</v>
      </c>
      <c r="V101" s="9">
        <v>60</v>
      </c>
      <c r="W101" s="2">
        <v>0.1666</v>
      </c>
      <c r="X101" s="70"/>
      <c r="AF101" s="9">
        <v>273</v>
      </c>
      <c r="AG101" s="2">
        <v>0.1</v>
      </c>
      <c r="AH101" s="71"/>
      <c r="AP101" s="10">
        <v>59</v>
      </c>
      <c r="AQ101" s="29">
        <v>1.9970000000000002E-2</v>
      </c>
      <c r="AR101" s="75"/>
      <c r="AU101" s="44">
        <v>213</v>
      </c>
      <c r="AV101" s="47">
        <v>8.3333106960950767E-2</v>
      </c>
      <c r="AW101" s="73"/>
      <c r="AZ101" s="4"/>
      <c r="BA101" s="1" t="s">
        <v>0</v>
      </c>
      <c r="BB101" s="72" t="s">
        <v>827</v>
      </c>
    </row>
    <row r="102" spans="1:54" x14ac:dyDescent="0.25">
      <c r="A102" t="str">
        <f t="shared" si="6"/>
        <v/>
      </c>
      <c r="F102" t="str">
        <f t="shared" si="4"/>
        <v/>
      </c>
      <c r="J102" s="12"/>
      <c r="K102">
        <f t="shared" si="5"/>
        <v>3</v>
      </c>
      <c r="L102" s="9">
        <v>270</v>
      </c>
      <c r="M102" s="2">
        <v>2.8999999999999998E-3</v>
      </c>
      <c r="N102" s="70"/>
      <c r="O102" s="12"/>
      <c r="Q102" s="5">
        <v>30</v>
      </c>
      <c r="R102" s="2">
        <v>0.2</v>
      </c>
      <c r="S102" s="70"/>
      <c r="V102" s="9">
        <v>90</v>
      </c>
      <c r="W102" s="2">
        <v>0.1666</v>
      </c>
      <c r="X102" s="70"/>
      <c r="AA102" s="4"/>
      <c r="AB102" s="1" t="s">
        <v>0</v>
      </c>
      <c r="AC102" s="71" t="s">
        <v>509</v>
      </c>
      <c r="AK102" s="4"/>
      <c r="AL102" s="1" t="s">
        <v>0</v>
      </c>
      <c r="AM102" s="70" t="s">
        <v>507</v>
      </c>
      <c r="AP102" s="10">
        <v>90</v>
      </c>
      <c r="AQ102" s="29">
        <v>1.9529999999999999E-2</v>
      </c>
      <c r="AR102" s="75"/>
      <c r="AU102" s="44">
        <v>244</v>
      </c>
      <c r="AV102" s="47">
        <v>8.3333106960950767E-2</v>
      </c>
      <c r="AW102" s="73"/>
      <c r="AZ102" s="10">
        <v>153</v>
      </c>
      <c r="BA102" s="2">
        <v>0.25</v>
      </c>
      <c r="BB102" s="73"/>
    </row>
    <row r="103" spans="1:54" x14ac:dyDescent="0.25">
      <c r="A103" t="str">
        <f t="shared" si="6"/>
        <v/>
      </c>
      <c r="B103" s="4"/>
      <c r="C103" s="1" t="s">
        <v>0</v>
      </c>
      <c r="D103" s="70" t="s">
        <v>313</v>
      </c>
      <c r="F103" t="str">
        <f t="shared" si="4"/>
        <v/>
      </c>
      <c r="G103" s="4"/>
      <c r="H103" s="1" t="s">
        <v>0</v>
      </c>
      <c r="I103" s="70" t="s">
        <v>319</v>
      </c>
      <c r="J103" s="12"/>
      <c r="K103">
        <f t="shared" si="5"/>
        <v>4</v>
      </c>
      <c r="L103" s="9">
        <v>330</v>
      </c>
      <c r="M103" s="2">
        <v>2.8999999999999998E-3</v>
      </c>
      <c r="N103" s="70"/>
      <c r="O103" s="12"/>
      <c r="Q103" s="5">
        <v>91</v>
      </c>
      <c r="R103" s="2">
        <v>0.2</v>
      </c>
      <c r="S103" s="70"/>
      <c r="V103" s="9">
        <v>120</v>
      </c>
      <c r="W103" s="2">
        <v>0.1666</v>
      </c>
      <c r="X103" s="70"/>
      <c r="AA103" s="9">
        <v>45</v>
      </c>
      <c r="AB103" s="2">
        <v>0.25</v>
      </c>
      <c r="AC103" s="71"/>
      <c r="AF103" s="14"/>
      <c r="AG103" s="15" t="s">
        <v>0</v>
      </c>
      <c r="AH103" s="71" t="s">
        <v>481</v>
      </c>
      <c r="AK103" s="36">
        <v>43</v>
      </c>
      <c r="AL103" s="37">
        <v>0.19998928699299989</v>
      </c>
      <c r="AM103" s="70"/>
      <c r="AP103" s="10">
        <v>151</v>
      </c>
      <c r="AQ103" s="29">
        <v>3.245E-2</v>
      </c>
      <c r="AR103" s="75"/>
      <c r="AU103" s="44">
        <v>274</v>
      </c>
      <c r="AV103" s="47">
        <v>8.3333106960950767E-2</v>
      </c>
      <c r="AW103" s="73"/>
      <c r="AZ103" s="10">
        <v>184</v>
      </c>
      <c r="BA103" s="2">
        <v>6.8199999999999997E-2</v>
      </c>
      <c r="BB103" s="73"/>
    </row>
    <row r="104" spans="1:54" x14ac:dyDescent="0.25">
      <c r="A104">
        <f t="shared" si="6"/>
        <v>1</v>
      </c>
      <c r="B104" s="9">
        <v>134</v>
      </c>
      <c r="C104" s="2">
        <v>0.5</v>
      </c>
      <c r="D104" s="70"/>
      <c r="F104">
        <f t="shared" si="4"/>
        <v>1</v>
      </c>
      <c r="G104" s="9">
        <v>139</v>
      </c>
      <c r="H104" s="2">
        <v>0.33329999999999999</v>
      </c>
      <c r="I104" s="70"/>
      <c r="J104" s="12"/>
      <c r="K104" t="str">
        <f t="shared" si="5"/>
        <v/>
      </c>
      <c r="O104" s="12"/>
      <c r="Q104" s="5">
        <v>152</v>
      </c>
      <c r="R104" s="2">
        <v>0.2</v>
      </c>
      <c r="S104" s="70"/>
      <c r="V104" s="9">
        <v>150</v>
      </c>
      <c r="W104" s="2">
        <v>0.1666</v>
      </c>
      <c r="X104" s="70"/>
      <c r="AA104" s="9">
        <v>75</v>
      </c>
      <c r="AB104" s="2">
        <v>0.125</v>
      </c>
      <c r="AC104" s="71"/>
      <c r="AF104" s="9">
        <v>51</v>
      </c>
      <c r="AG104" s="2">
        <v>0.125</v>
      </c>
      <c r="AH104" s="71"/>
      <c r="AK104" s="36">
        <v>73</v>
      </c>
      <c r="AL104" s="37">
        <v>9.9994643496499946E-2</v>
      </c>
      <c r="AM104" s="70"/>
      <c r="AP104" s="10">
        <v>181</v>
      </c>
      <c r="AQ104" s="29">
        <v>3.245E-2</v>
      </c>
      <c r="AR104" s="75"/>
      <c r="AU104" s="44">
        <v>305</v>
      </c>
      <c r="AV104" s="47">
        <v>8.3333106960950767E-2</v>
      </c>
      <c r="AW104" s="73"/>
      <c r="AZ104" s="10">
        <v>214</v>
      </c>
      <c r="BA104" s="2">
        <v>6.8199999999999997E-2</v>
      </c>
      <c r="BB104" s="73"/>
    </row>
    <row r="105" spans="1:54" x14ac:dyDescent="0.25">
      <c r="A105">
        <f t="shared" si="6"/>
        <v>2</v>
      </c>
      <c r="B105" s="9">
        <v>226</v>
      </c>
      <c r="C105" s="2">
        <v>0.5</v>
      </c>
      <c r="D105" s="70"/>
      <c r="F105">
        <f t="shared" si="4"/>
        <v>2</v>
      </c>
      <c r="G105" s="9">
        <v>200</v>
      </c>
      <c r="H105" s="2">
        <v>0.33329999999999999</v>
      </c>
      <c r="I105" s="70"/>
      <c r="J105" s="12"/>
      <c r="K105" t="str">
        <f t="shared" si="5"/>
        <v/>
      </c>
      <c r="L105" s="4"/>
      <c r="M105" s="1" t="s">
        <v>0</v>
      </c>
      <c r="N105" s="70" t="s">
        <v>198</v>
      </c>
      <c r="O105" s="12"/>
      <c r="Q105" s="5">
        <v>213</v>
      </c>
      <c r="R105" s="2">
        <v>0.2</v>
      </c>
      <c r="S105" s="70"/>
      <c r="V105" s="9">
        <v>180</v>
      </c>
      <c r="W105" s="2">
        <v>0.1666</v>
      </c>
      <c r="X105" s="70"/>
      <c r="AA105" s="9">
        <v>106</v>
      </c>
      <c r="AB105" s="2">
        <v>0.125</v>
      </c>
      <c r="AC105" s="71"/>
      <c r="AF105" s="9">
        <v>82</v>
      </c>
      <c r="AG105" s="2">
        <v>0.125</v>
      </c>
      <c r="AH105" s="71"/>
      <c r="AK105" s="36">
        <v>104</v>
      </c>
      <c r="AL105" s="37">
        <v>9.9994643496499946E-2</v>
      </c>
      <c r="AM105" s="70"/>
      <c r="AP105" s="10">
        <v>226</v>
      </c>
      <c r="AQ105" s="29">
        <v>0.41514000000000001</v>
      </c>
      <c r="AR105" s="75"/>
      <c r="AU105" s="44">
        <v>336</v>
      </c>
      <c r="AV105" s="47">
        <v>8.3333106960950767E-2</v>
      </c>
      <c r="AW105" s="73"/>
      <c r="AZ105" s="10">
        <v>245</v>
      </c>
      <c r="BA105" s="2">
        <v>6.8199999999999997E-2</v>
      </c>
      <c r="BB105" s="73"/>
    </row>
    <row r="106" spans="1:54" x14ac:dyDescent="0.25">
      <c r="A106" t="str">
        <f t="shared" si="6"/>
        <v/>
      </c>
      <c r="F106">
        <f t="shared" si="4"/>
        <v>3</v>
      </c>
      <c r="G106" s="9">
        <v>262</v>
      </c>
      <c r="H106" s="2">
        <v>0.33339999999999997</v>
      </c>
      <c r="I106" s="70"/>
      <c r="J106" s="12"/>
      <c r="K106">
        <f t="shared" si="5"/>
        <v>1</v>
      </c>
      <c r="L106" s="9">
        <v>220</v>
      </c>
      <c r="M106" s="2">
        <v>0.25</v>
      </c>
      <c r="N106" s="70"/>
      <c r="O106" s="12"/>
      <c r="Q106" s="5">
        <v>274</v>
      </c>
      <c r="R106" s="2">
        <v>0.2</v>
      </c>
      <c r="S106" s="70"/>
      <c r="AA106" s="9">
        <v>137</v>
      </c>
      <c r="AB106" s="2">
        <v>0.125</v>
      </c>
      <c r="AC106" s="71"/>
      <c r="AF106" s="9">
        <v>143</v>
      </c>
      <c r="AG106" s="2">
        <v>0.125</v>
      </c>
      <c r="AH106" s="71"/>
      <c r="AK106" s="36">
        <v>135</v>
      </c>
      <c r="AL106" s="37">
        <v>9.9994643496499946E-2</v>
      </c>
      <c r="AM106" s="70"/>
      <c r="AP106" s="10">
        <v>243</v>
      </c>
      <c r="AQ106" s="29">
        <v>1.9970000000000002E-2</v>
      </c>
      <c r="AR106" s="75"/>
      <c r="AZ106" s="10">
        <v>275</v>
      </c>
      <c r="BA106" s="2">
        <v>6.8199999999999997E-2</v>
      </c>
      <c r="BB106" s="73"/>
    </row>
    <row r="107" spans="1:54" x14ac:dyDescent="0.25">
      <c r="A107" t="str">
        <f t="shared" si="6"/>
        <v/>
      </c>
      <c r="F107" t="str">
        <f t="shared" si="4"/>
        <v/>
      </c>
      <c r="J107" s="12"/>
      <c r="K107">
        <f t="shared" si="5"/>
        <v>2</v>
      </c>
      <c r="L107" s="9">
        <v>310</v>
      </c>
      <c r="M107" s="2">
        <v>0.25</v>
      </c>
      <c r="N107" s="70"/>
      <c r="O107" s="12"/>
      <c r="V107" s="14"/>
      <c r="W107" s="15" t="s">
        <v>0</v>
      </c>
      <c r="X107" s="70" t="s">
        <v>219</v>
      </c>
      <c r="AA107" s="9">
        <v>167</v>
      </c>
      <c r="AB107" s="2">
        <v>0.125</v>
      </c>
      <c r="AC107" s="71"/>
      <c r="AF107" s="9">
        <v>204</v>
      </c>
      <c r="AG107" s="2">
        <v>0.125</v>
      </c>
      <c r="AH107" s="71"/>
      <c r="AK107" s="36">
        <v>165</v>
      </c>
      <c r="AL107" s="37">
        <v>9.9994643496499946E-2</v>
      </c>
      <c r="AM107" s="70"/>
      <c r="AP107" s="10">
        <v>273</v>
      </c>
      <c r="AQ107" s="29">
        <v>3.245E-2</v>
      </c>
      <c r="AR107" s="75"/>
      <c r="AU107" s="4"/>
      <c r="AV107" s="1" t="s">
        <v>0</v>
      </c>
      <c r="AW107" s="72" t="s">
        <v>705</v>
      </c>
      <c r="AZ107" s="10">
        <v>337</v>
      </c>
      <c r="BA107" s="2">
        <v>6.8199999999999997E-2</v>
      </c>
      <c r="BB107" s="73"/>
    </row>
    <row r="108" spans="1:54" x14ac:dyDescent="0.25">
      <c r="A108" t="str">
        <f t="shared" si="6"/>
        <v/>
      </c>
      <c r="B108" s="14"/>
      <c r="C108" s="15" t="s">
        <v>0</v>
      </c>
      <c r="D108" s="71" t="s">
        <v>322</v>
      </c>
      <c r="F108" t="str">
        <f t="shared" si="4"/>
        <v/>
      </c>
      <c r="G108" s="4"/>
      <c r="H108" s="1" t="s">
        <v>0</v>
      </c>
      <c r="I108" s="70" t="s">
        <v>341</v>
      </c>
      <c r="J108" s="12"/>
      <c r="K108">
        <f t="shared" si="5"/>
        <v>3</v>
      </c>
      <c r="L108" s="9">
        <v>400</v>
      </c>
      <c r="M108" s="2">
        <v>0.25</v>
      </c>
      <c r="N108" s="70"/>
      <c r="O108" s="12"/>
      <c r="Q108" s="14"/>
      <c r="R108" s="15" t="s">
        <v>0</v>
      </c>
      <c r="S108" s="70" t="s">
        <v>376</v>
      </c>
      <c r="V108" s="9">
        <v>1</v>
      </c>
      <c r="W108" s="2">
        <v>0.25</v>
      </c>
      <c r="X108" s="70"/>
      <c r="AA108" s="9">
        <v>198</v>
      </c>
      <c r="AB108" s="2">
        <v>0.125</v>
      </c>
      <c r="AC108" s="71"/>
      <c r="AF108" s="9">
        <v>265</v>
      </c>
      <c r="AG108" s="2">
        <v>0.125</v>
      </c>
      <c r="AH108" s="71"/>
      <c r="AK108" s="36">
        <v>196</v>
      </c>
      <c r="AL108" s="37">
        <v>9.9994643496499946E-2</v>
      </c>
      <c r="AM108" s="70"/>
      <c r="AP108" s="10">
        <v>334</v>
      </c>
      <c r="AQ108" s="29">
        <v>2.767E-2</v>
      </c>
      <c r="AR108" s="75"/>
      <c r="AU108" s="5">
        <v>45</v>
      </c>
      <c r="AV108" s="47">
        <v>0.16666893039049238</v>
      </c>
      <c r="AW108" s="73"/>
      <c r="AZ108" s="10">
        <v>396</v>
      </c>
      <c r="BA108" s="2">
        <v>6.8199999999999997E-2</v>
      </c>
      <c r="BB108" s="73"/>
    </row>
    <row r="109" spans="1:54" x14ac:dyDescent="0.25">
      <c r="A109">
        <f t="shared" si="6"/>
        <v>1</v>
      </c>
      <c r="B109" s="9">
        <v>74</v>
      </c>
      <c r="C109" s="2">
        <v>0.5</v>
      </c>
      <c r="D109" s="71"/>
      <c r="F109">
        <f t="shared" si="4"/>
        <v>1</v>
      </c>
      <c r="G109" s="9">
        <v>43</v>
      </c>
      <c r="H109" s="2">
        <v>0.33329999999999999</v>
      </c>
      <c r="I109" s="70"/>
      <c r="J109" s="12"/>
      <c r="K109">
        <f t="shared" si="5"/>
        <v>4</v>
      </c>
      <c r="L109" s="9">
        <v>490</v>
      </c>
      <c r="M109" s="2">
        <v>0.25</v>
      </c>
      <c r="N109" s="70"/>
      <c r="O109" s="12"/>
      <c r="Q109" s="5">
        <v>15</v>
      </c>
      <c r="R109" s="2">
        <v>0.2</v>
      </c>
      <c r="S109" s="70"/>
      <c r="V109" s="9">
        <v>30</v>
      </c>
      <c r="W109" s="2">
        <v>0.15</v>
      </c>
      <c r="X109" s="70"/>
      <c r="AA109" s="9">
        <v>228</v>
      </c>
      <c r="AB109" s="2">
        <v>0.125</v>
      </c>
      <c r="AC109" s="71"/>
      <c r="AF109" s="9">
        <v>327</v>
      </c>
      <c r="AG109" s="2">
        <v>0.125</v>
      </c>
      <c r="AH109" s="71"/>
      <c r="AK109" s="36">
        <v>226</v>
      </c>
      <c r="AL109" s="37">
        <v>9.9994643496499946E-2</v>
      </c>
      <c r="AM109" s="70"/>
      <c r="AP109" s="10">
        <v>454</v>
      </c>
      <c r="AQ109" s="29">
        <v>0.36792000000000002</v>
      </c>
      <c r="AR109" s="75"/>
      <c r="AU109" s="5">
        <v>74</v>
      </c>
      <c r="AV109" s="47">
        <v>8.3333106960950767E-2</v>
      </c>
      <c r="AW109" s="73"/>
      <c r="AZ109" s="10">
        <v>457</v>
      </c>
      <c r="BA109" s="2">
        <v>6.8199999999999997E-2</v>
      </c>
      <c r="BB109" s="73"/>
    </row>
    <row r="110" spans="1:54" x14ac:dyDescent="0.25">
      <c r="A110">
        <f t="shared" si="6"/>
        <v>2</v>
      </c>
      <c r="B110" s="9">
        <v>135</v>
      </c>
      <c r="C110" s="2">
        <v>0.5</v>
      </c>
      <c r="D110" s="71"/>
      <c r="F110">
        <f t="shared" si="4"/>
        <v>2</v>
      </c>
      <c r="G110" s="9">
        <v>133</v>
      </c>
      <c r="H110" s="2">
        <v>0.33329999999999999</v>
      </c>
      <c r="I110" s="70"/>
      <c r="J110" s="12"/>
      <c r="K110" t="str">
        <f t="shared" si="5"/>
        <v/>
      </c>
      <c r="O110" s="12"/>
      <c r="Q110" s="5">
        <v>45</v>
      </c>
      <c r="R110" s="2">
        <v>0.2</v>
      </c>
      <c r="S110" s="70"/>
      <c r="V110" s="9">
        <v>60</v>
      </c>
      <c r="W110" s="2">
        <v>0.15</v>
      </c>
      <c r="X110" s="70"/>
      <c r="AF110" s="9">
        <v>386</v>
      </c>
      <c r="AG110" s="2">
        <v>0.125</v>
      </c>
      <c r="AH110" s="71"/>
      <c r="AK110" s="36">
        <v>257</v>
      </c>
      <c r="AL110" s="37">
        <v>9.9994643496499946E-2</v>
      </c>
      <c r="AM110" s="70"/>
      <c r="AU110" s="5">
        <v>105</v>
      </c>
      <c r="AV110" s="47">
        <v>8.3333106960950767E-2</v>
      </c>
      <c r="AW110" s="73"/>
      <c r="AZ110" s="10">
        <v>518</v>
      </c>
      <c r="BA110" s="2">
        <v>6.8199999999999997E-2</v>
      </c>
      <c r="BB110" s="73"/>
    </row>
    <row r="111" spans="1:54" x14ac:dyDescent="0.25">
      <c r="A111" t="str">
        <f t="shared" si="6"/>
        <v/>
      </c>
      <c r="F111">
        <f t="shared" si="4"/>
        <v>3</v>
      </c>
      <c r="G111" s="9">
        <v>224</v>
      </c>
      <c r="H111" s="2">
        <v>0.33339999999999997</v>
      </c>
      <c r="I111" s="70"/>
      <c r="J111" s="12"/>
      <c r="K111" t="str">
        <f t="shared" si="5"/>
        <v/>
      </c>
      <c r="L111" s="4"/>
      <c r="M111" s="1" t="s">
        <v>0</v>
      </c>
      <c r="N111" s="70" t="s">
        <v>215</v>
      </c>
      <c r="O111" s="12"/>
      <c r="Q111" s="5">
        <v>76</v>
      </c>
      <c r="R111" s="2">
        <v>0.2</v>
      </c>
      <c r="S111" s="70"/>
      <c r="V111" s="9">
        <v>90</v>
      </c>
      <c r="W111" s="2">
        <v>0.15</v>
      </c>
      <c r="X111" s="70"/>
      <c r="AA111" s="4"/>
      <c r="AB111" s="1" t="s">
        <v>0</v>
      </c>
      <c r="AC111" s="71" t="s">
        <v>529</v>
      </c>
      <c r="AF111" s="9">
        <v>447</v>
      </c>
      <c r="AG111" s="2">
        <v>0.125</v>
      </c>
      <c r="AH111" s="71"/>
      <c r="AK111" s="36">
        <v>288</v>
      </c>
      <c r="AL111" s="37">
        <v>9.9994643496499946E-2</v>
      </c>
      <c r="AM111" s="70"/>
      <c r="AP111" s="4"/>
      <c r="AQ111" s="28" t="s">
        <v>0</v>
      </c>
      <c r="AR111" s="73" t="s">
        <v>530</v>
      </c>
      <c r="AU111" s="5">
        <v>135</v>
      </c>
      <c r="AV111" s="47">
        <v>8.3333106960950767E-2</v>
      </c>
      <c r="AW111" s="73"/>
      <c r="AZ111" s="10">
        <v>579</v>
      </c>
      <c r="BA111" s="2">
        <v>6.8199999999999997E-2</v>
      </c>
      <c r="BB111" s="73"/>
    </row>
    <row r="112" spans="1:54" x14ac:dyDescent="0.25">
      <c r="A112" t="str">
        <f t="shared" si="6"/>
        <v/>
      </c>
      <c r="B112" s="14"/>
      <c r="C112" s="15" t="s">
        <v>0</v>
      </c>
      <c r="D112" s="71" t="s">
        <v>332</v>
      </c>
      <c r="F112" t="str">
        <f t="shared" si="4"/>
        <v/>
      </c>
      <c r="K112">
        <f t="shared" si="5"/>
        <v>1</v>
      </c>
      <c r="L112" s="9">
        <v>60</v>
      </c>
      <c r="M112" s="2">
        <v>0.25</v>
      </c>
      <c r="N112" s="70"/>
      <c r="O112" s="12"/>
      <c r="Q112" s="5">
        <v>106</v>
      </c>
      <c r="R112" s="2">
        <v>0.2</v>
      </c>
      <c r="S112" s="70"/>
      <c r="V112" s="9">
        <v>120</v>
      </c>
      <c r="W112" s="2">
        <v>0.15</v>
      </c>
      <c r="X112" s="70"/>
      <c r="AA112" s="9">
        <v>232</v>
      </c>
      <c r="AB112" s="30">
        <v>0.14285</v>
      </c>
      <c r="AC112" s="71"/>
      <c r="AP112" s="9">
        <v>46</v>
      </c>
      <c r="AQ112" s="2">
        <v>0.1</v>
      </c>
      <c r="AR112" s="75"/>
      <c r="AU112" s="5">
        <v>166</v>
      </c>
      <c r="AV112" s="47">
        <v>8.3333106960950767E-2</v>
      </c>
      <c r="AW112" s="73"/>
      <c r="AZ112" s="10">
        <v>640</v>
      </c>
      <c r="BA112" s="2">
        <v>6.8099999999999994E-2</v>
      </c>
      <c r="BB112" s="73"/>
    </row>
    <row r="113" spans="1:54" x14ac:dyDescent="0.25">
      <c r="A113">
        <f t="shared" si="6"/>
        <v>1</v>
      </c>
      <c r="B113" s="9">
        <v>0</v>
      </c>
      <c r="C113" s="2">
        <v>0.5</v>
      </c>
      <c r="D113" s="71"/>
      <c r="F113" t="str">
        <f t="shared" si="4"/>
        <v/>
      </c>
      <c r="G113" s="4"/>
      <c r="H113" s="1" t="s">
        <v>0</v>
      </c>
      <c r="I113" s="70" t="s">
        <v>362</v>
      </c>
      <c r="K113">
        <f t="shared" si="5"/>
        <v>2</v>
      </c>
      <c r="L113" s="9">
        <v>90</v>
      </c>
      <c r="M113" s="2">
        <v>0.25</v>
      </c>
      <c r="N113" s="70"/>
      <c r="Q113" s="5">
        <v>137</v>
      </c>
      <c r="R113" s="2">
        <v>0.2</v>
      </c>
      <c r="S113" s="70"/>
      <c r="V113" s="9">
        <v>150</v>
      </c>
      <c r="W113" s="2">
        <v>0.15</v>
      </c>
      <c r="X113" s="70"/>
      <c r="AA113" s="9">
        <v>324</v>
      </c>
      <c r="AB113" s="30">
        <v>0.14285</v>
      </c>
      <c r="AC113" s="71"/>
      <c r="AF113" s="14"/>
      <c r="AG113" s="15" t="s">
        <v>0</v>
      </c>
      <c r="AH113" s="71" t="s">
        <v>501</v>
      </c>
      <c r="AK113" s="4"/>
      <c r="AL113" s="1" t="s">
        <v>0</v>
      </c>
      <c r="AM113" s="70" t="s">
        <v>541</v>
      </c>
      <c r="AP113" s="9">
        <v>76</v>
      </c>
      <c r="AQ113" s="2">
        <v>0.1</v>
      </c>
      <c r="AR113" s="75"/>
      <c r="AU113" s="5">
        <v>196</v>
      </c>
      <c r="AV113" s="47">
        <v>8.3333106960950767E-2</v>
      </c>
      <c r="AW113" s="73"/>
      <c r="AZ113" s="10">
        <v>702</v>
      </c>
      <c r="BA113" s="2">
        <v>6.8099999999999994E-2</v>
      </c>
      <c r="BB113" s="73"/>
    </row>
    <row r="114" spans="1:54" x14ac:dyDescent="0.25">
      <c r="A114">
        <f t="shared" si="6"/>
        <v>2</v>
      </c>
      <c r="B114" s="9">
        <v>181</v>
      </c>
      <c r="C114" s="2">
        <v>0.5</v>
      </c>
      <c r="D114" s="71"/>
      <c r="F114">
        <f t="shared" si="4"/>
        <v>1</v>
      </c>
      <c r="G114" s="9">
        <v>77</v>
      </c>
      <c r="H114" s="2">
        <v>0.33329999999999999</v>
      </c>
      <c r="I114" s="70"/>
      <c r="K114">
        <f t="shared" si="5"/>
        <v>3</v>
      </c>
      <c r="L114" s="9">
        <v>120</v>
      </c>
      <c r="M114" s="2">
        <v>0.25</v>
      </c>
      <c r="N114" s="70"/>
      <c r="AA114" s="9">
        <v>416</v>
      </c>
      <c r="AB114" s="30">
        <v>0.14285</v>
      </c>
      <c r="AC114" s="71"/>
      <c r="AF114" s="9">
        <v>82</v>
      </c>
      <c r="AG114" s="2">
        <v>0.125</v>
      </c>
      <c r="AH114" s="71"/>
      <c r="AK114" s="40">
        <v>77</v>
      </c>
      <c r="AL114" s="41">
        <v>0.1</v>
      </c>
      <c r="AM114" s="71"/>
      <c r="AP114" s="9">
        <v>107</v>
      </c>
      <c r="AQ114" s="2">
        <v>0.1</v>
      </c>
      <c r="AR114" s="75"/>
      <c r="AU114" s="5">
        <v>227</v>
      </c>
      <c r="AV114" s="47">
        <v>8.3333106960950767E-2</v>
      </c>
      <c r="AW114" s="73"/>
    </row>
    <row r="115" spans="1:54" x14ac:dyDescent="0.25">
      <c r="A115" t="str">
        <f t="shared" si="6"/>
        <v/>
      </c>
      <c r="F115">
        <f t="shared" si="4"/>
        <v>2</v>
      </c>
      <c r="G115" s="9">
        <v>138</v>
      </c>
      <c r="H115" s="2">
        <v>0.33329999999999999</v>
      </c>
      <c r="I115" s="70"/>
      <c r="K115">
        <f t="shared" si="5"/>
        <v>4</v>
      </c>
      <c r="L115" s="9">
        <v>150</v>
      </c>
      <c r="M115" s="2">
        <v>0.25</v>
      </c>
      <c r="N115" s="70"/>
      <c r="Q115" s="14"/>
      <c r="R115" s="15" t="s">
        <v>0</v>
      </c>
      <c r="S115" s="70" t="s">
        <v>377</v>
      </c>
      <c r="V115" s="14"/>
      <c r="W115" s="15" t="s">
        <v>0</v>
      </c>
      <c r="X115" s="70" t="s">
        <v>220</v>
      </c>
      <c r="AA115" s="9">
        <v>505</v>
      </c>
      <c r="AB115" s="30">
        <v>0.14285</v>
      </c>
      <c r="AC115" s="71"/>
      <c r="AF115" s="9">
        <v>112</v>
      </c>
      <c r="AG115" s="2">
        <v>0.125</v>
      </c>
      <c r="AH115" s="71"/>
      <c r="AK115" s="40">
        <v>108</v>
      </c>
      <c r="AL115" s="41">
        <v>0.1</v>
      </c>
      <c r="AM115" s="71"/>
      <c r="AP115" s="9">
        <v>138</v>
      </c>
      <c r="AQ115" s="2">
        <v>0.1</v>
      </c>
      <c r="AR115" s="75"/>
      <c r="AU115" s="5">
        <v>258</v>
      </c>
      <c r="AV115" s="47">
        <v>8.3333106960950767E-2</v>
      </c>
      <c r="AW115" s="73"/>
      <c r="AZ115" s="4"/>
      <c r="BA115" s="1" t="s">
        <v>0</v>
      </c>
      <c r="BB115" s="72" t="s">
        <v>854</v>
      </c>
    </row>
    <row r="116" spans="1:54" x14ac:dyDescent="0.25">
      <c r="A116" t="str">
        <f t="shared" si="6"/>
        <v/>
      </c>
      <c r="B116" s="14"/>
      <c r="C116" s="15" t="s">
        <v>0</v>
      </c>
      <c r="D116" s="71" t="s">
        <v>333</v>
      </c>
      <c r="F116">
        <f t="shared" si="4"/>
        <v>3</v>
      </c>
      <c r="G116" s="9">
        <v>199</v>
      </c>
      <c r="H116" s="2">
        <v>0.33339999999999997</v>
      </c>
      <c r="I116" s="70"/>
      <c r="K116" t="str">
        <f t="shared" si="5"/>
        <v/>
      </c>
      <c r="Q116" s="5">
        <v>26</v>
      </c>
      <c r="R116" s="2">
        <v>0.2</v>
      </c>
      <c r="S116" s="70"/>
      <c r="V116" s="9">
        <v>20</v>
      </c>
      <c r="W116" s="2">
        <v>0.16700000000000001</v>
      </c>
      <c r="X116" s="70"/>
      <c r="AA116" s="9">
        <v>597</v>
      </c>
      <c r="AB116" s="30">
        <v>0.14285</v>
      </c>
      <c r="AC116" s="71"/>
      <c r="AF116" s="9">
        <v>143</v>
      </c>
      <c r="AG116" s="2">
        <v>0.125</v>
      </c>
      <c r="AH116" s="71"/>
      <c r="AK116" s="40">
        <v>139</v>
      </c>
      <c r="AL116" s="41">
        <v>0.1</v>
      </c>
      <c r="AM116" s="71"/>
      <c r="AP116" s="9">
        <v>168</v>
      </c>
      <c r="AQ116" s="2">
        <v>0.1</v>
      </c>
      <c r="AR116" s="75"/>
      <c r="AU116" s="5">
        <v>288</v>
      </c>
      <c r="AV116" s="47">
        <v>8.3333106960950767E-2</v>
      </c>
      <c r="AW116" s="73"/>
      <c r="AZ116" s="10">
        <v>31</v>
      </c>
      <c r="BA116" s="30">
        <v>0.25002000000000002</v>
      </c>
      <c r="BB116" s="73"/>
    </row>
    <row r="117" spans="1:54" x14ac:dyDescent="0.25">
      <c r="A117">
        <f t="shared" si="6"/>
        <v>1</v>
      </c>
      <c r="B117" s="9">
        <v>60</v>
      </c>
      <c r="C117" s="2">
        <v>0.5</v>
      </c>
      <c r="D117" s="71"/>
      <c r="F117" t="str">
        <f t="shared" si="4"/>
        <v/>
      </c>
      <c r="K117" t="str">
        <f t="shared" si="5"/>
        <v/>
      </c>
      <c r="L117" s="14"/>
      <c r="M117" s="15" t="s">
        <v>0</v>
      </c>
      <c r="N117" s="70" t="s">
        <v>216</v>
      </c>
      <c r="Q117" s="5">
        <v>87</v>
      </c>
      <c r="R117" s="2">
        <v>0.2</v>
      </c>
      <c r="S117" s="70"/>
      <c r="V117" s="9">
        <v>50</v>
      </c>
      <c r="W117" s="2">
        <v>0.1666</v>
      </c>
      <c r="X117" s="70"/>
      <c r="AA117" s="9">
        <v>689</v>
      </c>
      <c r="AB117" s="30">
        <v>0.14285</v>
      </c>
      <c r="AC117" s="71"/>
      <c r="AF117" s="9">
        <v>174</v>
      </c>
      <c r="AG117" s="2">
        <v>0.125</v>
      </c>
      <c r="AH117" s="71"/>
      <c r="AK117" s="40">
        <v>167</v>
      </c>
      <c r="AL117" s="41">
        <v>0.1</v>
      </c>
      <c r="AM117" s="71"/>
      <c r="AP117" s="9">
        <v>199</v>
      </c>
      <c r="AQ117" s="2">
        <v>0.1</v>
      </c>
      <c r="AR117" s="75"/>
      <c r="AU117" s="5">
        <v>319</v>
      </c>
      <c r="AV117" s="47">
        <v>8.3333106960950767E-2</v>
      </c>
      <c r="AW117" s="73"/>
      <c r="AZ117" s="10">
        <v>61</v>
      </c>
      <c r="BA117" s="30">
        <v>6.8181813922356102E-2</v>
      </c>
      <c r="BB117" s="73"/>
    </row>
    <row r="118" spans="1:54" x14ac:dyDescent="0.25">
      <c r="A118">
        <f t="shared" si="6"/>
        <v>2</v>
      </c>
      <c r="B118" s="9">
        <v>212</v>
      </c>
      <c r="C118" s="2">
        <v>0.5</v>
      </c>
      <c r="D118" s="71"/>
      <c r="F118" t="str">
        <f t="shared" si="4"/>
        <v/>
      </c>
      <c r="G118" s="4"/>
      <c r="H118" s="1" t="s">
        <v>0</v>
      </c>
      <c r="I118" s="70" t="s">
        <v>363</v>
      </c>
      <c r="K118">
        <f t="shared" si="5"/>
        <v>1</v>
      </c>
      <c r="L118" s="9">
        <v>180</v>
      </c>
      <c r="M118" s="2">
        <v>0.25</v>
      </c>
      <c r="N118" s="70"/>
      <c r="Q118" s="5">
        <v>148</v>
      </c>
      <c r="R118" s="2">
        <v>0.2</v>
      </c>
      <c r="S118" s="70"/>
      <c r="V118" s="9">
        <v>80</v>
      </c>
      <c r="W118" s="2">
        <v>0.1666</v>
      </c>
      <c r="X118" s="70"/>
      <c r="AA118" s="9">
        <v>781</v>
      </c>
      <c r="AB118" s="30">
        <v>0.1429</v>
      </c>
      <c r="AC118" s="71"/>
      <c r="AF118" s="9">
        <v>204</v>
      </c>
      <c r="AG118" s="2">
        <v>0.125</v>
      </c>
      <c r="AH118" s="71"/>
      <c r="AK118" s="40">
        <v>206</v>
      </c>
      <c r="AL118" s="41">
        <v>0.1</v>
      </c>
      <c r="AM118" s="71"/>
      <c r="AP118" s="9">
        <v>229</v>
      </c>
      <c r="AQ118" s="2">
        <v>0.1</v>
      </c>
      <c r="AR118" s="75"/>
      <c r="AU118" s="5">
        <v>349</v>
      </c>
      <c r="AV118" s="47">
        <v>8.3333106960950767E-2</v>
      </c>
      <c r="AW118" s="73"/>
      <c r="AZ118" s="10">
        <v>92</v>
      </c>
      <c r="BA118" s="30">
        <v>6.8181813922356102E-2</v>
      </c>
      <c r="BB118" s="73"/>
    </row>
    <row r="119" spans="1:54" x14ac:dyDescent="0.25">
      <c r="A119" t="str">
        <f t="shared" si="6"/>
        <v/>
      </c>
      <c r="F119">
        <f t="shared" si="4"/>
        <v>1</v>
      </c>
      <c r="G119" s="9">
        <v>192</v>
      </c>
      <c r="H119" s="2">
        <v>0.33329999999999999</v>
      </c>
      <c r="I119" s="70"/>
      <c r="K119">
        <f t="shared" si="5"/>
        <v>2</v>
      </c>
      <c r="L119" s="9">
        <v>210</v>
      </c>
      <c r="M119" s="2">
        <v>0.25</v>
      </c>
      <c r="N119" s="70"/>
      <c r="Q119" s="5">
        <v>209</v>
      </c>
      <c r="R119" s="2">
        <v>0.2</v>
      </c>
      <c r="S119" s="70"/>
      <c r="V119" s="9">
        <v>110</v>
      </c>
      <c r="W119" s="2">
        <v>0.1666</v>
      </c>
      <c r="X119" s="70"/>
      <c r="AF119" s="9">
        <v>235</v>
      </c>
      <c r="AG119" s="2">
        <v>0.125</v>
      </c>
      <c r="AH119" s="71"/>
      <c r="AK119" s="40">
        <v>238</v>
      </c>
      <c r="AL119" s="41">
        <v>0.1</v>
      </c>
      <c r="AM119" s="71"/>
      <c r="AP119" s="9">
        <v>260</v>
      </c>
      <c r="AQ119" s="2">
        <v>0.1</v>
      </c>
      <c r="AR119" s="75"/>
      <c r="AZ119" s="10">
        <v>123</v>
      </c>
      <c r="BA119" s="30">
        <v>6.8181813922356102E-2</v>
      </c>
      <c r="BB119" s="73"/>
    </row>
    <row r="120" spans="1:54" x14ac:dyDescent="0.25">
      <c r="A120" t="str">
        <f t="shared" si="6"/>
        <v/>
      </c>
      <c r="B120" s="14"/>
      <c r="C120" s="15" t="s">
        <v>0</v>
      </c>
      <c r="D120" s="71" t="s">
        <v>336</v>
      </c>
      <c r="F120">
        <f t="shared" si="4"/>
        <v>2</v>
      </c>
      <c r="G120" s="9">
        <v>223</v>
      </c>
      <c r="H120" s="2">
        <v>0.33329999999999999</v>
      </c>
      <c r="I120" s="70"/>
      <c r="K120">
        <f t="shared" si="5"/>
        <v>3</v>
      </c>
      <c r="L120" s="9">
        <v>240</v>
      </c>
      <c r="M120" s="2">
        <v>0.25</v>
      </c>
      <c r="N120" s="70"/>
      <c r="Q120" s="5">
        <v>270</v>
      </c>
      <c r="R120" s="2">
        <v>0.2</v>
      </c>
      <c r="S120" s="70"/>
      <c r="V120" s="9">
        <v>140</v>
      </c>
      <c r="W120" s="2">
        <v>0.1666</v>
      </c>
      <c r="X120" s="70"/>
      <c r="AA120" s="4"/>
      <c r="AB120" s="1" t="s">
        <v>0</v>
      </c>
      <c r="AC120" s="71" t="s">
        <v>546</v>
      </c>
      <c r="AF120" s="9">
        <v>265</v>
      </c>
      <c r="AG120" s="2">
        <v>0.125</v>
      </c>
      <c r="AH120" s="71"/>
      <c r="AK120" s="40">
        <v>270</v>
      </c>
      <c r="AL120" s="41">
        <v>0.1</v>
      </c>
      <c r="AM120" s="71"/>
      <c r="AP120" s="9">
        <v>291</v>
      </c>
      <c r="AQ120" s="2">
        <v>0.1</v>
      </c>
      <c r="AR120" s="75"/>
      <c r="AU120" s="4"/>
      <c r="AV120" s="1" t="s">
        <v>0</v>
      </c>
      <c r="AW120" s="72" t="s">
        <v>711</v>
      </c>
      <c r="AZ120" s="10">
        <v>151</v>
      </c>
      <c r="BA120" s="30">
        <v>6.8181813922356102E-2</v>
      </c>
      <c r="BB120" s="73"/>
    </row>
    <row r="121" spans="1:54" x14ac:dyDescent="0.25">
      <c r="A121">
        <f t="shared" si="6"/>
        <v>1</v>
      </c>
      <c r="B121" s="9">
        <v>240</v>
      </c>
      <c r="C121" s="2">
        <v>0.5</v>
      </c>
      <c r="D121" s="71"/>
      <c r="F121">
        <f t="shared" si="4"/>
        <v>3</v>
      </c>
      <c r="G121" s="9">
        <v>254</v>
      </c>
      <c r="H121" s="2">
        <v>0.33339999999999997</v>
      </c>
      <c r="I121" s="70"/>
      <c r="K121">
        <f t="shared" si="5"/>
        <v>4</v>
      </c>
      <c r="L121" s="9">
        <v>270</v>
      </c>
      <c r="M121" s="2">
        <v>0.25</v>
      </c>
      <c r="N121" s="70"/>
      <c r="V121" s="9">
        <v>170</v>
      </c>
      <c r="W121" s="2">
        <v>0.1666</v>
      </c>
      <c r="X121" s="70"/>
      <c r="AA121" s="9">
        <v>41</v>
      </c>
      <c r="AB121" s="30">
        <v>0.33334000000000003</v>
      </c>
      <c r="AC121" s="71"/>
      <c r="AF121" s="9">
        <v>296</v>
      </c>
      <c r="AG121" s="2">
        <v>0.125</v>
      </c>
      <c r="AH121" s="71"/>
      <c r="AK121" s="40">
        <v>303</v>
      </c>
      <c r="AL121" s="41">
        <v>0.1</v>
      </c>
      <c r="AM121" s="71"/>
      <c r="AP121" s="9">
        <v>319</v>
      </c>
      <c r="AQ121" s="2">
        <v>0.1</v>
      </c>
      <c r="AR121" s="75"/>
      <c r="AU121" s="5">
        <v>126</v>
      </c>
      <c r="AV121" s="47">
        <v>9.0909000000000004E-2</v>
      </c>
      <c r="AW121" s="73"/>
      <c r="AZ121" s="10">
        <v>182</v>
      </c>
      <c r="BA121" s="30">
        <v>6.8181813922356102E-2</v>
      </c>
      <c r="BB121" s="73"/>
    </row>
    <row r="122" spans="1:54" x14ac:dyDescent="0.25">
      <c r="A122">
        <f t="shared" si="6"/>
        <v>2</v>
      </c>
      <c r="B122" s="9">
        <v>420</v>
      </c>
      <c r="C122" s="2">
        <v>0.5</v>
      </c>
      <c r="D122" s="71"/>
      <c r="F122" t="str">
        <f t="shared" si="4"/>
        <v/>
      </c>
      <c r="K122" t="str">
        <f t="shared" si="5"/>
        <v/>
      </c>
      <c r="Q122" s="14"/>
      <c r="R122" s="15" t="s">
        <v>0</v>
      </c>
      <c r="S122" s="70" t="s">
        <v>379</v>
      </c>
      <c r="AA122" s="9">
        <v>71</v>
      </c>
      <c r="AB122" s="30">
        <v>0.11111</v>
      </c>
      <c r="AC122" s="71"/>
      <c r="AK122" s="40">
        <v>335</v>
      </c>
      <c r="AL122" s="41">
        <v>0.2</v>
      </c>
      <c r="AM122" s="71"/>
      <c r="AU122" s="5">
        <v>155</v>
      </c>
      <c r="AV122" s="47">
        <v>9.0909000000000004E-2</v>
      </c>
      <c r="AW122" s="73"/>
      <c r="AZ122" s="10">
        <v>212</v>
      </c>
      <c r="BA122" s="30">
        <v>6.8181813922356102E-2</v>
      </c>
      <c r="BB122" s="73"/>
    </row>
    <row r="123" spans="1:54" x14ac:dyDescent="0.25">
      <c r="A123" t="str">
        <f t="shared" si="6"/>
        <v/>
      </c>
      <c r="F123" t="str">
        <f t="shared" si="4"/>
        <v/>
      </c>
      <c r="G123" s="4"/>
      <c r="H123" s="1" t="s">
        <v>0</v>
      </c>
      <c r="I123" s="70" t="s">
        <v>364</v>
      </c>
      <c r="K123" t="str">
        <f t="shared" si="5"/>
        <v/>
      </c>
      <c r="L123" s="14"/>
      <c r="M123" s="15" t="s">
        <v>0</v>
      </c>
      <c r="N123" s="70" t="s">
        <v>217</v>
      </c>
      <c r="Q123" s="5">
        <v>48</v>
      </c>
      <c r="R123" s="2">
        <v>0.2</v>
      </c>
      <c r="S123" s="70"/>
      <c r="V123" s="4"/>
      <c r="W123" s="1" t="s">
        <v>0</v>
      </c>
      <c r="X123" s="70" t="s">
        <v>221</v>
      </c>
      <c r="AA123" s="9">
        <v>102</v>
      </c>
      <c r="AB123" s="30">
        <v>0.11111</v>
      </c>
      <c r="AC123" s="71"/>
      <c r="AF123" s="14"/>
      <c r="AG123" s="15" t="s">
        <v>0</v>
      </c>
      <c r="AH123" s="71" t="s">
        <v>525</v>
      </c>
      <c r="AP123" s="4"/>
      <c r="AQ123" s="28" t="s">
        <v>0</v>
      </c>
      <c r="AR123" s="73" t="s">
        <v>537</v>
      </c>
      <c r="AU123" s="5">
        <v>186</v>
      </c>
      <c r="AV123" s="47">
        <v>9.0909000000000004E-2</v>
      </c>
      <c r="AW123" s="73"/>
      <c r="AZ123" s="10">
        <v>243</v>
      </c>
      <c r="BA123" s="30">
        <v>6.8181813922356102E-2</v>
      </c>
      <c r="BB123" s="73"/>
    </row>
    <row r="124" spans="1:54" x14ac:dyDescent="0.25">
      <c r="A124" t="str">
        <f t="shared" si="6"/>
        <v/>
      </c>
      <c r="B124" s="14"/>
      <c r="C124" s="15" t="s">
        <v>0</v>
      </c>
      <c r="D124" s="71" t="s">
        <v>342</v>
      </c>
      <c r="F124">
        <f t="shared" si="4"/>
        <v>1</v>
      </c>
      <c r="G124" s="9">
        <v>167</v>
      </c>
      <c r="H124" s="2">
        <v>0.33329999999999999</v>
      </c>
      <c r="I124" s="70"/>
      <c r="K124">
        <f t="shared" si="5"/>
        <v>1</v>
      </c>
      <c r="L124" s="9">
        <v>90</v>
      </c>
      <c r="M124" s="2">
        <v>0.25</v>
      </c>
      <c r="N124" s="70"/>
      <c r="Q124" s="5">
        <v>109</v>
      </c>
      <c r="R124" s="2">
        <v>0.2</v>
      </c>
      <c r="S124" s="70"/>
      <c r="V124" s="9">
        <v>120</v>
      </c>
      <c r="W124" s="2">
        <v>0.16700000000000001</v>
      </c>
      <c r="X124" s="70"/>
      <c r="AA124" s="9">
        <v>132</v>
      </c>
      <c r="AB124" s="30">
        <v>0.11111</v>
      </c>
      <c r="AC124" s="71"/>
      <c r="AF124" s="9">
        <v>44</v>
      </c>
      <c r="AG124" s="2">
        <v>0.22220000000000001</v>
      </c>
      <c r="AH124" s="71"/>
      <c r="AK124" s="4"/>
      <c r="AL124" s="1" t="s">
        <v>0</v>
      </c>
      <c r="AM124" s="74" t="s">
        <v>559</v>
      </c>
      <c r="AP124" s="9">
        <v>31</v>
      </c>
      <c r="AQ124" s="30">
        <v>0.20512</v>
      </c>
      <c r="AR124" s="75"/>
      <c r="AU124" s="5">
        <v>216</v>
      </c>
      <c r="AV124" s="47">
        <v>9.0909000000000004E-2</v>
      </c>
      <c r="AW124" s="73"/>
      <c r="AZ124" s="10">
        <v>273</v>
      </c>
      <c r="BA124" s="30">
        <v>6.8181813922356102E-2</v>
      </c>
      <c r="BB124" s="73"/>
    </row>
    <row r="125" spans="1:54" x14ac:dyDescent="0.25">
      <c r="A125">
        <f t="shared" si="6"/>
        <v>1</v>
      </c>
      <c r="B125" s="9">
        <v>79</v>
      </c>
      <c r="C125" s="2">
        <v>0.5</v>
      </c>
      <c r="D125" s="71"/>
      <c r="F125">
        <f t="shared" si="4"/>
        <v>2</v>
      </c>
      <c r="G125" s="9">
        <v>198</v>
      </c>
      <c r="H125" s="2">
        <v>0.33329999999999999</v>
      </c>
      <c r="I125" s="70"/>
      <c r="K125">
        <f t="shared" si="5"/>
        <v>2</v>
      </c>
      <c r="L125" s="9">
        <v>150</v>
      </c>
      <c r="M125" s="2">
        <v>0.25</v>
      </c>
      <c r="N125" s="70"/>
      <c r="Q125" s="5">
        <v>170</v>
      </c>
      <c r="R125" s="2">
        <v>0.2</v>
      </c>
      <c r="S125" s="70"/>
      <c r="V125" s="9">
        <v>150</v>
      </c>
      <c r="W125" s="2">
        <v>0.1666</v>
      </c>
      <c r="X125" s="70"/>
      <c r="AA125" s="9">
        <v>161</v>
      </c>
      <c r="AB125" s="30">
        <v>0.11111</v>
      </c>
      <c r="AC125" s="71"/>
      <c r="AF125" s="9">
        <v>75</v>
      </c>
      <c r="AG125" s="2">
        <v>0.1111</v>
      </c>
      <c r="AH125" s="71"/>
      <c r="AK125" s="10">
        <v>110</v>
      </c>
      <c r="AL125" s="2">
        <v>0.11111</v>
      </c>
      <c r="AM125" s="70"/>
      <c r="AP125" s="9">
        <v>61</v>
      </c>
      <c r="AQ125" s="30">
        <v>6.216E-2</v>
      </c>
      <c r="AR125" s="75"/>
      <c r="AU125" s="5">
        <v>247</v>
      </c>
      <c r="AV125" s="47">
        <v>9.0909000000000004E-2</v>
      </c>
      <c r="AW125" s="73"/>
      <c r="AZ125" s="10">
        <v>304</v>
      </c>
      <c r="BA125" s="30">
        <v>6.8181813922356102E-2</v>
      </c>
      <c r="BB125" s="73"/>
    </row>
    <row r="126" spans="1:54" x14ac:dyDescent="0.25">
      <c r="A126">
        <f t="shared" si="6"/>
        <v>2</v>
      </c>
      <c r="B126" s="9">
        <v>171</v>
      </c>
      <c r="C126" s="2">
        <v>0.5</v>
      </c>
      <c r="D126" s="71"/>
      <c r="F126">
        <f t="shared" si="4"/>
        <v>3</v>
      </c>
      <c r="G126" s="9">
        <v>229</v>
      </c>
      <c r="H126" s="2">
        <v>0.33339999999999997</v>
      </c>
      <c r="I126" s="70"/>
      <c r="K126">
        <f t="shared" si="5"/>
        <v>3</v>
      </c>
      <c r="L126" s="9">
        <v>210</v>
      </c>
      <c r="M126" s="2">
        <v>0.25</v>
      </c>
      <c r="N126" s="70"/>
      <c r="Q126" s="5">
        <v>231</v>
      </c>
      <c r="R126" s="2">
        <v>0.2</v>
      </c>
      <c r="S126" s="70"/>
      <c r="V126" s="9">
        <v>180</v>
      </c>
      <c r="W126" s="2">
        <v>0.1666</v>
      </c>
      <c r="X126" s="70"/>
      <c r="AA126" s="9">
        <v>192</v>
      </c>
      <c r="AB126" s="30">
        <v>0.11111</v>
      </c>
      <c r="AC126" s="71"/>
      <c r="AF126" s="9">
        <v>106</v>
      </c>
      <c r="AG126" s="2">
        <v>0.1111</v>
      </c>
      <c r="AH126" s="71"/>
      <c r="AK126" s="10">
        <v>230</v>
      </c>
      <c r="AL126" s="2">
        <v>0.11111</v>
      </c>
      <c r="AM126" s="70"/>
      <c r="AP126" s="9">
        <v>92</v>
      </c>
      <c r="AQ126" s="30">
        <v>6.216E-2</v>
      </c>
      <c r="AR126" s="75"/>
      <c r="AU126" s="5">
        <v>277</v>
      </c>
      <c r="AV126" s="47">
        <v>9.0909000000000004E-2</v>
      </c>
      <c r="AW126" s="73"/>
      <c r="AZ126" s="10">
        <v>335</v>
      </c>
      <c r="BA126" s="30">
        <v>6.8181813922356102E-2</v>
      </c>
      <c r="BB126" s="73"/>
    </row>
    <row r="127" spans="1:54" x14ac:dyDescent="0.25">
      <c r="A127" t="str">
        <f t="shared" si="6"/>
        <v/>
      </c>
      <c r="F127" t="str">
        <f t="shared" si="4"/>
        <v/>
      </c>
      <c r="K127">
        <f t="shared" si="5"/>
        <v>4</v>
      </c>
      <c r="L127" s="9">
        <v>270</v>
      </c>
      <c r="M127" s="2">
        <v>0.25</v>
      </c>
      <c r="N127" s="70"/>
      <c r="Q127" s="5">
        <v>293</v>
      </c>
      <c r="R127" s="2">
        <v>0.2</v>
      </c>
      <c r="S127" s="70"/>
      <c r="V127" s="9">
        <v>210</v>
      </c>
      <c r="W127" s="2">
        <v>0.1666</v>
      </c>
      <c r="X127" s="70"/>
      <c r="AA127" s="9">
        <v>222</v>
      </c>
      <c r="AB127" s="30">
        <v>0.11111</v>
      </c>
      <c r="AC127" s="71"/>
      <c r="AF127" s="9">
        <v>136</v>
      </c>
      <c r="AG127" s="2">
        <v>0.1111</v>
      </c>
      <c r="AH127" s="71"/>
      <c r="AK127" s="10">
        <v>322</v>
      </c>
      <c r="AL127" s="2">
        <v>0.11111</v>
      </c>
      <c r="AM127" s="70"/>
      <c r="AP127" s="9">
        <v>122</v>
      </c>
      <c r="AQ127" s="30">
        <v>6.216E-2</v>
      </c>
      <c r="AR127" s="75"/>
      <c r="AU127" s="5">
        <v>308</v>
      </c>
      <c r="AV127" s="47">
        <v>9.0909000000000004E-2</v>
      </c>
      <c r="AW127" s="73"/>
      <c r="AZ127" s="10">
        <v>365</v>
      </c>
      <c r="BA127" s="30">
        <v>6.8181813922356102E-2</v>
      </c>
      <c r="BB127" s="73"/>
    </row>
    <row r="128" spans="1:54" x14ac:dyDescent="0.25">
      <c r="A128" t="str">
        <f t="shared" si="6"/>
        <v/>
      </c>
      <c r="B128" s="14"/>
      <c r="C128" s="15" t="s">
        <v>0</v>
      </c>
      <c r="D128" s="71" t="s">
        <v>343</v>
      </c>
      <c r="F128" t="str">
        <f t="shared" si="4"/>
        <v/>
      </c>
      <c r="G128" s="4"/>
      <c r="H128" s="1" t="s">
        <v>0</v>
      </c>
      <c r="I128" s="70" t="s">
        <v>365</v>
      </c>
      <c r="K128" t="str">
        <f t="shared" si="5"/>
        <v/>
      </c>
      <c r="V128" s="9">
        <v>240</v>
      </c>
      <c r="W128" s="2">
        <v>0.1666</v>
      </c>
      <c r="X128" s="70"/>
      <c r="AF128" s="9">
        <v>167</v>
      </c>
      <c r="AG128" s="2">
        <v>0.1111</v>
      </c>
      <c r="AH128" s="71"/>
      <c r="AK128" s="10">
        <v>383</v>
      </c>
      <c r="AL128" s="2">
        <v>0.11111</v>
      </c>
      <c r="AM128" s="70"/>
      <c r="AP128" s="9">
        <v>153</v>
      </c>
      <c r="AQ128" s="30">
        <v>6.216E-2</v>
      </c>
      <c r="AR128" s="75"/>
      <c r="AU128" s="5">
        <v>339</v>
      </c>
      <c r="AV128" s="47">
        <v>9.0909000000000004E-2</v>
      </c>
      <c r="AW128" s="73"/>
    </row>
    <row r="129" spans="1:54" x14ac:dyDescent="0.25">
      <c r="A129">
        <f t="shared" si="6"/>
        <v>1</v>
      </c>
      <c r="B129" s="9">
        <v>102</v>
      </c>
      <c r="C129" s="2">
        <v>0.5</v>
      </c>
      <c r="D129" s="71"/>
      <c r="F129">
        <f t="shared" si="4"/>
        <v>1</v>
      </c>
      <c r="G129" s="9">
        <v>213</v>
      </c>
      <c r="H129" s="2">
        <v>0.33329999999999999</v>
      </c>
      <c r="I129" s="70"/>
      <c r="K129" t="str">
        <f t="shared" si="5"/>
        <v/>
      </c>
      <c r="L129" s="4"/>
      <c r="M129" s="1" t="s">
        <v>0</v>
      </c>
      <c r="N129" s="70" t="s">
        <v>229</v>
      </c>
      <c r="Q129" s="14"/>
      <c r="R129" s="15" t="s">
        <v>0</v>
      </c>
      <c r="S129" s="70" t="s">
        <v>391</v>
      </c>
      <c r="V129" s="9">
        <v>270</v>
      </c>
      <c r="W129" s="2">
        <v>0.1666</v>
      </c>
      <c r="X129" s="70"/>
      <c r="AA129" s="4"/>
      <c r="AB129" s="1" t="s">
        <v>0</v>
      </c>
      <c r="AC129" s="71" t="s">
        <v>561</v>
      </c>
      <c r="AF129" s="9">
        <v>197</v>
      </c>
      <c r="AG129" s="2">
        <v>0.1111</v>
      </c>
      <c r="AH129" s="71"/>
      <c r="AK129" s="10">
        <v>444</v>
      </c>
      <c r="AL129" s="2">
        <v>0.11111</v>
      </c>
      <c r="AM129" s="70"/>
      <c r="AP129" s="9">
        <v>184</v>
      </c>
      <c r="AQ129" s="30">
        <v>6.216E-2</v>
      </c>
      <c r="AR129" s="75"/>
      <c r="AU129" s="5">
        <v>369</v>
      </c>
      <c r="AV129" s="47">
        <v>9.0909000000000004E-2</v>
      </c>
      <c r="AW129" s="73"/>
      <c r="AZ129" s="4"/>
      <c r="BA129" s="1" t="s">
        <v>0</v>
      </c>
      <c r="BB129" s="72" t="s">
        <v>855</v>
      </c>
    </row>
    <row r="130" spans="1:54" x14ac:dyDescent="0.25">
      <c r="A130">
        <f t="shared" si="6"/>
        <v>2</v>
      </c>
      <c r="B130" s="9">
        <v>193</v>
      </c>
      <c r="C130" s="2">
        <v>0.5</v>
      </c>
      <c r="D130" s="71"/>
      <c r="F130">
        <f t="shared" si="4"/>
        <v>2</v>
      </c>
      <c r="G130" s="9">
        <v>244</v>
      </c>
      <c r="H130" s="2">
        <v>0.33329999999999999</v>
      </c>
      <c r="I130" s="70"/>
      <c r="K130">
        <f t="shared" si="5"/>
        <v>1</v>
      </c>
      <c r="L130" s="9">
        <v>135</v>
      </c>
      <c r="M130" s="2">
        <v>0.25</v>
      </c>
      <c r="N130" s="70"/>
      <c r="Q130" s="5">
        <v>55</v>
      </c>
      <c r="R130" s="2">
        <v>0.2</v>
      </c>
      <c r="S130" s="70"/>
      <c r="AA130" s="9">
        <v>62</v>
      </c>
      <c r="AB130" s="2">
        <v>0.25</v>
      </c>
      <c r="AC130" s="71"/>
      <c r="AF130" s="9">
        <v>228</v>
      </c>
      <c r="AG130" s="2">
        <v>0.1111</v>
      </c>
      <c r="AH130" s="71"/>
      <c r="AK130" s="10">
        <v>506</v>
      </c>
      <c r="AL130" s="2">
        <v>0.11111</v>
      </c>
      <c r="AM130" s="70"/>
      <c r="AP130" s="9">
        <v>212</v>
      </c>
      <c r="AQ130" s="30">
        <v>0.12102</v>
      </c>
      <c r="AR130" s="75"/>
      <c r="AU130" s="5">
        <v>400</v>
      </c>
      <c r="AV130" s="47">
        <v>9.0909000000000004E-2</v>
      </c>
      <c r="AW130" s="73"/>
      <c r="AZ130" s="10">
        <v>478</v>
      </c>
      <c r="BA130" s="30">
        <v>8.3299999999999999E-2</v>
      </c>
      <c r="BB130" s="73"/>
    </row>
    <row r="131" spans="1:54" x14ac:dyDescent="0.25">
      <c r="A131" t="str">
        <f t="shared" si="6"/>
        <v/>
      </c>
      <c r="F131">
        <f t="shared" si="4"/>
        <v>3</v>
      </c>
      <c r="G131" s="9">
        <v>275</v>
      </c>
      <c r="H131" s="2">
        <v>0.33339999999999997</v>
      </c>
      <c r="I131" s="70"/>
      <c r="K131">
        <f t="shared" si="5"/>
        <v>2</v>
      </c>
      <c r="L131" s="9">
        <v>225</v>
      </c>
      <c r="M131" s="2">
        <v>0.25</v>
      </c>
      <c r="N131" s="70"/>
      <c r="Q131" s="5">
        <v>147</v>
      </c>
      <c r="R131" s="2">
        <v>0.2</v>
      </c>
      <c r="S131" s="70"/>
      <c r="V131" s="14"/>
      <c r="W131" s="15" t="s">
        <v>0</v>
      </c>
      <c r="X131" s="70" t="s">
        <v>222</v>
      </c>
      <c r="AA131" s="9">
        <v>90</v>
      </c>
      <c r="AB131" s="2">
        <v>0.125</v>
      </c>
      <c r="AC131" s="71"/>
      <c r="AF131" s="9">
        <v>257</v>
      </c>
      <c r="AG131" s="2">
        <v>0.11119999999999999</v>
      </c>
      <c r="AH131" s="71"/>
      <c r="AK131" s="10">
        <v>566</v>
      </c>
      <c r="AL131" s="2">
        <v>0.11111</v>
      </c>
      <c r="AM131" s="70"/>
      <c r="AP131" s="9">
        <v>243</v>
      </c>
      <c r="AQ131" s="30">
        <v>0.12102</v>
      </c>
      <c r="AR131" s="75"/>
      <c r="AU131" s="5">
        <v>430</v>
      </c>
      <c r="AV131" s="47">
        <v>9.0910000000000005E-2</v>
      </c>
      <c r="AW131" s="73"/>
      <c r="AZ131" s="10">
        <v>508</v>
      </c>
      <c r="BA131" s="30">
        <v>8.3299999999999999E-2</v>
      </c>
      <c r="BB131" s="73"/>
    </row>
    <row r="132" spans="1:54" x14ac:dyDescent="0.25">
      <c r="A132" t="str">
        <f t="shared" si="6"/>
        <v/>
      </c>
      <c r="B132" s="14"/>
      <c r="C132" s="15" t="s">
        <v>0</v>
      </c>
      <c r="D132" s="71" t="s">
        <v>352</v>
      </c>
      <c r="F132" t="str">
        <f t="shared" si="4"/>
        <v/>
      </c>
      <c r="K132">
        <f t="shared" si="5"/>
        <v>3</v>
      </c>
      <c r="L132" s="9">
        <v>315</v>
      </c>
      <c r="M132" s="2">
        <v>0.25</v>
      </c>
      <c r="N132" s="70"/>
      <c r="Q132" s="5">
        <v>239</v>
      </c>
      <c r="R132" s="2">
        <v>0.2</v>
      </c>
      <c r="S132" s="70"/>
      <c r="V132" s="9">
        <v>10</v>
      </c>
      <c r="W132" s="2">
        <v>0.16669999999999999</v>
      </c>
      <c r="X132" s="70"/>
      <c r="AA132" s="9">
        <v>121</v>
      </c>
      <c r="AB132" s="2">
        <v>0.125</v>
      </c>
      <c r="AC132" s="71"/>
      <c r="AK132" s="10">
        <v>627</v>
      </c>
      <c r="AL132" s="2">
        <v>0.11111</v>
      </c>
      <c r="AM132" s="70"/>
      <c r="AP132" s="9">
        <v>273</v>
      </c>
      <c r="AQ132" s="30">
        <v>0.12102</v>
      </c>
      <c r="AR132" s="75"/>
      <c r="AZ132" s="10">
        <v>539</v>
      </c>
      <c r="BA132" s="30">
        <v>8.3299999999999999E-2</v>
      </c>
      <c r="BB132" s="73"/>
    </row>
    <row r="133" spans="1:54" x14ac:dyDescent="0.25">
      <c r="A133">
        <f t="shared" si="6"/>
        <v>1</v>
      </c>
      <c r="B133" s="9">
        <v>196</v>
      </c>
      <c r="C133" s="2">
        <v>0.4</v>
      </c>
      <c r="D133" s="71"/>
      <c r="F133" t="str">
        <f t="shared" ref="F133:F196" si="7">IF(G133&lt;&gt;"",IF(G132="",1,F132+1),"")</f>
        <v/>
      </c>
      <c r="G133" s="4"/>
      <c r="H133" s="1" t="s">
        <v>0</v>
      </c>
      <c r="I133" s="70" t="s">
        <v>367</v>
      </c>
      <c r="K133">
        <f t="shared" ref="K133:K196" si="8">IF(L133&lt;&gt;"",IF(L132="",1,K132+1),"")</f>
        <v>4</v>
      </c>
      <c r="L133" s="9">
        <v>405</v>
      </c>
      <c r="M133" s="2">
        <v>0.25</v>
      </c>
      <c r="N133" s="70"/>
      <c r="Q133" s="5">
        <v>298</v>
      </c>
      <c r="R133" s="2">
        <v>0.2</v>
      </c>
      <c r="S133" s="70"/>
      <c r="V133" s="9">
        <v>40</v>
      </c>
      <c r="W133" s="2">
        <v>0.16669999999999999</v>
      </c>
      <c r="X133" s="70"/>
      <c r="AA133" s="9">
        <v>151</v>
      </c>
      <c r="AB133" s="2">
        <v>0.125</v>
      </c>
      <c r="AC133" s="71"/>
      <c r="AF133" s="14"/>
      <c r="AG133" s="15" t="s">
        <v>0</v>
      </c>
      <c r="AH133" s="71" t="s">
        <v>556</v>
      </c>
      <c r="AK133" s="10">
        <v>688</v>
      </c>
      <c r="AL133" s="2">
        <v>0.11111</v>
      </c>
      <c r="AM133" s="70"/>
      <c r="AP133" s="9">
        <v>304</v>
      </c>
      <c r="AQ133" s="30">
        <v>0.12102</v>
      </c>
      <c r="AR133" s="75"/>
      <c r="AZ133" s="10">
        <v>570</v>
      </c>
      <c r="BA133" s="30">
        <v>8.3299999999999999E-2</v>
      </c>
      <c r="BB133" s="73"/>
    </row>
    <row r="134" spans="1:54" x14ac:dyDescent="0.25">
      <c r="A134">
        <f t="shared" si="6"/>
        <v>2</v>
      </c>
      <c r="B134" s="9">
        <v>349</v>
      </c>
      <c r="C134" s="2">
        <v>0.6</v>
      </c>
      <c r="D134" s="71"/>
      <c r="F134">
        <f t="shared" si="7"/>
        <v>1</v>
      </c>
      <c r="G134" s="9">
        <v>91</v>
      </c>
      <c r="H134" s="2">
        <v>0.25</v>
      </c>
      <c r="I134" s="70"/>
      <c r="K134" t="str">
        <f t="shared" si="8"/>
        <v/>
      </c>
      <c r="Q134" s="5">
        <v>359</v>
      </c>
      <c r="R134" s="2">
        <v>0.2</v>
      </c>
      <c r="S134" s="70"/>
      <c r="V134" s="9">
        <v>70</v>
      </c>
      <c r="W134" s="2">
        <v>0.16669999999999999</v>
      </c>
      <c r="X134" s="70"/>
      <c r="AA134" s="9">
        <v>182</v>
      </c>
      <c r="AB134" s="2">
        <v>0.125</v>
      </c>
      <c r="AC134" s="71"/>
      <c r="AF134" s="9">
        <v>74</v>
      </c>
      <c r="AG134" s="2">
        <v>0.3</v>
      </c>
      <c r="AH134" s="71"/>
      <c r="AZ134" s="10">
        <v>598</v>
      </c>
      <c r="BA134" s="30">
        <v>8.3299999999999999E-2</v>
      </c>
      <c r="BB134" s="73"/>
    </row>
    <row r="135" spans="1:54" x14ac:dyDescent="0.25">
      <c r="A135" t="str">
        <f t="shared" si="6"/>
        <v/>
      </c>
      <c r="F135">
        <f t="shared" si="7"/>
        <v>2</v>
      </c>
      <c r="G135" s="9">
        <v>183</v>
      </c>
      <c r="H135" s="2">
        <v>0.25</v>
      </c>
      <c r="I135" s="70"/>
      <c r="K135" t="str">
        <f t="shared" si="8"/>
        <v/>
      </c>
      <c r="L135" s="4"/>
      <c r="M135" s="1" t="s">
        <v>0</v>
      </c>
      <c r="N135" s="70" t="s">
        <v>230</v>
      </c>
      <c r="V135" s="9">
        <v>100</v>
      </c>
      <c r="W135" s="2">
        <v>0.16669999999999999</v>
      </c>
      <c r="X135" s="70"/>
      <c r="AA135" s="9">
        <v>212</v>
      </c>
      <c r="AB135" s="2">
        <v>0.125</v>
      </c>
      <c r="AC135" s="71"/>
      <c r="AF135" s="9">
        <v>105</v>
      </c>
      <c r="AG135" s="2">
        <v>0.1</v>
      </c>
      <c r="AH135" s="71"/>
      <c r="AK135" s="4"/>
      <c r="AL135" s="1" t="s">
        <v>0</v>
      </c>
      <c r="AM135" s="74" t="s">
        <v>575</v>
      </c>
      <c r="AP135" s="4"/>
      <c r="AQ135" s="28" t="s">
        <v>0</v>
      </c>
      <c r="AR135" s="70" t="s">
        <v>581</v>
      </c>
      <c r="AZ135" s="10">
        <v>629</v>
      </c>
      <c r="BA135" s="30">
        <v>8.3299999999999999E-2</v>
      </c>
      <c r="BB135" s="73"/>
    </row>
    <row r="136" spans="1:54" x14ac:dyDescent="0.25">
      <c r="A136" t="str">
        <f t="shared" si="6"/>
        <v/>
      </c>
      <c r="B136" s="14"/>
      <c r="C136" s="15" t="s">
        <v>0</v>
      </c>
      <c r="D136" s="71" t="s">
        <v>359</v>
      </c>
      <c r="F136">
        <f t="shared" si="7"/>
        <v>3</v>
      </c>
      <c r="G136" s="9">
        <v>305</v>
      </c>
      <c r="H136" s="2">
        <v>0.5</v>
      </c>
      <c r="I136" s="70"/>
      <c r="K136">
        <f t="shared" si="8"/>
        <v>1</v>
      </c>
      <c r="L136" s="9">
        <v>60</v>
      </c>
      <c r="M136" s="2">
        <v>0.25</v>
      </c>
      <c r="N136" s="70"/>
      <c r="Q136" s="14"/>
      <c r="R136" s="15" t="s">
        <v>0</v>
      </c>
      <c r="S136" s="70" t="s">
        <v>402</v>
      </c>
      <c r="V136" s="9">
        <v>130</v>
      </c>
      <c r="W136" s="2">
        <v>0.16669999999999999</v>
      </c>
      <c r="X136" s="70"/>
      <c r="AA136" s="9">
        <v>243</v>
      </c>
      <c r="AB136" s="2">
        <v>0.125</v>
      </c>
      <c r="AC136" s="71"/>
      <c r="AF136" s="9">
        <v>133</v>
      </c>
      <c r="AG136" s="2">
        <v>0.1</v>
      </c>
      <c r="AH136" s="71"/>
      <c r="AK136" s="5">
        <v>114</v>
      </c>
      <c r="AL136" s="46">
        <v>0.20000013419225324</v>
      </c>
      <c r="AM136" s="70"/>
      <c r="AP136" s="9">
        <v>31</v>
      </c>
      <c r="AQ136" s="30">
        <v>0.24999798594457853</v>
      </c>
      <c r="AR136" s="71"/>
      <c r="AZ136" s="10">
        <v>659</v>
      </c>
      <c r="BA136" s="30">
        <v>8.3299999999999999E-2</v>
      </c>
      <c r="BB136" s="73"/>
    </row>
    <row r="137" spans="1:54" x14ac:dyDescent="0.25">
      <c r="A137">
        <f t="shared" ref="A137:A200" si="9">IF(B137&lt;&gt;"",IF(B136="",1,A136+1),"")</f>
        <v>1</v>
      </c>
      <c r="B137" s="9">
        <v>60</v>
      </c>
      <c r="C137" s="2">
        <v>0.4</v>
      </c>
      <c r="D137" s="71"/>
      <c r="F137" t="str">
        <f t="shared" si="7"/>
        <v/>
      </c>
      <c r="K137">
        <f t="shared" si="8"/>
        <v>2</v>
      </c>
      <c r="L137" s="9">
        <v>185</v>
      </c>
      <c r="M137" s="2">
        <v>0.25</v>
      </c>
      <c r="N137" s="70"/>
      <c r="Q137" s="5">
        <v>253</v>
      </c>
      <c r="R137" s="2">
        <v>0.2</v>
      </c>
      <c r="S137" s="70"/>
      <c r="V137" s="9">
        <v>160</v>
      </c>
      <c r="W137" s="2">
        <v>0.16650000000000001</v>
      </c>
      <c r="X137" s="70"/>
      <c r="AF137" s="9">
        <v>164</v>
      </c>
      <c r="AG137" s="2">
        <v>0.1</v>
      </c>
      <c r="AH137" s="71"/>
      <c r="AK137" s="5">
        <v>142</v>
      </c>
      <c r="AL137" s="46">
        <v>0.10000006709612662</v>
      </c>
      <c r="AM137" s="70"/>
      <c r="AP137" s="9">
        <v>61</v>
      </c>
      <c r="AQ137" s="30">
        <v>8.333355711726903E-2</v>
      </c>
      <c r="AR137" s="71"/>
      <c r="AZ137" s="10">
        <v>690</v>
      </c>
      <c r="BA137" s="30">
        <v>8.3299999999999999E-2</v>
      </c>
      <c r="BB137" s="73"/>
    </row>
    <row r="138" spans="1:54" x14ac:dyDescent="0.25">
      <c r="A138">
        <f t="shared" si="9"/>
        <v>2</v>
      </c>
      <c r="B138" s="9">
        <v>183</v>
      </c>
      <c r="C138" s="2">
        <v>0.6</v>
      </c>
      <c r="D138" s="71"/>
      <c r="F138" t="str">
        <f t="shared" si="7"/>
        <v/>
      </c>
      <c r="G138" s="4"/>
      <c r="H138" s="1" t="s">
        <v>0</v>
      </c>
      <c r="I138" s="70" t="s">
        <v>370</v>
      </c>
      <c r="K138">
        <f t="shared" si="8"/>
        <v>3</v>
      </c>
      <c r="L138" s="9">
        <v>275</v>
      </c>
      <c r="M138" s="2">
        <v>0.25</v>
      </c>
      <c r="N138" s="70"/>
      <c r="Q138" s="5">
        <v>345</v>
      </c>
      <c r="R138" s="2">
        <v>0.2</v>
      </c>
      <c r="S138" s="70"/>
      <c r="AA138" s="4"/>
      <c r="AB138" s="1" t="s">
        <v>0</v>
      </c>
      <c r="AC138" s="71" t="s">
        <v>573</v>
      </c>
      <c r="AF138" s="9">
        <v>194</v>
      </c>
      <c r="AG138" s="2">
        <v>0.1</v>
      </c>
      <c r="AH138" s="71"/>
      <c r="AK138" s="5">
        <v>173</v>
      </c>
      <c r="AL138" s="46">
        <v>0.10000006709612662</v>
      </c>
      <c r="AM138" s="70"/>
      <c r="AP138" s="9">
        <v>92</v>
      </c>
      <c r="AQ138" s="30">
        <v>8.333355711726903E-2</v>
      </c>
      <c r="AR138" s="71"/>
      <c r="AZ138" s="10">
        <v>720</v>
      </c>
      <c r="BA138" s="30">
        <v>8.3400000000000002E-2</v>
      </c>
      <c r="BB138" s="73"/>
    </row>
    <row r="139" spans="1:54" x14ac:dyDescent="0.25">
      <c r="A139" t="str">
        <f t="shared" si="9"/>
        <v/>
      </c>
      <c r="F139">
        <f t="shared" si="7"/>
        <v>1</v>
      </c>
      <c r="G139" s="9">
        <v>78</v>
      </c>
      <c r="H139" s="2">
        <v>0.33360000000000001</v>
      </c>
      <c r="I139" s="70"/>
      <c r="K139">
        <f t="shared" si="8"/>
        <v>4</v>
      </c>
      <c r="L139" s="9">
        <v>365</v>
      </c>
      <c r="M139" s="2">
        <v>0.25</v>
      </c>
      <c r="N139" s="70"/>
      <c r="Q139" s="5">
        <v>436</v>
      </c>
      <c r="R139" s="2">
        <v>0.2</v>
      </c>
      <c r="S139" s="70"/>
      <c r="V139" s="4"/>
      <c r="W139" s="1" t="s">
        <v>0</v>
      </c>
      <c r="X139" s="70" t="s">
        <v>223</v>
      </c>
      <c r="AA139" s="9">
        <v>84</v>
      </c>
      <c r="AB139" s="30">
        <v>0.33334000000000003</v>
      </c>
      <c r="AC139" s="71"/>
      <c r="AF139" s="9">
        <v>225</v>
      </c>
      <c r="AG139" s="2">
        <v>0.1</v>
      </c>
      <c r="AH139" s="71"/>
      <c r="AK139" s="5">
        <v>203</v>
      </c>
      <c r="AL139" s="46">
        <v>0.10000006709612662</v>
      </c>
      <c r="AM139" s="70"/>
      <c r="AP139" s="9">
        <v>122</v>
      </c>
      <c r="AQ139" s="30">
        <v>8.333355711726903E-2</v>
      </c>
      <c r="AR139" s="71"/>
      <c r="AZ139" s="10">
        <v>751</v>
      </c>
      <c r="BA139" s="30">
        <v>8.3400000000000002E-2</v>
      </c>
      <c r="BB139" s="73"/>
    </row>
    <row r="140" spans="1:54" x14ac:dyDescent="0.25">
      <c r="A140" t="str">
        <f t="shared" si="9"/>
        <v/>
      </c>
      <c r="B140" s="14"/>
      <c r="C140" s="15" t="s">
        <v>0</v>
      </c>
      <c r="D140" s="71" t="s">
        <v>399</v>
      </c>
      <c r="F140">
        <f t="shared" si="7"/>
        <v>2</v>
      </c>
      <c r="G140" s="9">
        <v>170</v>
      </c>
      <c r="H140" s="2">
        <v>0.3332</v>
      </c>
      <c r="I140" s="70"/>
      <c r="K140" t="str">
        <f t="shared" si="8"/>
        <v/>
      </c>
      <c r="Q140" s="5">
        <v>526</v>
      </c>
      <c r="R140" s="2">
        <v>0.2</v>
      </c>
      <c r="S140" s="70"/>
      <c r="V140" s="5">
        <v>95</v>
      </c>
      <c r="W140" s="2">
        <v>0.25</v>
      </c>
      <c r="X140" s="70"/>
      <c r="AA140" s="9">
        <v>115</v>
      </c>
      <c r="AB140" s="30">
        <v>0.11111</v>
      </c>
      <c r="AC140" s="71"/>
      <c r="AF140" s="9">
        <v>255</v>
      </c>
      <c r="AG140" s="2">
        <v>0.1</v>
      </c>
      <c r="AH140" s="71"/>
      <c r="AK140" s="5">
        <v>234</v>
      </c>
      <c r="AL140" s="46">
        <v>0.10000006709612662</v>
      </c>
      <c r="AM140" s="70"/>
      <c r="AP140" s="9">
        <v>153</v>
      </c>
      <c r="AQ140" s="30">
        <v>8.333355711726903E-2</v>
      </c>
      <c r="AR140" s="71"/>
      <c r="AZ140" s="10">
        <v>782</v>
      </c>
      <c r="BA140" s="30">
        <v>8.3400000000000002E-2</v>
      </c>
      <c r="BB140" s="73"/>
    </row>
    <row r="141" spans="1:54" x14ac:dyDescent="0.25">
      <c r="A141">
        <f t="shared" si="9"/>
        <v>1</v>
      </c>
      <c r="B141" s="9">
        <v>76</v>
      </c>
      <c r="C141" s="2">
        <v>0.5</v>
      </c>
      <c r="D141" s="71"/>
      <c r="F141">
        <f t="shared" si="7"/>
        <v>3</v>
      </c>
      <c r="G141" s="9">
        <v>262</v>
      </c>
      <c r="H141" s="2">
        <v>0.3332</v>
      </c>
      <c r="I141" s="70"/>
      <c r="K141" t="str">
        <f t="shared" si="8"/>
        <v/>
      </c>
      <c r="L141" s="4"/>
      <c r="M141" s="1" t="s">
        <v>0</v>
      </c>
      <c r="N141" s="70" t="s">
        <v>308</v>
      </c>
      <c r="Q141" s="5">
        <v>618</v>
      </c>
      <c r="R141" s="2">
        <v>0.2</v>
      </c>
      <c r="S141" s="70"/>
      <c r="V141" s="5">
        <v>125</v>
      </c>
      <c r="W141" s="2">
        <v>0.15</v>
      </c>
      <c r="X141" s="70"/>
      <c r="AA141" s="9">
        <v>145</v>
      </c>
      <c r="AB141" s="30">
        <v>0.11111</v>
      </c>
      <c r="AC141" s="71"/>
      <c r="AF141" s="9">
        <v>286</v>
      </c>
      <c r="AG141" s="2">
        <v>0.1</v>
      </c>
      <c r="AH141" s="71"/>
      <c r="AK141" s="5">
        <v>264</v>
      </c>
      <c r="AL141" s="46">
        <v>0.10000006709612662</v>
      </c>
      <c r="AM141" s="70"/>
      <c r="AP141" s="9">
        <v>184</v>
      </c>
      <c r="AQ141" s="30">
        <v>8.333355711726903E-2</v>
      </c>
      <c r="AR141" s="71"/>
      <c r="AZ141" s="10">
        <v>812</v>
      </c>
      <c r="BA141" s="30">
        <v>8.3400000000000002E-2</v>
      </c>
      <c r="BB141" s="73"/>
    </row>
    <row r="142" spans="1:54" x14ac:dyDescent="0.25">
      <c r="A142">
        <f t="shared" si="9"/>
        <v>2</v>
      </c>
      <c r="B142" s="9">
        <v>441</v>
      </c>
      <c r="C142" s="2">
        <v>0.5</v>
      </c>
      <c r="D142" s="71"/>
      <c r="F142" t="str">
        <f t="shared" si="7"/>
        <v/>
      </c>
      <c r="K142">
        <f t="shared" si="8"/>
        <v>1</v>
      </c>
      <c r="L142" s="9">
        <v>65</v>
      </c>
      <c r="M142" s="2">
        <v>0.25</v>
      </c>
      <c r="N142" s="70"/>
      <c r="V142" s="5">
        <v>155</v>
      </c>
      <c r="W142" s="2">
        <v>0.15</v>
      </c>
      <c r="X142" s="70"/>
      <c r="AA142" s="9">
        <v>176</v>
      </c>
      <c r="AB142" s="30">
        <v>0.11111</v>
      </c>
      <c r="AC142" s="71"/>
      <c r="AK142" s="5">
        <v>295</v>
      </c>
      <c r="AL142" s="46">
        <v>0.10000006709612662</v>
      </c>
      <c r="AM142" s="70"/>
      <c r="AP142" s="9">
        <v>212</v>
      </c>
      <c r="AQ142" s="30">
        <v>8.333355711726903E-2</v>
      </c>
      <c r="AR142" s="71"/>
    </row>
    <row r="143" spans="1:54" x14ac:dyDescent="0.25">
      <c r="A143" t="str">
        <f t="shared" si="9"/>
        <v/>
      </c>
      <c r="F143" t="str">
        <f t="shared" si="7"/>
        <v/>
      </c>
      <c r="G143" s="4"/>
      <c r="H143" s="1" t="s">
        <v>0</v>
      </c>
      <c r="I143" s="70" t="s">
        <v>371</v>
      </c>
      <c r="K143">
        <f t="shared" si="8"/>
        <v>2</v>
      </c>
      <c r="L143" s="9">
        <v>125</v>
      </c>
      <c r="M143" s="2">
        <v>0.25</v>
      </c>
      <c r="N143" s="70"/>
      <c r="V143" s="5">
        <v>185</v>
      </c>
      <c r="W143" s="2">
        <v>0.15</v>
      </c>
      <c r="X143" s="70"/>
      <c r="AA143" s="9">
        <v>206</v>
      </c>
      <c r="AB143" s="30">
        <v>0.11111</v>
      </c>
      <c r="AC143" s="71"/>
      <c r="AF143" s="14"/>
      <c r="AG143" s="15" t="s">
        <v>0</v>
      </c>
      <c r="AH143" s="71" t="s">
        <v>580</v>
      </c>
      <c r="AK143" s="5">
        <v>326</v>
      </c>
      <c r="AL143" s="46">
        <v>0.10000006709612662</v>
      </c>
      <c r="AM143" s="70"/>
      <c r="AP143" s="9">
        <v>243</v>
      </c>
      <c r="AQ143" s="30">
        <v>8.333355711726903E-2</v>
      </c>
      <c r="AR143" s="71"/>
    </row>
    <row r="144" spans="1:54" x14ac:dyDescent="0.25">
      <c r="A144" t="str">
        <f t="shared" si="9"/>
        <v/>
      </c>
      <c r="B144" s="14"/>
      <c r="C144" s="15" t="s">
        <v>0</v>
      </c>
      <c r="D144" s="71" t="s">
        <v>409</v>
      </c>
      <c r="F144">
        <f t="shared" si="7"/>
        <v>1</v>
      </c>
      <c r="G144" s="9">
        <v>103</v>
      </c>
      <c r="H144" s="2">
        <v>0.33329999999999999</v>
      </c>
      <c r="I144" s="70"/>
      <c r="K144">
        <f t="shared" si="8"/>
        <v>3</v>
      </c>
      <c r="L144" s="9">
        <v>185</v>
      </c>
      <c r="M144" s="2">
        <v>0.25</v>
      </c>
      <c r="N144" s="70"/>
      <c r="Q144" s="14"/>
      <c r="R144" s="15" t="s">
        <v>0</v>
      </c>
      <c r="S144" s="70" t="s">
        <v>403</v>
      </c>
      <c r="V144" s="5">
        <v>215</v>
      </c>
      <c r="W144" s="2">
        <v>0.15</v>
      </c>
      <c r="X144" s="70"/>
      <c r="AA144" s="9">
        <v>237</v>
      </c>
      <c r="AB144" s="30">
        <v>0.11111</v>
      </c>
      <c r="AC144" s="71"/>
      <c r="AF144" s="9">
        <v>59</v>
      </c>
      <c r="AG144" s="2">
        <v>0.22220000000000001</v>
      </c>
      <c r="AH144" s="71"/>
      <c r="AK144" s="5">
        <v>356</v>
      </c>
      <c r="AL144" s="46">
        <v>0.10000006709612662</v>
      </c>
      <c r="AM144" s="70"/>
      <c r="AP144" s="9">
        <v>273</v>
      </c>
      <c r="AQ144" s="30">
        <v>8.333355711726903E-2</v>
      </c>
      <c r="AR144" s="71"/>
    </row>
    <row r="145" spans="1:44" x14ac:dyDescent="0.25">
      <c r="A145">
        <f t="shared" si="9"/>
        <v>1</v>
      </c>
      <c r="B145" s="9">
        <v>123</v>
      </c>
      <c r="C145" s="2">
        <v>0.5</v>
      </c>
      <c r="D145" s="71"/>
      <c r="F145">
        <f t="shared" si="7"/>
        <v>2</v>
      </c>
      <c r="G145" s="9">
        <v>225</v>
      </c>
      <c r="H145" s="2">
        <v>0.33329999999999999</v>
      </c>
      <c r="I145" s="70"/>
      <c r="K145">
        <f t="shared" si="8"/>
        <v>4</v>
      </c>
      <c r="L145" s="9">
        <v>245</v>
      </c>
      <c r="M145" s="2">
        <v>0.25</v>
      </c>
      <c r="N145" s="70"/>
      <c r="Q145" s="5">
        <v>61</v>
      </c>
      <c r="R145" s="2">
        <v>0.2</v>
      </c>
      <c r="S145" s="70"/>
      <c r="V145" s="5">
        <v>245</v>
      </c>
      <c r="W145" s="2">
        <v>0.15</v>
      </c>
      <c r="X145" s="70"/>
      <c r="AA145" s="9">
        <v>268</v>
      </c>
      <c r="AB145" s="30">
        <v>0.11111</v>
      </c>
      <c r="AC145" s="71"/>
      <c r="AF145" s="9">
        <v>90</v>
      </c>
      <c r="AG145" s="2">
        <v>0.1111</v>
      </c>
      <c r="AH145" s="71"/>
      <c r="AP145" s="9">
        <v>304</v>
      </c>
      <c r="AQ145" s="30">
        <v>8.333355711726903E-2</v>
      </c>
      <c r="AR145" s="71"/>
    </row>
    <row r="146" spans="1:44" x14ac:dyDescent="0.25">
      <c r="A146">
        <f t="shared" si="9"/>
        <v>2</v>
      </c>
      <c r="B146" s="9">
        <v>153</v>
      </c>
      <c r="C146" s="2">
        <v>0.5</v>
      </c>
      <c r="D146" s="71"/>
      <c r="F146">
        <f t="shared" si="7"/>
        <v>3</v>
      </c>
      <c r="G146" s="9">
        <v>348</v>
      </c>
      <c r="H146" s="2">
        <v>0.33339999999999997</v>
      </c>
      <c r="I146" s="70"/>
      <c r="K146" t="str">
        <f t="shared" si="8"/>
        <v/>
      </c>
      <c r="Q146" s="5">
        <v>122</v>
      </c>
      <c r="R146" s="2">
        <v>0.2</v>
      </c>
      <c r="S146" s="70"/>
      <c r="AF146" s="9">
        <v>120</v>
      </c>
      <c r="AG146" s="2">
        <v>0.1111</v>
      </c>
      <c r="AH146" s="71"/>
      <c r="AK146" s="4"/>
      <c r="AL146" s="1" t="s">
        <v>0</v>
      </c>
      <c r="AM146" s="74" t="s">
        <v>596</v>
      </c>
    </row>
    <row r="147" spans="1:44" x14ac:dyDescent="0.25">
      <c r="A147" t="str">
        <f t="shared" si="9"/>
        <v/>
      </c>
      <c r="F147" t="str">
        <f t="shared" si="7"/>
        <v/>
      </c>
      <c r="K147" t="str">
        <f t="shared" si="8"/>
        <v/>
      </c>
      <c r="L147" s="14"/>
      <c r="M147" s="15" t="s">
        <v>0</v>
      </c>
      <c r="N147" s="70" t="s">
        <v>309</v>
      </c>
      <c r="Q147" s="5">
        <v>183</v>
      </c>
      <c r="R147" s="2">
        <v>0.2</v>
      </c>
      <c r="S147" s="70"/>
      <c r="V147" s="4"/>
      <c r="W147" s="1" t="s">
        <v>0</v>
      </c>
      <c r="X147" s="70" t="s">
        <v>305</v>
      </c>
      <c r="AA147" s="4"/>
      <c r="AB147" s="1" t="s">
        <v>0</v>
      </c>
      <c r="AC147" s="71" t="s">
        <v>602</v>
      </c>
      <c r="AF147" s="9">
        <v>151</v>
      </c>
      <c r="AG147" s="2">
        <v>0.1111</v>
      </c>
      <c r="AH147" s="71"/>
      <c r="AK147" s="5">
        <v>114</v>
      </c>
      <c r="AL147" s="46">
        <v>0.20000013419225324</v>
      </c>
      <c r="AM147" s="70"/>
      <c r="AP147" s="4"/>
      <c r="AQ147" s="28" t="s">
        <v>0</v>
      </c>
      <c r="AR147" s="70" t="s">
        <v>583</v>
      </c>
    </row>
    <row r="148" spans="1:44" x14ac:dyDescent="0.25">
      <c r="A148" t="str">
        <f t="shared" si="9"/>
        <v/>
      </c>
      <c r="B148" s="14"/>
      <c r="C148" s="15" t="s">
        <v>0</v>
      </c>
      <c r="D148" s="71" t="s">
        <v>411</v>
      </c>
      <c r="F148" t="str">
        <f t="shared" si="7"/>
        <v/>
      </c>
      <c r="G148" s="4"/>
      <c r="H148" s="1" t="s">
        <v>0</v>
      </c>
      <c r="I148" s="70" t="s">
        <v>373</v>
      </c>
      <c r="K148">
        <f t="shared" si="8"/>
        <v>1</v>
      </c>
      <c r="L148" s="9">
        <v>50</v>
      </c>
      <c r="M148" s="2">
        <v>0.25</v>
      </c>
      <c r="N148" s="70"/>
      <c r="Q148" s="5">
        <v>245</v>
      </c>
      <c r="R148" s="2">
        <v>0.2</v>
      </c>
      <c r="S148" s="70"/>
      <c r="V148" s="10">
        <v>1</v>
      </c>
      <c r="W148" s="26">
        <v>0.15</v>
      </c>
      <c r="X148" s="70"/>
      <c r="AA148" s="9">
        <v>90</v>
      </c>
      <c r="AB148" s="30">
        <v>0.25</v>
      </c>
      <c r="AC148" s="71"/>
      <c r="AF148" s="9">
        <v>181</v>
      </c>
      <c r="AG148" s="2">
        <v>0.1111</v>
      </c>
      <c r="AH148" s="71"/>
      <c r="AK148" s="5">
        <v>142</v>
      </c>
      <c r="AL148" s="46">
        <v>0.10000006709612662</v>
      </c>
      <c r="AM148" s="70"/>
      <c r="AP148" s="9">
        <v>59</v>
      </c>
      <c r="AQ148" s="30">
        <v>0.24999798594457853</v>
      </c>
      <c r="AR148" s="71"/>
    </row>
    <row r="149" spans="1:44" x14ac:dyDescent="0.25">
      <c r="A149">
        <f t="shared" si="9"/>
        <v>1</v>
      </c>
      <c r="B149" s="9">
        <v>181</v>
      </c>
      <c r="C149" s="2">
        <v>0.5</v>
      </c>
      <c r="D149" s="71"/>
      <c r="F149">
        <f t="shared" si="7"/>
        <v>1</v>
      </c>
      <c r="G149" s="9">
        <v>92</v>
      </c>
      <c r="H149" s="2">
        <v>0.33329999999999999</v>
      </c>
      <c r="I149" s="70"/>
      <c r="K149">
        <f t="shared" si="8"/>
        <v>2</v>
      </c>
      <c r="L149" s="9">
        <v>145</v>
      </c>
      <c r="M149" s="2">
        <v>0.25</v>
      </c>
      <c r="N149" s="70"/>
      <c r="Q149" s="5">
        <v>304</v>
      </c>
      <c r="R149" s="2">
        <v>0.2</v>
      </c>
      <c r="S149" s="70"/>
      <c r="V149" s="10">
        <v>185</v>
      </c>
      <c r="W149" s="26">
        <v>0.17</v>
      </c>
      <c r="X149" s="70"/>
      <c r="AA149" s="9">
        <v>121</v>
      </c>
      <c r="AB149" s="30">
        <v>0.125</v>
      </c>
      <c r="AC149" s="71"/>
      <c r="AF149" s="9">
        <v>212</v>
      </c>
      <c r="AG149" s="2">
        <v>0.1111</v>
      </c>
      <c r="AH149" s="71"/>
      <c r="AK149" s="5">
        <v>173</v>
      </c>
      <c r="AL149" s="46">
        <v>0.10000006709612662</v>
      </c>
      <c r="AM149" s="70"/>
      <c r="AP149" s="9">
        <v>89</v>
      </c>
      <c r="AQ149" s="30">
        <v>8.333355711726903E-2</v>
      </c>
      <c r="AR149" s="71"/>
    </row>
    <row r="150" spans="1:44" x14ac:dyDescent="0.25">
      <c r="A150">
        <f t="shared" si="9"/>
        <v>2</v>
      </c>
      <c r="B150" s="9">
        <v>273</v>
      </c>
      <c r="C150" s="2">
        <v>0.5</v>
      </c>
      <c r="D150" s="71"/>
      <c r="F150">
        <f t="shared" si="7"/>
        <v>2</v>
      </c>
      <c r="G150" s="9">
        <v>214</v>
      </c>
      <c r="H150" s="2">
        <v>0.33329999999999999</v>
      </c>
      <c r="I150" s="70"/>
      <c r="K150">
        <f t="shared" si="8"/>
        <v>3</v>
      </c>
      <c r="L150" s="9">
        <v>205</v>
      </c>
      <c r="M150" s="2">
        <v>0.25</v>
      </c>
      <c r="N150" s="70"/>
      <c r="V150" s="10">
        <v>215</v>
      </c>
      <c r="W150" s="26">
        <v>0.17</v>
      </c>
      <c r="X150" s="70"/>
      <c r="AA150" s="9">
        <v>152</v>
      </c>
      <c r="AB150" s="30">
        <v>0.125</v>
      </c>
      <c r="AC150" s="71"/>
      <c r="AF150" s="9">
        <v>243</v>
      </c>
      <c r="AG150" s="2">
        <v>0.1111</v>
      </c>
      <c r="AH150" s="71"/>
      <c r="AK150" s="5">
        <v>203</v>
      </c>
      <c r="AL150" s="46">
        <v>0.10000006709612662</v>
      </c>
      <c r="AM150" s="70"/>
      <c r="AP150" s="9">
        <v>120</v>
      </c>
      <c r="AQ150" s="30">
        <v>8.333355711726903E-2</v>
      </c>
      <c r="AR150" s="71"/>
    </row>
    <row r="151" spans="1:44" x14ac:dyDescent="0.25">
      <c r="A151" t="str">
        <f t="shared" si="9"/>
        <v/>
      </c>
      <c r="F151">
        <f t="shared" si="7"/>
        <v>3</v>
      </c>
      <c r="G151" s="9">
        <v>337</v>
      </c>
      <c r="H151" s="2">
        <v>0.33339999999999997</v>
      </c>
      <c r="I151" s="70"/>
      <c r="K151">
        <f t="shared" si="8"/>
        <v>4</v>
      </c>
      <c r="L151" s="9">
        <v>265</v>
      </c>
      <c r="M151" s="2">
        <v>0.25</v>
      </c>
      <c r="N151" s="70"/>
      <c r="Q151" s="14"/>
      <c r="R151" s="15" t="s">
        <v>0</v>
      </c>
      <c r="S151" s="70" t="s">
        <v>418</v>
      </c>
      <c r="V151" s="10">
        <v>245</v>
      </c>
      <c r="W151" s="26">
        <v>0.17</v>
      </c>
      <c r="X151" s="70"/>
      <c r="AA151" s="9">
        <v>182</v>
      </c>
      <c r="AB151" s="30">
        <v>0.125</v>
      </c>
      <c r="AC151" s="71"/>
      <c r="AF151" s="9">
        <v>273</v>
      </c>
      <c r="AG151" s="2">
        <v>0.11119999999999999</v>
      </c>
      <c r="AH151" s="71"/>
      <c r="AK151" s="5">
        <v>234</v>
      </c>
      <c r="AL151" s="46">
        <v>0.10000006709612662</v>
      </c>
      <c r="AM151" s="70"/>
      <c r="AP151" s="9">
        <v>150</v>
      </c>
      <c r="AQ151" s="30">
        <v>8.333355711726903E-2</v>
      </c>
      <c r="AR151" s="71"/>
    </row>
    <row r="152" spans="1:44" x14ac:dyDescent="0.25">
      <c r="A152" t="str">
        <f t="shared" si="9"/>
        <v/>
      </c>
      <c r="B152" s="14"/>
      <c r="C152" s="15" t="s">
        <v>0</v>
      </c>
      <c r="D152" s="71" t="s">
        <v>414</v>
      </c>
      <c r="F152" t="str">
        <f t="shared" si="7"/>
        <v/>
      </c>
      <c r="K152" t="str">
        <f t="shared" si="8"/>
        <v/>
      </c>
      <c r="Q152" s="5">
        <v>14</v>
      </c>
      <c r="R152" s="2">
        <v>0.4</v>
      </c>
      <c r="S152" s="70"/>
      <c r="V152" s="10">
        <v>275</v>
      </c>
      <c r="W152" s="26">
        <v>0.17</v>
      </c>
      <c r="X152" s="70"/>
      <c r="AA152" s="9">
        <v>213</v>
      </c>
      <c r="AB152" s="30">
        <v>0.125</v>
      </c>
      <c r="AC152" s="71"/>
      <c r="AK152" s="5">
        <v>264</v>
      </c>
      <c r="AL152" s="46">
        <v>0.10000006709612662</v>
      </c>
      <c r="AM152" s="70"/>
      <c r="AP152" s="9">
        <v>181</v>
      </c>
      <c r="AQ152" s="30">
        <v>8.333355711726903E-2</v>
      </c>
      <c r="AR152" s="71"/>
    </row>
    <row r="153" spans="1:44" x14ac:dyDescent="0.25">
      <c r="A153">
        <f t="shared" si="9"/>
        <v>1</v>
      </c>
      <c r="B153" s="9">
        <v>14</v>
      </c>
      <c r="C153" s="2">
        <v>0.4</v>
      </c>
      <c r="D153" s="71"/>
      <c r="F153" t="str">
        <f t="shared" si="7"/>
        <v/>
      </c>
      <c r="G153" s="4"/>
      <c r="H153" s="1" t="s">
        <v>0</v>
      </c>
      <c r="I153" s="70" t="s">
        <v>382</v>
      </c>
      <c r="K153" t="str">
        <f t="shared" si="8"/>
        <v/>
      </c>
      <c r="L153" s="4"/>
      <c r="M153" s="1" t="s">
        <v>0</v>
      </c>
      <c r="N153" s="70" t="s">
        <v>310</v>
      </c>
      <c r="Q153" s="5">
        <v>45</v>
      </c>
      <c r="R153" s="2">
        <v>0.15</v>
      </c>
      <c r="S153" s="70"/>
      <c r="V153" s="10">
        <v>305</v>
      </c>
      <c r="W153" s="26">
        <v>0.17</v>
      </c>
      <c r="X153" s="70"/>
      <c r="AA153" s="9">
        <v>274</v>
      </c>
      <c r="AB153" s="30">
        <v>0.125</v>
      </c>
      <c r="AC153" s="71"/>
      <c r="AF153" s="14"/>
      <c r="AG153" s="15" t="s">
        <v>0</v>
      </c>
      <c r="AH153" s="71" t="s">
        <v>637</v>
      </c>
      <c r="AK153" s="5">
        <v>295</v>
      </c>
      <c r="AL153" s="46">
        <v>0.10000006709612662</v>
      </c>
      <c r="AM153" s="70"/>
      <c r="AP153" s="9">
        <v>212</v>
      </c>
      <c r="AQ153" s="30">
        <v>8.333355711726903E-2</v>
      </c>
      <c r="AR153" s="71"/>
    </row>
    <row r="154" spans="1:44" x14ac:dyDescent="0.25">
      <c r="A154">
        <f t="shared" si="9"/>
        <v>2</v>
      </c>
      <c r="B154" s="9">
        <v>167</v>
      </c>
      <c r="C154" s="2">
        <v>0.6</v>
      </c>
      <c r="D154" s="71"/>
      <c r="F154">
        <f t="shared" si="7"/>
        <v>1</v>
      </c>
      <c r="G154" s="9">
        <v>106</v>
      </c>
      <c r="H154" s="2">
        <v>0.3</v>
      </c>
      <c r="I154" s="70"/>
      <c r="K154">
        <f t="shared" si="8"/>
        <v>1</v>
      </c>
      <c r="L154" s="9">
        <v>30</v>
      </c>
      <c r="M154" s="2">
        <v>0.25</v>
      </c>
      <c r="N154" s="70"/>
      <c r="Q154" s="5">
        <v>75</v>
      </c>
      <c r="R154" s="2">
        <v>0.15</v>
      </c>
      <c r="S154" s="70"/>
      <c r="AA154" s="9">
        <v>305</v>
      </c>
      <c r="AB154" s="30">
        <v>0.125</v>
      </c>
      <c r="AC154" s="71"/>
      <c r="AF154" s="9">
        <v>79</v>
      </c>
      <c r="AG154" s="2">
        <v>0.2223</v>
      </c>
      <c r="AH154" s="71"/>
      <c r="AK154" s="5">
        <v>326</v>
      </c>
      <c r="AL154" s="46">
        <v>0.10000006709612662</v>
      </c>
      <c r="AM154" s="70"/>
      <c r="AP154" s="9">
        <v>242</v>
      </c>
      <c r="AQ154" s="30">
        <v>8.333355711726903E-2</v>
      </c>
      <c r="AR154" s="71"/>
    </row>
    <row r="155" spans="1:44" x14ac:dyDescent="0.25">
      <c r="A155" t="str">
        <f t="shared" si="9"/>
        <v/>
      </c>
      <c r="F155">
        <f t="shared" si="7"/>
        <v>2</v>
      </c>
      <c r="G155" s="9">
        <v>290</v>
      </c>
      <c r="H155" s="2">
        <v>0.3</v>
      </c>
      <c r="I155" s="70"/>
      <c r="K155">
        <f t="shared" si="8"/>
        <v>2</v>
      </c>
      <c r="L155" s="9">
        <v>120</v>
      </c>
      <c r="M155" s="2">
        <v>0.25</v>
      </c>
      <c r="N155" s="70"/>
      <c r="Q155" s="5">
        <v>106</v>
      </c>
      <c r="R155" s="2">
        <v>0.15</v>
      </c>
      <c r="S155" s="70"/>
      <c r="V155" s="4"/>
      <c r="W155" s="1" t="s">
        <v>0</v>
      </c>
      <c r="X155" s="70" t="s">
        <v>311</v>
      </c>
      <c r="AF155" s="9">
        <v>109</v>
      </c>
      <c r="AG155" s="2">
        <v>0.1111</v>
      </c>
      <c r="AH155" s="71"/>
      <c r="AK155" s="5">
        <v>356</v>
      </c>
      <c r="AL155" s="46">
        <v>0.10000006709612662</v>
      </c>
      <c r="AM155" s="70"/>
      <c r="AP155" s="9">
        <v>273</v>
      </c>
      <c r="AQ155" s="30">
        <v>8.333355711726903E-2</v>
      </c>
      <c r="AR155" s="71"/>
    </row>
    <row r="156" spans="1:44" x14ac:dyDescent="0.25">
      <c r="A156" t="str">
        <f t="shared" si="9"/>
        <v/>
      </c>
      <c r="B156" s="14"/>
      <c r="C156" s="15" t="s">
        <v>0</v>
      </c>
      <c r="D156" s="71" t="s">
        <v>460</v>
      </c>
      <c r="F156">
        <f t="shared" si="7"/>
        <v>3</v>
      </c>
      <c r="G156" s="9">
        <v>471</v>
      </c>
      <c r="H156" s="2">
        <v>0.4</v>
      </c>
      <c r="I156" s="70"/>
      <c r="K156">
        <f t="shared" si="8"/>
        <v>3</v>
      </c>
      <c r="L156" s="9">
        <v>210</v>
      </c>
      <c r="M156" s="2">
        <v>0.25</v>
      </c>
      <c r="N156" s="70"/>
      <c r="Q156" s="5">
        <v>136</v>
      </c>
      <c r="R156" s="2">
        <v>0.15</v>
      </c>
      <c r="S156" s="70"/>
      <c r="V156" s="10">
        <v>161</v>
      </c>
      <c r="W156" s="2">
        <v>0.16669999999999999</v>
      </c>
      <c r="X156" s="70"/>
      <c r="AA156" s="4"/>
      <c r="AB156" s="1" t="s">
        <v>0</v>
      </c>
      <c r="AC156" s="71" t="s">
        <v>603</v>
      </c>
      <c r="AF156" s="9">
        <v>140</v>
      </c>
      <c r="AG156" s="2">
        <v>0.1111</v>
      </c>
      <c r="AH156" s="71"/>
      <c r="AP156" s="9">
        <v>303</v>
      </c>
      <c r="AQ156" s="30">
        <v>8.333355711726903E-2</v>
      </c>
      <c r="AR156" s="71"/>
    </row>
    <row r="157" spans="1:44" x14ac:dyDescent="0.25">
      <c r="A157">
        <f t="shared" si="9"/>
        <v>1</v>
      </c>
      <c r="B157" s="9">
        <v>120</v>
      </c>
      <c r="C157" s="2">
        <v>0.6</v>
      </c>
      <c r="D157" s="71"/>
      <c r="F157" t="str">
        <f t="shared" si="7"/>
        <v/>
      </c>
      <c r="K157">
        <f t="shared" si="8"/>
        <v>4</v>
      </c>
      <c r="L157" s="9">
        <v>300</v>
      </c>
      <c r="M157" s="2">
        <v>0.25</v>
      </c>
      <c r="N157" s="70"/>
      <c r="V157" s="10">
        <v>253</v>
      </c>
      <c r="W157" s="2">
        <v>0.16669999999999999</v>
      </c>
      <c r="X157" s="70"/>
      <c r="AA157" s="9">
        <v>62</v>
      </c>
      <c r="AB157" s="30">
        <v>0.25</v>
      </c>
      <c r="AC157" s="71"/>
      <c r="AF157" s="9">
        <v>170</v>
      </c>
      <c r="AG157" s="2">
        <v>0.1111</v>
      </c>
      <c r="AH157" s="71"/>
      <c r="AK157" s="4"/>
      <c r="AL157" s="1" t="s">
        <v>0</v>
      </c>
      <c r="AM157" s="74" t="s">
        <v>604</v>
      </c>
      <c r="AP157" s="9">
        <v>334</v>
      </c>
      <c r="AQ157" s="30">
        <v>8.333355711726903E-2</v>
      </c>
      <c r="AR157" s="71"/>
    </row>
    <row r="158" spans="1:44" x14ac:dyDescent="0.25">
      <c r="A158">
        <f t="shared" si="9"/>
        <v>2</v>
      </c>
      <c r="B158" s="9">
        <v>180</v>
      </c>
      <c r="C158" s="2">
        <v>0.4</v>
      </c>
      <c r="D158" s="71"/>
      <c r="F158" t="str">
        <f t="shared" si="7"/>
        <v/>
      </c>
      <c r="G158" s="4"/>
      <c r="H158" s="1" t="s">
        <v>0</v>
      </c>
      <c r="I158" s="70" t="s">
        <v>384</v>
      </c>
      <c r="K158" t="str">
        <f t="shared" si="8"/>
        <v/>
      </c>
      <c r="Q158" s="14"/>
      <c r="R158" s="15" t="s">
        <v>0</v>
      </c>
      <c r="S158" s="70" t="s">
        <v>420</v>
      </c>
      <c r="V158" s="10">
        <v>345</v>
      </c>
      <c r="W158" s="2">
        <v>0.16669999999999999</v>
      </c>
      <c r="X158" s="70"/>
      <c r="AA158" s="9">
        <v>92</v>
      </c>
      <c r="AB158" s="30">
        <v>0.125</v>
      </c>
      <c r="AC158" s="71"/>
      <c r="AF158" s="9">
        <v>201</v>
      </c>
      <c r="AG158" s="2">
        <v>0.1111</v>
      </c>
      <c r="AH158" s="71"/>
      <c r="AK158" s="5">
        <v>75</v>
      </c>
      <c r="AL158" s="46">
        <v>0.20000013419225324</v>
      </c>
      <c r="AM158" s="70"/>
    </row>
    <row r="159" spans="1:44" x14ac:dyDescent="0.25">
      <c r="A159" t="str">
        <f t="shared" si="9"/>
        <v/>
      </c>
      <c r="F159">
        <f t="shared" si="7"/>
        <v>1</v>
      </c>
      <c r="G159" s="9">
        <v>45</v>
      </c>
      <c r="H159" s="2">
        <v>0.33329999999999999</v>
      </c>
      <c r="I159" s="70"/>
      <c r="K159" t="str">
        <f t="shared" si="8"/>
        <v/>
      </c>
      <c r="L159" s="4"/>
      <c r="M159" s="1" t="s">
        <v>0</v>
      </c>
      <c r="N159" s="70" t="s">
        <v>330</v>
      </c>
      <c r="Q159" s="5">
        <v>131</v>
      </c>
      <c r="R159" s="2">
        <v>0.2</v>
      </c>
      <c r="S159" s="70"/>
      <c r="V159" s="10">
        <v>436</v>
      </c>
      <c r="W159" s="2">
        <v>0.16669999999999999</v>
      </c>
      <c r="X159" s="70"/>
      <c r="AA159" s="9">
        <v>123</v>
      </c>
      <c r="AB159" s="30">
        <v>0.125</v>
      </c>
      <c r="AC159" s="71"/>
      <c r="AF159" s="9">
        <v>232</v>
      </c>
      <c r="AG159" s="2">
        <v>0.1111</v>
      </c>
      <c r="AH159" s="71"/>
      <c r="AK159" s="5">
        <v>105</v>
      </c>
      <c r="AL159" s="46">
        <v>0.10000006709612662</v>
      </c>
      <c r="AM159" s="70"/>
      <c r="AP159" s="4"/>
      <c r="AQ159" s="28" t="s">
        <v>0</v>
      </c>
      <c r="AR159" s="70" t="s">
        <v>618</v>
      </c>
    </row>
    <row r="160" spans="1:44" x14ac:dyDescent="0.25">
      <c r="A160" t="str">
        <f t="shared" si="9"/>
        <v/>
      </c>
      <c r="B160" s="14"/>
      <c r="C160" s="15" t="s">
        <v>0</v>
      </c>
      <c r="D160" s="71" t="s">
        <v>469</v>
      </c>
      <c r="F160">
        <f t="shared" si="7"/>
        <v>2</v>
      </c>
      <c r="G160" s="9">
        <v>75</v>
      </c>
      <c r="H160" s="2">
        <v>0.33329999999999999</v>
      </c>
      <c r="I160" s="70"/>
      <c r="K160">
        <f t="shared" si="8"/>
        <v>1</v>
      </c>
      <c r="L160" s="9">
        <v>0</v>
      </c>
      <c r="M160" s="2">
        <v>0.25</v>
      </c>
      <c r="N160" s="70"/>
      <c r="Q160" s="5">
        <v>162</v>
      </c>
      <c r="R160" s="2">
        <v>0.2</v>
      </c>
      <c r="S160" s="70"/>
      <c r="V160" s="10">
        <v>526</v>
      </c>
      <c r="W160" s="2">
        <v>0.16669999999999999</v>
      </c>
      <c r="X160" s="70"/>
      <c r="AA160" s="9">
        <v>154</v>
      </c>
      <c r="AB160" s="30">
        <v>0.125</v>
      </c>
      <c r="AC160" s="71"/>
      <c r="AF160" s="9">
        <v>261</v>
      </c>
      <c r="AG160" s="2">
        <v>0.1111</v>
      </c>
      <c r="AH160" s="71"/>
      <c r="AK160" s="5">
        <v>136</v>
      </c>
      <c r="AL160" s="46">
        <v>0.10000006709612662</v>
      </c>
      <c r="AM160" s="70"/>
      <c r="AP160" s="9">
        <v>86</v>
      </c>
      <c r="AQ160" s="30">
        <v>0.1</v>
      </c>
      <c r="AR160" s="71"/>
    </row>
    <row r="161" spans="1:44" x14ac:dyDescent="0.25">
      <c r="A161">
        <f t="shared" si="9"/>
        <v>1</v>
      </c>
      <c r="B161" s="9">
        <v>14</v>
      </c>
      <c r="C161" s="2">
        <v>0.5</v>
      </c>
      <c r="D161" s="71"/>
      <c r="F161">
        <f t="shared" si="7"/>
        <v>3</v>
      </c>
      <c r="G161" s="9">
        <v>105</v>
      </c>
      <c r="H161" s="2">
        <v>0.33339999999999997</v>
      </c>
      <c r="I161" s="70"/>
      <c r="K161">
        <f t="shared" si="8"/>
        <v>2</v>
      </c>
      <c r="L161" s="9">
        <v>90</v>
      </c>
      <c r="M161" s="2">
        <v>0.25</v>
      </c>
      <c r="N161" s="70"/>
      <c r="Q161" s="5">
        <v>192</v>
      </c>
      <c r="R161" s="2">
        <v>0.2</v>
      </c>
      <c r="S161" s="70"/>
      <c r="V161" s="10">
        <v>618</v>
      </c>
      <c r="W161" s="2">
        <v>0.16650000000000001</v>
      </c>
      <c r="X161" s="70"/>
      <c r="AA161" s="9">
        <v>184</v>
      </c>
      <c r="AB161" s="30">
        <v>0.125</v>
      </c>
      <c r="AC161" s="71"/>
      <c r="AF161" s="9">
        <v>292</v>
      </c>
      <c r="AG161" s="2">
        <v>0.1111</v>
      </c>
      <c r="AH161" s="71"/>
      <c r="AK161" s="5">
        <v>167</v>
      </c>
      <c r="AL161" s="46">
        <v>0.10000006709612662</v>
      </c>
      <c r="AM161" s="70"/>
      <c r="AP161" s="9">
        <v>117</v>
      </c>
      <c r="AQ161" s="30">
        <v>0.1</v>
      </c>
      <c r="AR161" s="71"/>
    </row>
    <row r="162" spans="1:44" x14ac:dyDescent="0.25">
      <c r="A162">
        <f t="shared" si="9"/>
        <v>2</v>
      </c>
      <c r="B162" s="9">
        <v>198</v>
      </c>
      <c r="C162" s="2">
        <v>0.5</v>
      </c>
      <c r="D162" s="71"/>
      <c r="F162" t="str">
        <f t="shared" si="7"/>
        <v/>
      </c>
      <c r="K162">
        <f t="shared" si="8"/>
        <v>3</v>
      </c>
      <c r="L162" s="9">
        <v>181</v>
      </c>
      <c r="M162" s="2">
        <v>0.25</v>
      </c>
      <c r="N162" s="70"/>
      <c r="Q162" s="5">
        <v>223</v>
      </c>
      <c r="R162" s="2">
        <v>0.2</v>
      </c>
      <c r="S162" s="70"/>
      <c r="AA162" s="9">
        <v>215</v>
      </c>
      <c r="AB162" s="30">
        <v>0.125</v>
      </c>
      <c r="AC162" s="71"/>
      <c r="AK162" s="5">
        <v>197</v>
      </c>
      <c r="AL162" s="46">
        <v>0.10000006709612662</v>
      </c>
      <c r="AM162" s="70"/>
      <c r="AP162" s="9">
        <v>148</v>
      </c>
      <c r="AQ162" s="30">
        <v>0.1</v>
      </c>
      <c r="AR162" s="71"/>
    </row>
    <row r="163" spans="1:44" x14ac:dyDescent="0.25">
      <c r="A163" t="str">
        <f t="shared" si="9"/>
        <v/>
      </c>
      <c r="F163" t="str">
        <f t="shared" si="7"/>
        <v/>
      </c>
      <c r="G163" s="4"/>
      <c r="H163" s="1" t="s">
        <v>0</v>
      </c>
      <c r="I163" s="70" t="s">
        <v>385</v>
      </c>
      <c r="K163">
        <f t="shared" si="8"/>
        <v>4</v>
      </c>
      <c r="L163" s="9">
        <v>273</v>
      </c>
      <c r="M163" s="2">
        <v>0.25</v>
      </c>
      <c r="N163" s="70"/>
      <c r="Q163" s="5">
        <v>253</v>
      </c>
      <c r="R163" s="2">
        <v>0.2</v>
      </c>
      <c r="S163" s="70"/>
      <c r="V163" s="4"/>
      <c r="W163" s="1" t="s">
        <v>0</v>
      </c>
      <c r="X163" s="71" t="s">
        <v>314</v>
      </c>
      <c r="AA163" s="9">
        <v>245</v>
      </c>
      <c r="AB163" s="30">
        <v>0.125</v>
      </c>
      <c r="AC163" s="71"/>
      <c r="AF163" s="14"/>
      <c r="AG163" s="15" t="s">
        <v>0</v>
      </c>
      <c r="AH163" s="71" t="s">
        <v>643</v>
      </c>
      <c r="AK163" s="5">
        <v>228</v>
      </c>
      <c r="AL163" s="46">
        <v>0.10000006709612662</v>
      </c>
      <c r="AM163" s="70"/>
      <c r="AP163" s="9">
        <v>178</v>
      </c>
      <c r="AQ163" s="30">
        <v>0.1</v>
      </c>
      <c r="AR163" s="71"/>
    </row>
    <row r="164" spans="1:44" x14ac:dyDescent="0.25">
      <c r="A164" t="str">
        <f t="shared" si="9"/>
        <v/>
      </c>
      <c r="B164" s="14"/>
      <c r="C164" s="15" t="s">
        <v>0</v>
      </c>
      <c r="D164" s="71" t="s">
        <v>470</v>
      </c>
      <c r="F164">
        <f t="shared" si="7"/>
        <v>1</v>
      </c>
      <c r="G164" s="9">
        <v>103</v>
      </c>
      <c r="H164" s="2">
        <v>0.33329999999999999</v>
      </c>
      <c r="I164" s="70"/>
      <c r="K164" t="str">
        <f t="shared" si="8"/>
        <v/>
      </c>
      <c r="V164" s="5">
        <v>31</v>
      </c>
      <c r="W164" s="2">
        <v>0.25</v>
      </c>
      <c r="X164" s="71"/>
      <c r="AF164" s="9">
        <v>92</v>
      </c>
      <c r="AG164" s="2">
        <v>0.3</v>
      </c>
      <c r="AH164" s="71"/>
      <c r="AK164" s="5">
        <v>258</v>
      </c>
      <c r="AL164" s="46">
        <v>0.10000006709612662</v>
      </c>
      <c r="AM164" s="70"/>
      <c r="AP164" s="9">
        <v>209</v>
      </c>
      <c r="AQ164" s="30">
        <v>0.1</v>
      </c>
      <c r="AR164" s="71"/>
    </row>
    <row r="165" spans="1:44" x14ac:dyDescent="0.25">
      <c r="A165">
        <f t="shared" si="9"/>
        <v>1</v>
      </c>
      <c r="B165" s="9">
        <v>196</v>
      </c>
      <c r="C165" s="2">
        <v>0.4</v>
      </c>
      <c r="D165" s="71"/>
      <c r="F165">
        <f t="shared" si="7"/>
        <v>2</v>
      </c>
      <c r="G165" s="9">
        <v>287</v>
      </c>
      <c r="H165" s="2">
        <v>0.33329999999999999</v>
      </c>
      <c r="I165" s="70"/>
      <c r="K165" t="str">
        <f t="shared" si="8"/>
        <v/>
      </c>
      <c r="L165" s="4"/>
      <c r="M165" s="1" t="s">
        <v>0</v>
      </c>
      <c r="N165" s="70" t="s">
        <v>331</v>
      </c>
      <c r="Q165" s="14"/>
      <c r="R165" s="15" t="s">
        <v>0</v>
      </c>
      <c r="S165" s="70" t="s">
        <v>425</v>
      </c>
      <c r="V165" s="5">
        <v>62</v>
      </c>
      <c r="W165" s="2">
        <v>0.15</v>
      </c>
      <c r="X165" s="71"/>
      <c r="AA165" s="4"/>
      <c r="AB165" s="1" t="s">
        <v>0</v>
      </c>
      <c r="AC165" s="71" t="s">
        <v>611</v>
      </c>
      <c r="AF165" s="9">
        <v>123</v>
      </c>
      <c r="AG165" s="2">
        <v>0.1</v>
      </c>
      <c r="AH165" s="71"/>
      <c r="AK165" s="5">
        <v>289</v>
      </c>
      <c r="AL165" s="46">
        <v>0.10000006709612662</v>
      </c>
      <c r="AM165" s="70"/>
      <c r="AP165" s="9">
        <v>239</v>
      </c>
      <c r="AQ165" s="30">
        <v>0.1</v>
      </c>
      <c r="AR165" s="71"/>
    </row>
    <row r="166" spans="1:44" x14ac:dyDescent="0.25">
      <c r="A166">
        <f t="shared" si="9"/>
        <v>2</v>
      </c>
      <c r="B166" s="9">
        <v>349</v>
      </c>
      <c r="C166" s="2">
        <v>0.6</v>
      </c>
      <c r="D166" s="71"/>
      <c r="F166">
        <f t="shared" si="7"/>
        <v>3</v>
      </c>
      <c r="G166" s="9">
        <v>468</v>
      </c>
      <c r="H166" s="2">
        <v>0.33339999999999997</v>
      </c>
      <c r="I166" s="70"/>
      <c r="K166">
        <f t="shared" si="8"/>
        <v>1</v>
      </c>
      <c r="L166" s="9">
        <v>59</v>
      </c>
      <c r="M166" s="2">
        <v>0.25</v>
      </c>
      <c r="N166" s="70"/>
      <c r="Q166" s="5">
        <v>231</v>
      </c>
      <c r="R166" s="2">
        <v>0.20100000000000001</v>
      </c>
      <c r="S166" s="70"/>
      <c r="V166" s="5">
        <v>90</v>
      </c>
      <c r="W166" s="2">
        <v>0.15</v>
      </c>
      <c r="X166" s="71"/>
      <c r="AA166" s="9">
        <v>72</v>
      </c>
      <c r="AB166" s="30">
        <v>0.25</v>
      </c>
      <c r="AC166" s="71"/>
      <c r="AF166" s="9">
        <v>153</v>
      </c>
      <c r="AG166" s="2">
        <v>0.1</v>
      </c>
      <c r="AH166" s="71"/>
      <c r="AK166" s="5">
        <v>299</v>
      </c>
      <c r="AL166" s="46">
        <v>0.10000006709612662</v>
      </c>
      <c r="AM166" s="70"/>
      <c r="AP166" s="9">
        <v>270</v>
      </c>
      <c r="AQ166" s="30">
        <v>0.1</v>
      </c>
      <c r="AR166" s="71"/>
    </row>
    <row r="167" spans="1:44" x14ac:dyDescent="0.25">
      <c r="A167" t="str">
        <f t="shared" si="9"/>
        <v/>
      </c>
      <c r="F167" t="str">
        <f t="shared" si="7"/>
        <v/>
      </c>
      <c r="K167">
        <f t="shared" si="8"/>
        <v>2</v>
      </c>
      <c r="L167" s="9">
        <v>151</v>
      </c>
      <c r="M167" s="2">
        <v>0.25</v>
      </c>
      <c r="N167" s="70"/>
      <c r="Q167" s="5">
        <v>323</v>
      </c>
      <c r="R167" s="2">
        <v>0.19980000000000001</v>
      </c>
      <c r="S167" s="70"/>
      <c r="V167" s="5">
        <v>121</v>
      </c>
      <c r="W167" s="2">
        <v>0.15</v>
      </c>
      <c r="X167" s="71"/>
      <c r="AA167" s="9">
        <v>103</v>
      </c>
      <c r="AB167" s="30">
        <v>0.125</v>
      </c>
      <c r="AC167" s="71"/>
      <c r="AF167" s="9">
        <v>184</v>
      </c>
      <c r="AG167" s="2">
        <v>0.1</v>
      </c>
      <c r="AH167" s="71"/>
      <c r="AP167" s="9">
        <v>300</v>
      </c>
      <c r="AQ167" s="30">
        <v>0.1</v>
      </c>
      <c r="AR167" s="71"/>
    </row>
    <row r="168" spans="1:44" x14ac:dyDescent="0.25">
      <c r="A168" t="str">
        <f t="shared" si="9"/>
        <v/>
      </c>
      <c r="B168" s="14"/>
      <c r="C168" s="15" t="s">
        <v>0</v>
      </c>
      <c r="D168" s="71" t="s">
        <v>485</v>
      </c>
      <c r="F168" t="str">
        <f t="shared" si="7"/>
        <v/>
      </c>
      <c r="G168" s="4"/>
      <c r="H168" s="1" t="s">
        <v>0</v>
      </c>
      <c r="I168" s="70" t="s">
        <v>387</v>
      </c>
      <c r="K168">
        <f t="shared" si="8"/>
        <v>3</v>
      </c>
      <c r="L168" s="9">
        <v>243</v>
      </c>
      <c r="M168" s="2">
        <v>0.25</v>
      </c>
      <c r="N168" s="70"/>
      <c r="Q168" s="5">
        <v>412</v>
      </c>
      <c r="R168" s="2">
        <v>0.19980000000000001</v>
      </c>
      <c r="S168" s="70"/>
      <c r="V168" s="5">
        <v>151</v>
      </c>
      <c r="W168" s="2">
        <v>0.15</v>
      </c>
      <c r="X168" s="71"/>
      <c r="AA168" s="9">
        <v>134</v>
      </c>
      <c r="AB168" s="30">
        <v>0.125</v>
      </c>
      <c r="AC168" s="71"/>
      <c r="AF168" s="9">
        <v>214</v>
      </c>
      <c r="AG168" s="2">
        <v>0.1</v>
      </c>
      <c r="AH168" s="71"/>
      <c r="AK168" s="4"/>
      <c r="AL168" s="1" t="s">
        <v>0</v>
      </c>
      <c r="AM168" s="74" t="s">
        <v>606</v>
      </c>
      <c r="AP168" s="9">
        <v>330</v>
      </c>
      <c r="AQ168" s="30">
        <v>0.1</v>
      </c>
      <c r="AR168" s="71"/>
    </row>
    <row r="169" spans="1:44" x14ac:dyDescent="0.25">
      <c r="A169">
        <f t="shared" si="9"/>
        <v>1</v>
      </c>
      <c r="B169" s="9">
        <v>83</v>
      </c>
      <c r="C169" s="2">
        <v>0.5</v>
      </c>
      <c r="D169" s="71"/>
      <c r="F169">
        <f t="shared" si="7"/>
        <v>1</v>
      </c>
      <c r="G169" s="9">
        <v>80</v>
      </c>
      <c r="H169" s="2">
        <v>0.33329999999999999</v>
      </c>
      <c r="I169" s="70"/>
      <c r="K169">
        <f t="shared" si="8"/>
        <v>4</v>
      </c>
      <c r="L169" s="9">
        <v>334</v>
      </c>
      <c r="M169" s="2">
        <v>0.25</v>
      </c>
      <c r="N169" s="70"/>
      <c r="Q169" s="5">
        <v>504</v>
      </c>
      <c r="R169" s="2">
        <v>0.19980000000000001</v>
      </c>
      <c r="S169" s="70"/>
      <c r="V169" s="5">
        <v>182</v>
      </c>
      <c r="W169" s="2">
        <v>0.15</v>
      </c>
      <c r="X169" s="71"/>
      <c r="AA169" s="9">
        <v>164</v>
      </c>
      <c r="AB169" s="30">
        <v>0.125</v>
      </c>
      <c r="AC169" s="71"/>
      <c r="AF169" s="9">
        <v>245</v>
      </c>
      <c r="AG169" s="2">
        <v>0.1</v>
      </c>
      <c r="AH169" s="71"/>
      <c r="AK169" s="5">
        <v>46</v>
      </c>
      <c r="AL169" s="46">
        <v>0.10000006709612662</v>
      </c>
      <c r="AM169" s="70"/>
      <c r="AP169" s="9">
        <v>361</v>
      </c>
      <c r="AQ169" s="30">
        <v>0.1</v>
      </c>
      <c r="AR169" s="71"/>
    </row>
    <row r="170" spans="1:44" x14ac:dyDescent="0.25">
      <c r="A170">
        <f t="shared" si="9"/>
        <v>2</v>
      </c>
      <c r="B170" s="9">
        <v>113</v>
      </c>
      <c r="C170" s="2">
        <v>0.5</v>
      </c>
      <c r="D170" s="71"/>
      <c r="F170">
        <f t="shared" si="7"/>
        <v>2</v>
      </c>
      <c r="G170" s="9">
        <v>160</v>
      </c>
      <c r="H170" s="2">
        <v>0.33329999999999999</v>
      </c>
      <c r="I170" s="70"/>
      <c r="K170" t="str">
        <f t="shared" si="8"/>
        <v/>
      </c>
      <c r="Q170" s="5">
        <v>596</v>
      </c>
      <c r="R170" s="2">
        <v>0.19980000000000001</v>
      </c>
      <c r="S170" s="70"/>
      <c r="AA170" s="9">
        <v>195</v>
      </c>
      <c r="AB170" s="30">
        <v>0.125</v>
      </c>
      <c r="AC170" s="71"/>
      <c r="AF170" s="9">
        <v>276</v>
      </c>
      <c r="AG170" s="2">
        <v>0.1</v>
      </c>
      <c r="AH170" s="71"/>
      <c r="AK170" s="5">
        <v>76</v>
      </c>
      <c r="AL170" s="46">
        <v>0.10000006709612662</v>
      </c>
      <c r="AM170" s="70"/>
    </row>
    <row r="171" spans="1:44" x14ac:dyDescent="0.25">
      <c r="A171" t="str">
        <f t="shared" si="9"/>
        <v/>
      </c>
      <c r="F171">
        <f t="shared" si="7"/>
        <v>3</v>
      </c>
      <c r="G171" s="9">
        <v>240</v>
      </c>
      <c r="H171" s="2">
        <v>0.33339999999999997</v>
      </c>
      <c r="I171" s="70"/>
      <c r="K171" t="str">
        <f t="shared" si="8"/>
        <v/>
      </c>
      <c r="L171" s="4"/>
      <c r="M171" s="1" t="s">
        <v>0</v>
      </c>
      <c r="N171" s="70" t="s">
        <v>334</v>
      </c>
      <c r="V171" s="14"/>
      <c r="W171" s="15" t="s">
        <v>0</v>
      </c>
      <c r="X171" s="71" t="s">
        <v>317</v>
      </c>
      <c r="AA171" s="9">
        <v>225</v>
      </c>
      <c r="AB171" s="30">
        <v>0.125</v>
      </c>
      <c r="AC171" s="71"/>
      <c r="AF171" s="9">
        <v>305</v>
      </c>
      <c r="AG171" s="2">
        <v>0.1</v>
      </c>
      <c r="AH171" s="71"/>
      <c r="AK171" s="5">
        <v>107</v>
      </c>
      <c r="AL171" s="46">
        <v>0.10000006709612662</v>
      </c>
      <c r="AM171" s="70"/>
      <c r="AP171" s="4"/>
      <c r="AQ171" s="28" t="s">
        <v>0</v>
      </c>
      <c r="AR171" s="70" t="s">
        <v>619</v>
      </c>
    </row>
    <row r="172" spans="1:44" x14ac:dyDescent="0.25">
      <c r="A172" t="str">
        <f t="shared" si="9"/>
        <v/>
      </c>
      <c r="B172" s="14"/>
      <c r="C172" s="15" t="s">
        <v>0</v>
      </c>
      <c r="D172" s="71" t="s">
        <v>488</v>
      </c>
      <c r="F172" t="str">
        <f t="shared" si="7"/>
        <v/>
      </c>
      <c r="K172">
        <f t="shared" si="8"/>
        <v>1</v>
      </c>
      <c r="L172" s="9">
        <v>210</v>
      </c>
      <c r="M172" s="2">
        <v>0.25</v>
      </c>
      <c r="N172" s="70"/>
      <c r="Q172" s="14"/>
      <c r="R172" s="15" t="s">
        <v>0</v>
      </c>
      <c r="S172" s="70" t="s">
        <v>432</v>
      </c>
      <c r="V172" s="9">
        <v>20</v>
      </c>
      <c r="W172" s="2">
        <v>0.16669999999999999</v>
      </c>
      <c r="X172" s="71"/>
      <c r="AA172" s="9">
        <v>256</v>
      </c>
      <c r="AB172" s="30">
        <v>0.125</v>
      </c>
      <c r="AC172" s="71"/>
      <c r="AK172" s="5">
        <v>138</v>
      </c>
      <c r="AL172" s="46">
        <v>0.10000006709612662</v>
      </c>
      <c r="AM172" s="70"/>
      <c r="AP172" s="9">
        <v>108</v>
      </c>
      <c r="AQ172" s="30">
        <v>0.1</v>
      </c>
      <c r="AR172" s="71"/>
    </row>
    <row r="173" spans="1:44" x14ac:dyDescent="0.25">
      <c r="A173">
        <f t="shared" si="9"/>
        <v>1</v>
      </c>
      <c r="B173" s="9">
        <v>87</v>
      </c>
      <c r="C173" s="2">
        <v>0.66</v>
      </c>
      <c r="D173" s="71"/>
      <c r="F173" t="str">
        <f t="shared" si="7"/>
        <v/>
      </c>
      <c r="G173" s="4"/>
      <c r="H173" s="1" t="s">
        <v>0</v>
      </c>
      <c r="I173" s="70" t="s">
        <v>392</v>
      </c>
      <c r="K173">
        <f t="shared" si="8"/>
        <v>2</v>
      </c>
      <c r="L173" s="9">
        <v>330</v>
      </c>
      <c r="M173" s="2">
        <v>0.25</v>
      </c>
      <c r="N173" s="70"/>
      <c r="Q173" s="5">
        <v>71</v>
      </c>
      <c r="R173" s="2">
        <v>4.4400000000000002E-2</v>
      </c>
      <c r="S173" s="70"/>
      <c r="V173" s="9">
        <v>51</v>
      </c>
      <c r="W173" s="2">
        <v>0.16669999999999999</v>
      </c>
      <c r="X173" s="71"/>
      <c r="AF173" s="14"/>
      <c r="AG173" s="15" t="s">
        <v>0</v>
      </c>
      <c r="AH173" s="71" t="s">
        <v>657</v>
      </c>
      <c r="AK173" s="5">
        <v>168</v>
      </c>
      <c r="AL173" s="46">
        <v>0.10000006709612662</v>
      </c>
      <c r="AM173" s="70"/>
      <c r="AP173" s="9">
        <v>139</v>
      </c>
      <c r="AQ173" s="30">
        <v>0.1</v>
      </c>
      <c r="AR173" s="71"/>
    </row>
    <row r="174" spans="1:44" x14ac:dyDescent="0.25">
      <c r="A174">
        <f t="shared" si="9"/>
        <v>2</v>
      </c>
      <c r="B174" s="9">
        <v>117</v>
      </c>
      <c r="C174" s="2">
        <v>0.34</v>
      </c>
      <c r="D174" s="71"/>
      <c r="F174">
        <f t="shared" si="7"/>
        <v>1</v>
      </c>
      <c r="G174" s="9">
        <v>142</v>
      </c>
      <c r="H174" s="2">
        <v>0.3</v>
      </c>
      <c r="I174" s="70"/>
      <c r="K174">
        <f t="shared" si="8"/>
        <v>3</v>
      </c>
      <c r="L174" s="9">
        <v>450</v>
      </c>
      <c r="M174" s="2">
        <v>0.25</v>
      </c>
      <c r="N174" s="70"/>
      <c r="Q174" s="5">
        <v>161</v>
      </c>
      <c r="R174" s="2">
        <v>4.4400000000000002E-2</v>
      </c>
      <c r="S174" s="70"/>
      <c r="V174" s="9">
        <v>79</v>
      </c>
      <c r="W174" s="2">
        <v>0.16669999999999999</v>
      </c>
      <c r="X174" s="71"/>
      <c r="AA174" s="4"/>
      <c r="AB174" s="1" t="s">
        <v>0</v>
      </c>
      <c r="AC174" s="71" t="s">
        <v>612</v>
      </c>
      <c r="AF174" s="9">
        <v>199</v>
      </c>
      <c r="AG174" s="2">
        <v>0.125</v>
      </c>
      <c r="AH174" s="71"/>
      <c r="AK174" s="5">
        <v>199</v>
      </c>
      <c r="AL174" s="46">
        <v>0.10000006709612662</v>
      </c>
      <c r="AM174" s="70"/>
      <c r="AP174" s="9">
        <v>170</v>
      </c>
      <c r="AQ174" s="30">
        <v>0.1</v>
      </c>
      <c r="AR174" s="71"/>
    </row>
    <row r="175" spans="1:44" x14ac:dyDescent="0.25">
      <c r="A175" t="str">
        <f t="shared" si="9"/>
        <v/>
      </c>
      <c r="F175">
        <f t="shared" si="7"/>
        <v>2</v>
      </c>
      <c r="G175" s="9">
        <v>355</v>
      </c>
      <c r="H175" s="2">
        <v>0.35</v>
      </c>
      <c r="I175" s="70"/>
      <c r="K175">
        <f t="shared" si="8"/>
        <v>4</v>
      </c>
      <c r="L175" s="9">
        <v>570</v>
      </c>
      <c r="M175" s="2">
        <v>0.25</v>
      </c>
      <c r="N175" s="70"/>
      <c r="Q175" s="5">
        <v>222</v>
      </c>
      <c r="R175" s="2">
        <v>0.30380000000000001</v>
      </c>
      <c r="S175" s="70"/>
      <c r="V175" s="9">
        <v>110</v>
      </c>
      <c r="W175" s="2">
        <v>0.16669999999999999</v>
      </c>
      <c r="X175" s="71"/>
      <c r="AA175" s="9">
        <v>58</v>
      </c>
      <c r="AB175" s="30">
        <v>0.25</v>
      </c>
      <c r="AC175" s="71"/>
      <c r="AF175" s="9">
        <v>260</v>
      </c>
      <c r="AG175" s="2">
        <v>0.125</v>
      </c>
      <c r="AH175" s="71"/>
      <c r="AK175" s="5">
        <v>229</v>
      </c>
      <c r="AL175" s="46">
        <v>0.10000006709612662</v>
      </c>
      <c r="AM175" s="70"/>
      <c r="AP175" s="9">
        <v>200</v>
      </c>
      <c r="AQ175" s="30">
        <v>0.1</v>
      </c>
      <c r="AR175" s="71"/>
    </row>
    <row r="176" spans="1:44" x14ac:dyDescent="0.25">
      <c r="A176" t="str">
        <f t="shared" si="9"/>
        <v/>
      </c>
      <c r="B176" s="14"/>
      <c r="C176" s="15" t="s">
        <v>0</v>
      </c>
      <c r="D176" s="70" t="s">
        <v>513</v>
      </c>
      <c r="F176">
        <f t="shared" si="7"/>
        <v>3</v>
      </c>
      <c r="G176" s="9">
        <v>508</v>
      </c>
      <c r="H176" s="2">
        <v>0.35</v>
      </c>
      <c r="I176" s="70"/>
      <c r="K176" t="str">
        <f t="shared" si="8"/>
        <v/>
      </c>
      <c r="Q176" s="5">
        <v>283</v>
      </c>
      <c r="R176" s="2">
        <v>0.30380000000000001</v>
      </c>
      <c r="S176" s="70"/>
      <c r="V176" s="9">
        <v>140</v>
      </c>
      <c r="W176" s="2">
        <v>0.16669999999999999</v>
      </c>
      <c r="X176" s="71"/>
      <c r="AA176" s="9">
        <v>89</v>
      </c>
      <c r="AB176" s="30">
        <v>0.125</v>
      </c>
      <c r="AC176" s="71"/>
      <c r="AF176" s="9">
        <v>322</v>
      </c>
      <c r="AG176" s="2">
        <v>0.125</v>
      </c>
      <c r="AH176" s="71"/>
      <c r="AK176" s="5">
        <v>260</v>
      </c>
      <c r="AL176" s="46">
        <v>0.15</v>
      </c>
      <c r="AM176" s="70"/>
      <c r="AP176" s="9">
        <v>231</v>
      </c>
      <c r="AQ176" s="30">
        <v>0.1</v>
      </c>
      <c r="AR176" s="71"/>
    </row>
    <row r="177" spans="1:44" x14ac:dyDescent="0.25">
      <c r="A177">
        <f t="shared" si="9"/>
        <v>1</v>
      </c>
      <c r="B177" s="5">
        <v>101</v>
      </c>
      <c r="C177" s="2">
        <v>0.4</v>
      </c>
      <c r="D177" s="70"/>
      <c r="F177" t="str">
        <f t="shared" si="7"/>
        <v/>
      </c>
      <c r="K177" t="str">
        <f t="shared" si="8"/>
        <v/>
      </c>
      <c r="L177" s="4"/>
      <c r="M177" s="1" t="s">
        <v>0</v>
      </c>
      <c r="N177" s="70" t="s">
        <v>335</v>
      </c>
      <c r="Q177" s="5">
        <v>345</v>
      </c>
      <c r="R177" s="2">
        <v>0.30380000000000001</v>
      </c>
      <c r="S177" s="70"/>
      <c r="V177" s="9">
        <v>171</v>
      </c>
      <c r="W177" s="2">
        <v>0.16650000000000001</v>
      </c>
      <c r="X177" s="71"/>
      <c r="AA177" s="9">
        <v>120</v>
      </c>
      <c r="AB177" s="30">
        <v>0.125</v>
      </c>
      <c r="AC177" s="71"/>
      <c r="AF177" s="9">
        <v>382</v>
      </c>
      <c r="AG177" s="2">
        <v>0.125</v>
      </c>
      <c r="AH177" s="71"/>
      <c r="AK177" s="5">
        <v>291</v>
      </c>
      <c r="AL177" s="46">
        <v>0.15</v>
      </c>
      <c r="AM177" s="70"/>
      <c r="AP177" s="9">
        <v>261</v>
      </c>
      <c r="AQ177" s="30">
        <v>0.1</v>
      </c>
      <c r="AR177" s="71"/>
    </row>
    <row r="178" spans="1:44" x14ac:dyDescent="0.25">
      <c r="A178">
        <f t="shared" si="9"/>
        <v>2</v>
      </c>
      <c r="B178" s="5">
        <v>223</v>
      </c>
      <c r="C178" s="2">
        <v>0.6</v>
      </c>
      <c r="D178" s="70"/>
      <c r="F178" t="str">
        <f t="shared" si="7"/>
        <v/>
      </c>
      <c r="G178" s="4"/>
      <c r="H178" s="1" t="s">
        <v>0</v>
      </c>
      <c r="I178" s="70" t="s">
        <v>393</v>
      </c>
      <c r="K178">
        <f t="shared" si="8"/>
        <v>1</v>
      </c>
      <c r="L178" s="9">
        <v>150</v>
      </c>
      <c r="M178" s="2">
        <v>0.25</v>
      </c>
      <c r="N178" s="70"/>
      <c r="AA178" s="9">
        <v>150</v>
      </c>
      <c r="AB178" s="30">
        <v>0.125</v>
      </c>
      <c r="AC178" s="71"/>
      <c r="AF178" s="9">
        <v>443</v>
      </c>
      <c r="AG178" s="2">
        <v>0.125</v>
      </c>
      <c r="AH178" s="71"/>
      <c r="AP178" s="9">
        <v>292</v>
      </c>
      <c r="AQ178" s="30">
        <v>0.1</v>
      </c>
      <c r="AR178" s="71"/>
    </row>
    <row r="179" spans="1:44" x14ac:dyDescent="0.25">
      <c r="A179" t="str">
        <f t="shared" si="9"/>
        <v/>
      </c>
      <c r="F179">
        <f t="shared" si="7"/>
        <v>1</v>
      </c>
      <c r="G179" s="9">
        <v>111</v>
      </c>
      <c r="H179" s="2">
        <v>0.25</v>
      </c>
      <c r="I179" s="70"/>
      <c r="K179">
        <f t="shared" si="8"/>
        <v>2</v>
      </c>
      <c r="L179" s="9">
        <v>210</v>
      </c>
      <c r="M179" s="2">
        <v>0.25</v>
      </c>
      <c r="N179" s="70"/>
      <c r="Q179" s="14"/>
      <c r="R179" s="15" t="s">
        <v>0</v>
      </c>
      <c r="S179" s="70" t="s">
        <v>436</v>
      </c>
      <c r="V179" s="14"/>
      <c r="W179" s="15" t="s">
        <v>0</v>
      </c>
      <c r="X179" s="71" t="s">
        <v>320</v>
      </c>
      <c r="AA179" s="9">
        <v>181</v>
      </c>
      <c r="AB179" s="30">
        <v>0.125</v>
      </c>
      <c r="AC179" s="71"/>
      <c r="AF179" s="9">
        <v>504</v>
      </c>
      <c r="AG179" s="2">
        <v>0.125</v>
      </c>
      <c r="AH179" s="71"/>
      <c r="AK179" s="4"/>
      <c r="AL179" s="1" t="s">
        <v>0</v>
      </c>
      <c r="AM179" s="74" t="s">
        <v>616</v>
      </c>
      <c r="AP179" s="9">
        <v>322</v>
      </c>
      <c r="AQ179" s="30">
        <v>0.1</v>
      </c>
      <c r="AR179" s="71"/>
    </row>
    <row r="180" spans="1:44" x14ac:dyDescent="0.25">
      <c r="A180" t="str">
        <f t="shared" si="9"/>
        <v/>
      </c>
      <c r="B180" s="14"/>
      <c r="C180" s="15" t="s">
        <v>0</v>
      </c>
      <c r="D180" s="70" t="s">
        <v>533</v>
      </c>
      <c r="F180">
        <f t="shared" si="7"/>
        <v>2</v>
      </c>
      <c r="G180" s="9">
        <v>137</v>
      </c>
      <c r="H180" s="2">
        <v>0.15</v>
      </c>
      <c r="I180" s="70"/>
      <c r="K180">
        <f t="shared" si="8"/>
        <v>3</v>
      </c>
      <c r="L180" s="9">
        <v>270</v>
      </c>
      <c r="M180" s="2">
        <v>0.25</v>
      </c>
      <c r="N180" s="70"/>
      <c r="Q180" s="5">
        <v>211</v>
      </c>
      <c r="R180" s="2">
        <v>0.2</v>
      </c>
      <c r="S180" s="70"/>
      <c r="V180" s="9">
        <v>0</v>
      </c>
      <c r="W180" s="2">
        <v>0.16669999999999999</v>
      </c>
      <c r="X180" s="71"/>
      <c r="AA180" s="9">
        <v>211</v>
      </c>
      <c r="AB180" s="30">
        <v>0.125</v>
      </c>
      <c r="AC180" s="71"/>
      <c r="AF180" s="9">
        <v>565</v>
      </c>
      <c r="AG180" s="2">
        <v>0.125</v>
      </c>
      <c r="AH180" s="71"/>
      <c r="AK180" s="5">
        <v>57</v>
      </c>
      <c r="AL180" s="46">
        <v>0.1111111111111111</v>
      </c>
      <c r="AM180" s="70"/>
      <c r="AP180" s="9">
        <v>352</v>
      </c>
      <c r="AQ180" s="30">
        <v>0.1</v>
      </c>
      <c r="AR180" s="71"/>
    </row>
    <row r="181" spans="1:44" x14ac:dyDescent="0.25">
      <c r="A181">
        <f t="shared" si="9"/>
        <v>1</v>
      </c>
      <c r="B181" s="5">
        <v>121</v>
      </c>
      <c r="C181" s="2">
        <v>0.65</v>
      </c>
      <c r="D181" s="70"/>
      <c r="F181">
        <f t="shared" si="7"/>
        <v>3</v>
      </c>
      <c r="G181" s="9">
        <v>149</v>
      </c>
      <c r="H181" s="2">
        <v>0.6</v>
      </c>
      <c r="I181" s="70"/>
      <c r="K181">
        <f t="shared" si="8"/>
        <v>4</v>
      </c>
      <c r="L181" s="9">
        <v>330</v>
      </c>
      <c r="M181" s="2">
        <v>0.25</v>
      </c>
      <c r="N181" s="70"/>
      <c r="Q181" s="5">
        <v>302</v>
      </c>
      <c r="R181" s="2">
        <v>0.2</v>
      </c>
      <c r="S181" s="70"/>
      <c r="V181" s="9">
        <v>31</v>
      </c>
      <c r="W181" s="2">
        <v>0.16669999999999999</v>
      </c>
      <c r="X181" s="71"/>
      <c r="AA181" s="9">
        <v>242</v>
      </c>
      <c r="AB181" s="30">
        <v>0.125</v>
      </c>
      <c r="AC181" s="71"/>
      <c r="AF181" s="9">
        <v>626</v>
      </c>
      <c r="AG181" s="2">
        <v>0.125</v>
      </c>
      <c r="AH181" s="71"/>
      <c r="AK181" s="5">
        <v>88</v>
      </c>
      <c r="AL181" s="46">
        <v>0.1111111111111111</v>
      </c>
      <c r="AM181" s="70"/>
      <c r="AP181" s="9">
        <v>360</v>
      </c>
      <c r="AQ181" s="30">
        <v>0.1</v>
      </c>
      <c r="AR181" s="71"/>
    </row>
    <row r="182" spans="1:44" x14ac:dyDescent="0.25">
      <c r="A182">
        <f t="shared" si="9"/>
        <v>2</v>
      </c>
      <c r="B182" s="5">
        <v>303</v>
      </c>
      <c r="C182" s="2">
        <v>0.35</v>
      </c>
      <c r="D182" s="70"/>
      <c r="F182" t="str">
        <f t="shared" si="7"/>
        <v/>
      </c>
      <c r="K182" t="str">
        <f t="shared" si="8"/>
        <v/>
      </c>
      <c r="Q182" s="5">
        <v>394</v>
      </c>
      <c r="R182" s="2">
        <v>0.2</v>
      </c>
      <c r="S182" s="70"/>
      <c r="V182" s="9">
        <v>60</v>
      </c>
      <c r="W182" s="2">
        <v>0.16669999999999999</v>
      </c>
      <c r="X182" s="71"/>
      <c r="AK182" s="5">
        <v>119</v>
      </c>
      <c r="AL182" s="46">
        <v>0.1111111111111111</v>
      </c>
      <c r="AM182" s="70"/>
    </row>
    <row r="183" spans="1:44" x14ac:dyDescent="0.25">
      <c r="A183" t="str">
        <f t="shared" si="9"/>
        <v/>
      </c>
      <c r="F183" t="str">
        <f t="shared" si="7"/>
        <v/>
      </c>
      <c r="G183" s="4"/>
      <c r="H183" s="1" t="s">
        <v>0</v>
      </c>
      <c r="I183" s="70" t="s">
        <v>395</v>
      </c>
      <c r="K183" t="str">
        <f t="shared" si="8"/>
        <v/>
      </c>
      <c r="L183" s="4"/>
      <c r="M183" s="1" t="s">
        <v>0</v>
      </c>
      <c r="N183" s="70" t="s">
        <v>337</v>
      </c>
      <c r="Q183" s="5">
        <v>487</v>
      </c>
      <c r="R183" s="2">
        <v>0.2</v>
      </c>
      <c r="S183" s="70"/>
      <c r="V183" s="9">
        <v>91</v>
      </c>
      <c r="W183" s="2">
        <v>0.16669999999999999</v>
      </c>
      <c r="X183" s="71"/>
      <c r="AA183" s="4"/>
      <c r="AB183" s="1" t="s">
        <v>0</v>
      </c>
      <c r="AC183" s="71" t="s">
        <v>640</v>
      </c>
      <c r="AF183" s="14"/>
      <c r="AG183" s="15" t="s">
        <v>0</v>
      </c>
      <c r="AH183" s="71" t="s">
        <v>691</v>
      </c>
      <c r="AK183" s="5">
        <v>149</v>
      </c>
      <c r="AL183" s="46">
        <v>0.1111111111111111</v>
      </c>
      <c r="AM183" s="70"/>
      <c r="AP183" s="4"/>
      <c r="AQ183" s="28" t="s">
        <v>0</v>
      </c>
      <c r="AR183" s="70" t="s">
        <v>621</v>
      </c>
    </row>
    <row r="184" spans="1:44" x14ac:dyDescent="0.25">
      <c r="A184" t="str">
        <f t="shared" si="9"/>
        <v/>
      </c>
      <c r="B184" s="14"/>
      <c r="C184" s="15" t="s">
        <v>0</v>
      </c>
      <c r="D184" s="71" t="s">
        <v>535</v>
      </c>
      <c r="F184">
        <f t="shared" si="7"/>
        <v>1</v>
      </c>
      <c r="G184" s="9">
        <v>72</v>
      </c>
      <c r="H184" s="2">
        <v>0.33329999999999999</v>
      </c>
      <c r="I184" s="70"/>
      <c r="K184">
        <f t="shared" si="8"/>
        <v>1</v>
      </c>
      <c r="L184" s="9">
        <v>180</v>
      </c>
      <c r="M184" s="2">
        <v>0.25</v>
      </c>
      <c r="N184" s="70"/>
      <c r="Q184" s="5">
        <v>576</v>
      </c>
      <c r="R184" s="2">
        <v>0.2</v>
      </c>
      <c r="S184" s="70"/>
      <c r="V184" s="9">
        <v>121</v>
      </c>
      <c r="W184" s="2">
        <v>0.16669999999999999</v>
      </c>
      <c r="X184" s="71"/>
      <c r="AA184" s="9">
        <v>85</v>
      </c>
      <c r="AB184" s="30">
        <v>0.25</v>
      </c>
      <c r="AC184" s="71"/>
      <c r="AF184" s="9">
        <v>63</v>
      </c>
      <c r="AG184" s="2">
        <v>0.2223</v>
      </c>
      <c r="AH184" s="71"/>
      <c r="AK184" s="5">
        <v>180</v>
      </c>
      <c r="AL184" s="46">
        <v>0.1111111111111111</v>
      </c>
      <c r="AM184" s="70"/>
      <c r="AP184" s="9">
        <v>149</v>
      </c>
      <c r="AQ184" s="30">
        <v>0.1</v>
      </c>
      <c r="AR184" s="71"/>
    </row>
    <row r="185" spans="1:44" x14ac:dyDescent="0.25">
      <c r="A185">
        <f t="shared" si="9"/>
        <v>1</v>
      </c>
      <c r="B185" s="9">
        <v>142</v>
      </c>
      <c r="C185" s="2">
        <v>0.5</v>
      </c>
      <c r="D185" s="71"/>
      <c r="F185">
        <f t="shared" si="7"/>
        <v>2</v>
      </c>
      <c r="G185" s="9">
        <v>194</v>
      </c>
      <c r="H185" s="2">
        <v>0.33329999999999999</v>
      </c>
      <c r="I185" s="70"/>
      <c r="K185">
        <f t="shared" si="8"/>
        <v>2</v>
      </c>
      <c r="L185" s="9">
        <v>270</v>
      </c>
      <c r="M185" s="2">
        <v>0.25</v>
      </c>
      <c r="N185" s="70"/>
      <c r="V185" s="9">
        <v>152</v>
      </c>
      <c r="W185" s="2">
        <v>0.16650000000000001</v>
      </c>
      <c r="X185" s="71"/>
      <c r="AA185" s="9">
        <v>114</v>
      </c>
      <c r="AB185" s="30">
        <v>0.125</v>
      </c>
      <c r="AC185" s="71"/>
      <c r="AF185" s="9">
        <v>92</v>
      </c>
      <c r="AG185" s="2">
        <v>0.1111</v>
      </c>
      <c r="AH185" s="71"/>
      <c r="AK185" s="5">
        <v>210</v>
      </c>
      <c r="AL185" s="46">
        <v>0.1111111111111111</v>
      </c>
      <c r="AM185" s="70"/>
      <c r="AP185" s="9">
        <v>180</v>
      </c>
      <c r="AQ185" s="30">
        <v>0.1</v>
      </c>
      <c r="AR185" s="71"/>
    </row>
    <row r="186" spans="1:44" x14ac:dyDescent="0.25">
      <c r="A186">
        <f t="shared" si="9"/>
        <v>2</v>
      </c>
      <c r="B186" s="9">
        <v>293</v>
      </c>
      <c r="C186" s="2">
        <v>0.5</v>
      </c>
      <c r="D186" s="71"/>
      <c r="F186">
        <f t="shared" si="7"/>
        <v>3</v>
      </c>
      <c r="G186" s="9">
        <v>284</v>
      </c>
      <c r="H186" s="2">
        <v>0.33339999999999997</v>
      </c>
      <c r="I186" s="70"/>
      <c r="K186">
        <f t="shared" si="8"/>
        <v>3</v>
      </c>
      <c r="L186" s="9">
        <v>360</v>
      </c>
      <c r="M186" s="2">
        <v>0.25</v>
      </c>
      <c r="N186" s="70"/>
      <c r="Q186" s="14"/>
      <c r="R186" s="15" t="s">
        <v>0</v>
      </c>
      <c r="S186" s="70" t="s">
        <v>442</v>
      </c>
      <c r="AA186" s="9">
        <v>144</v>
      </c>
      <c r="AB186" s="30">
        <v>0.125</v>
      </c>
      <c r="AC186" s="71"/>
      <c r="AF186" s="9">
        <v>123</v>
      </c>
      <c r="AG186" s="2">
        <v>0.1111</v>
      </c>
      <c r="AH186" s="71"/>
      <c r="AK186" s="5">
        <v>241</v>
      </c>
      <c r="AL186" s="46">
        <v>0.1111111111111111</v>
      </c>
      <c r="AM186" s="70"/>
      <c r="AP186" s="9">
        <v>211</v>
      </c>
      <c r="AQ186" s="30">
        <v>0.1</v>
      </c>
      <c r="AR186" s="71"/>
    </row>
    <row r="187" spans="1:44" x14ac:dyDescent="0.25">
      <c r="A187" t="str">
        <f t="shared" si="9"/>
        <v/>
      </c>
      <c r="F187" t="str">
        <f t="shared" si="7"/>
        <v/>
      </c>
      <c r="K187">
        <f t="shared" si="8"/>
        <v>4</v>
      </c>
      <c r="L187" s="9">
        <v>450</v>
      </c>
      <c r="M187" s="2">
        <v>0.25</v>
      </c>
      <c r="N187" s="70"/>
      <c r="Q187" s="5">
        <v>113</v>
      </c>
      <c r="R187" s="2">
        <v>0.2</v>
      </c>
      <c r="S187" s="70"/>
      <c r="V187" s="14"/>
      <c r="W187" s="15" t="s">
        <v>0</v>
      </c>
      <c r="X187" s="71" t="s">
        <v>321</v>
      </c>
      <c r="AA187" s="9">
        <v>175</v>
      </c>
      <c r="AB187" s="30">
        <v>0.125</v>
      </c>
      <c r="AC187" s="71"/>
      <c r="AF187" s="9">
        <v>153</v>
      </c>
      <c r="AG187" s="2">
        <v>0.1111</v>
      </c>
      <c r="AH187" s="71"/>
      <c r="AK187" s="5">
        <v>272</v>
      </c>
      <c r="AL187" s="46">
        <v>0.1111111111111111</v>
      </c>
      <c r="AM187" s="70"/>
      <c r="AP187" s="9">
        <v>241</v>
      </c>
      <c r="AQ187" s="30">
        <v>0.1</v>
      </c>
      <c r="AR187" s="71"/>
    </row>
    <row r="188" spans="1:44" x14ac:dyDescent="0.25">
      <c r="A188" t="str">
        <f t="shared" si="9"/>
        <v/>
      </c>
      <c r="B188" s="14"/>
      <c r="C188" s="15" t="s">
        <v>0</v>
      </c>
      <c r="D188" s="71" t="s">
        <v>542</v>
      </c>
      <c r="F188" t="str">
        <f t="shared" si="7"/>
        <v/>
      </c>
      <c r="G188" s="4"/>
      <c r="H188" s="1" t="s">
        <v>0</v>
      </c>
      <c r="I188" s="70" t="s">
        <v>396</v>
      </c>
      <c r="K188" t="str">
        <f t="shared" si="8"/>
        <v/>
      </c>
      <c r="Q188" s="5">
        <v>140</v>
      </c>
      <c r="R188" s="2">
        <v>0.2</v>
      </c>
      <c r="S188" s="70"/>
      <c r="V188" s="9">
        <v>30</v>
      </c>
      <c r="W188" s="2">
        <v>0.16669999999999999</v>
      </c>
      <c r="X188" s="71"/>
      <c r="AA188" s="9">
        <v>205</v>
      </c>
      <c r="AB188" s="30">
        <v>0.125</v>
      </c>
      <c r="AC188" s="71"/>
      <c r="AF188" s="9">
        <v>184</v>
      </c>
      <c r="AG188" s="2">
        <v>0.1111</v>
      </c>
      <c r="AH188" s="71"/>
      <c r="AK188" s="5">
        <v>301</v>
      </c>
      <c r="AL188" s="46">
        <v>0.1111111111111111</v>
      </c>
      <c r="AM188" s="70"/>
      <c r="AP188" s="9">
        <v>272</v>
      </c>
      <c r="AQ188" s="30">
        <v>0.1</v>
      </c>
      <c r="AR188" s="71"/>
    </row>
    <row r="189" spans="1:44" x14ac:dyDescent="0.25">
      <c r="A189">
        <f t="shared" si="9"/>
        <v>1</v>
      </c>
      <c r="B189" s="9">
        <v>27</v>
      </c>
      <c r="C189" s="2">
        <v>0.66669999999999996</v>
      </c>
      <c r="D189" s="71"/>
      <c r="F189">
        <f t="shared" si="7"/>
        <v>1</v>
      </c>
      <c r="G189" s="9">
        <v>65</v>
      </c>
      <c r="H189" s="2">
        <v>0.2258</v>
      </c>
      <c r="I189" s="70"/>
      <c r="K189" t="str">
        <f t="shared" si="8"/>
        <v/>
      </c>
      <c r="L189" s="4"/>
      <c r="M189" s="1" t="s">
        <v>0</v>
      </c>
      <c r="N189" s="70" t="s">
        <v>338</v>
      </c>
      <c r="Q189" s="5">
        <v>185</v>
      </c>
      <c r="R189" s="2">
        <v>0.2</v>
      </c>
      <c r="S189" s="70"/>
      <c r="V189" s="9">
        <v>59</v>
      </c>
      <c r="W189" s="2">
        <v>0.16669999999999999</v>
      </c>
      <c r="X189" s="71"/>
      <c r="AA189" s="9">
        <v>236</v>
      </c>
      <c r="AB189" s="30">
        <v>0.125</v>
      </c>
      <c r="AC189" s="71"/>
      <c r="AF189" s="9">
        <v>214</v>
      </c>
      <c r="AG189" s="2">
        <v>0.1111</v>
      </c>
      <c r="AH189" s="71"/>
      <c r="AP189" s="9">
        <v>302</v>
      </c>
      <c r="AQ189" s="30">
        <v>0.1</v>
      </c>
      <c r="AR189" s="71"/>
    </row>
    <row r="190" spans="1:44" x14ac:dyDescent="0.25">
      <c r="A190">
        <f t="shared" si="9"/>
        <v>2</v>
      </c>
      <c r="B190" s="9">
        <v>57</v>
      </c>
      <c r="C190" s="2">
        <v>0.33329999999999999</v>
      </c>
      <c r="D190" s="71"/>
      <c r="F190">
        <f t="shared" si="7"/>
        <v>2</v>
      </c>
      <c r="G190" s="9">
        <v>430</v>
      </c>
      <c r="H190" s="2">
        <v>0.3871</v>
      </c>
      <c r="I190" s="70"/>
      <c r="K190">
        <f t="shared" si="8"/>
        <v>1</v>
      </c>
      <c r="L190" s="9">
        <v>195</v>
      </c>
      <c r="M190" s="2">
        <v>0.25</v>
      </c>
      <c r="N190" s="70"/>
      <c r="Q190" s="5">
        <v>230</v>
      </c>
      <c r="R190" s="2">
        <v>0.2</v>
      </c>
      <c r="S190" s="70"/>
      <c r="V190" s="9">
        <v>89</v>
      </c>
      <c r="W190" s="2">
        <v>0.16669999999999999</v>
      </c>
      <c r="X190" s="71"/>
      <c r="AA190" s="9">
        <v>267</v>
      </c>
      <c r="AB190" s="30">
        <v>0.125</v>
      </c>
      <c r="AC190" s="71"/>
      <c r="AF190" s="9">
        <v>245</v>
      </c>
      <c r="AG190" s="2">
        <v>0.1111</v>
      </c>
      <c r="AH190" s="71"/>
      <c r="AK190" s="4"/>
      <c r="AL190" s="1" t="s">
        <v>0</v>
      </c>
      <c r="AM190" s="74" t="s">
        <v>698</v>
      </c>
      <c r="AP190" s="9">
        <v>333</v>
      </c>
      <c r="AQ190" s="30">
        <v>0.1</v>
      </c>
      <c r="AR190" s="71"/>
    </row>
    <row r="191" spans="1:44" x14ac:dyDescent="0.25">
      <c r="A191" t="str">
        <f t="shared" si="9"/>
        <v/>
      </c>
      <c r="F191">
        <f t="shared" si="7"/>
        <v>3</v>
      </c>
      <c r="G191" s="9">
        <v>795</v>
      </c>
      <c r="H191" s="2">
        <v>0.3871</v>
      </c>
      <c r="I191" s="70"/>
      <c r="K191">
        <f t="shared" si="8"/>
        <v>2</v>
      </c>
      <c r="L191" s="9">
        <v>300</v>
      </c>
      <c r="M191" s="2">
        <v>0.25</v>
      </c>
      <c r="N191" s="70"/>
      <c r="Q191" s="5">
        <v>275</v>
      </c>
      <c r="R191" s="2">
        <v>0.2</v>
      </c>
      <c r="S191" s="70"/>
      <c r="V191" s="9">
        <v>120</v>
      </c>
      <c r="W191" s="2">
        <v>0.16669999999999999</v>
      </c>
      <c r="X191" s="71"/>
      <c r="AF191" s="9">
        <v>276</v>
      </c>
      <c r="AG191" s="2">
        <v>0.1111</v>
      </c>
      <c r="AH191" s="71"/>
      <c r="AK191" s="5">
        <v>44</v>
      </c>
      <c r="AL191" s="46">
        <v>0.2</v>
      </c>
      <c r="AM191" s="70"/>
      <c r="AP191" s="9">
        <v>363</v>
      </c>
      <c r="AQ191" s="30">
        <v>0.1</v>
      </c>
      <c r="AR191" s="71"/>
    </row>
    <row r="192" spans="1:44" x14ac:dyDescent="0.25">
      <c r="A192" t="str">
        <f t="shared" si="9"/>
        <v/>
      </c>
      <c r="B192" s="14"/>
      <c r="C192" s="15" t="s">
        <v>0</v>
      </c>
      <c r="D192" s="71" t="s">
        <v>543</v>
      </c>
      <c r="F192" t="str">
        <f t="shared" si="7"/>
        <v/>
      </c>
      <c r="K192">
        <f t="shared" si="8"/>
        <v>3</v>
      </c>
      <c r="L192" s="9">
        <v>405</v>
      </c>
      <c r="M192" s="2">
        <v>0.25</v>
      </c>
      <c r="N192" s="70"/>
      <c r="V192" s="9">
        <v>150</v>
      </c>
      <c r="W192" s="2">
        <v>0.16669999999999999</v>
      </c>
      <c r="X192" s="71"/>
      <c r="AA192" s="4"/>
      <c r="AB192" s="1" t="s">
        <v>0</v>
      </c>
      <c r="AC192" s="71" t="s">
        <v>670</v>
      </c>
      <c r="AK192" s="5">
        <v>75</v>
      </c>
      <c r="AL192" s="46">
        <v>0.1</v>
      </c>
      <c r="AM192" s="70"/>
      <c r="AP192" s="9">
        <v>393</v>
      </c>
      <c r="AQ192" s="30">
        <v>0.1</v>
      </c>
      <c r="AR192" s="71"/>
    </row>
    <row r="193" spans="1:44" x14ac:dyDescent="0.25">
      <c r="A193">
        <f t="shared" si="9"/>
        <v>1</v>
      </c>
      <c r="B193" s="9">
        <v>106</v>
      </c>
      <c r="C193" s="2">
        <v>0.4</v>
      </c>
      <c r="D193" s="71"/>
      <c r="F193" t="str">
        <f t="shared" si="7"/>
        <v/>
      </c>
      <c r="G193" s="4"/>
      <c r="H193" s="1" t="s">
        <v>0</v>
      </c>
      <c r="I193" s="70" t="s">
        <v>398</v>
      </c>
      <c r="K193">
        <f t="shared" si="8"/>
        <v>4</v>
      </c>
      <c r="L193" s="9">
        <v>510</v>
      </c>
      <c r="M193" s="2">
        <v>0.25</v>
      </c>
      <c r="N193" s="70"/>
      <c r="Q193" s="14"/>
      <c r="R193" s="15" t="s">
        <v>0</v>
      </c>
      <c r="S193" s="70" t="s">
        <v>443</v>
      </c>
      <c r="V193" s="9">
        <v>181</v>
      </c>
      <c r="W193" s="2">
        <v>0.16650000000000001</v>
      </c>
      <c r="X193" s="71"/>
      <c r="AA193" s="9">
        <v>65</v>
      </c>
      <c r="AB193" s="30">
        <v>0.33334333333332999</v>
      </c>
      <c r="AC193" s="71"/>
      <c r="AF193" s="14"/>
      <c r="AG193" s="15" t="s">
        <v>0</v>
      </c>
      <c r="AH193" s="71" t="s">
        <v>699</v>
      </c>
      <c r="AK193" s="5">
        <v>105</v>
      </c>
      <c r="AL193" s="46">
        <v>0.1</v>
      </c>
      <c r="AM193" s="70"/>
      <c r="AP193" s="9">
        <v>424</v>
      </c>
      <c r="AQ193" s="30">
        <v>0.1</v>
      </c>
      <c r="AR193" s="71"/>
    </row>
    <row r="194" spans="1:44" x14ac:dyDescent="0.25">
      <c r="A194">
        <f t="shared" si="9"/>
        <v>2</v>
      </c>
      <c r="B194" s="9">
        <v>165</v>
      </c>
      <c r="C194" s="2">
        <v>0.6</v>
      </c>
      <c r="D194" s="71"/>
      <c r="F194">
        <f t="shared" si="7"/>
        <v>1</v>
      </c>
      <c r="G194" s="9">
        <v>284</v>
      </c>
      <c r="H194" s="2">
        <v>0.3</v>
      </c>
      <c r="I194" s="70"/>
      <c r="K194" t="str">
        <f t="shared" si="8"/>
        <v/>
      </c>
      <c r="Q194" s="5">
        <v>108</v>
      </c>
      <c r="R194" s="2">
        <v>0.2</v>
      </c>
      <c r="S194" s="70"/>
      <c r="AA194" s="9">
        <v>96</v>
      </c>
      <c r="AB194" s="30">
        <v>0.11111111111111113</v>
      </c>
      <c r="AC194" s="71"/>
      <c r="AF194" s="9">
        <v>94</v>
      </c>
      <c r="AG194" s="2">
        <v>0.12499999999999999</v>
      </c>
      <c r="AH194" s="71"/>
      <c r="AK194" s="5">
        <v>135</v>
      </c>
      <c r="AL194" s="46">
        <v>0.1</v>
      </c>
      <c r="AM194" s="70"/>
    </row>
    <row r="195" spans="1:44" x14ac:dyDescent="0.25">
      <c r="A195" t="str">
        <f t="shared" si="9"/>
        <v/>
      </c>
      <c r="F195">
        <f t="shared" si="7"/>
        <v>2</v>
      </c>
      <c r="G195" s="9">
        <v>465</v>
      </c>
      <c r="H195" s="2">
        <v>0.3</v>
      </c>
      <c r="I195" s="70"/>
      <c r="K195" t="str">
        <f t="shared" si="8"/>
        <v/>
      </c>
      <c r="L195" s="4"/>
      <c r="M195" s="1" t="s">
        <v>0</v>
      </c>
      <c r="N195" s="70" t="s">
        <v>339</v>
      </c>
      <c r="Q195" s="5">
        <v>139</v>
      </c>
      <c r="R195" s="2">
        <v>0.2</v>
      </c>
      <c r="S195" s="70"/>
      <c r="V195" s="14"/>
      <c r="W195" s="15" t="s">
        <v>0</v>
      </c>
      <c r="X195" s="71" t="s">
        <v>325</v>
      </c>
      <c r="AA195" s="9">
        <v>127</v>
      </c>
      <c r="AB195" s="30">
        <v>0.11111111111111113</v>
      </c>
      <c r="AC195" s="71"/>
      <c r="AF195" s="9">
        <v>123</v>
      </c>
      <c r="AG195" s="2">
        <v>0.12499999999999999</v>
      </c>
      <c r="AH195" s="71"/>
      <c r="AK195" s="5">
        <v>166</v>
      </c>
      <c r="AL195" s="46">
        <v>0.1</v>
      </c>
      <c r="AM195" s="70"/>
      <c r="AP195" s="4"/>
      <c r="AQ195" s="28" t="s">
        <v>0</v>
      </c>
      <c r="AR195" s="70" t="s">
        <v>757</v>
      </c>
    </row>
    <row r="196" spans="1:44" x14ac:dyDescent="0.25">
      <c r="A196" t="str">
        <f t="shared" si="9"/>
        <v/>
      </c>
      <c r="B196" s="14"/>
      <c r="C196" s="15" t="s">
        <v>0</v>
      </c>
      <c r="D196" s="71" t="s">
        <v>544</v>
      </c>
      <c r="F196">
        <f t="shared" si="7"/>
        <v>3</v>
      </c>
      <c r="G196" s="9">
        <v>618</v>
      </c>
      <c r="H196" s="2">
        <v>0.4</v>
      </c>
      <c r="I196" s="70"/>
      <c r="K196">
        <f t="shared" si="8"/>
        <v>1</v>
      </c>
      <c r="L196" s="9">
        <v>31</v>
      </c>
      <c r="M196" s="2">
        <v>0.25</v>
      </c>
      <c r="N196" s="70"/>
      <c r="Q196" s="5">
        <v>167</v>
      </c>
      <c r="R196" s="2">
        <v>0.2</v>
      </c>
      <c r="S196" s="70"/>
      <c r="V196" s="9">
        <v>70</v>
      </c>
      <c r="W196" s="2">
        <v>0.25</v>
      </c>
      <c r="X196" s="71"/>
      <c r="AA196" s="9">
        <v>156</v>
      </c>
      <c r="AB196" s="30">
        <v>0.11111111111111113</v>
      </c>
      <c r="AC196" s="71"/>
      <c r="AF196" s="9">
        <v>154</v>
      </c>
      <c r="AG196" s="2">
        <v>0.12499999999999999</v>
      </c>
      <c r="AH196" s="71"/>
      <c r="AK196" s="5">
        <v>196</v>
      </c>
      <c r="AL196" s="46">
        <v>0.1</v>
      </c>
      <c r="AM196" s="70"/>
      <c r="AP196" s="9">
        <v>106</v>
      </c>
      <c r="AQ196" s="60">
        <v>0.30772642615571943</v>
      </c>
      <c r="AR196" s="71"/>
    </row>
    <row r="197" spans="1:44" x14ac:dyDescent="0.25">
      <c r="A197">
        <f t="shared" si="9"/>
        <v>1</v>
      </c>
      <c r="B197" s="9">
        <v>103</v>
      </c>
      <c r="C197" s="2">
        <v>0.75</v>
      </c>
      <c r="D197" s="71"/>
      <c r="F197" t="str">
        <f t="shared" ref="F197:F260" si="10">IF(G197&lt;&gt;"",IF(G196="",1,F196+1),"")</f>
        <v/>
      </c>
      <c r="K197">
        <f t="shared" ref="K197:K260" si="11">IF(L197&lt;&gt;"",IF(L196="",1,K196+1),"")</f>
        <v>2</v>
      </c>
      <c r="L197" s="9">
        <v>120</v>
      </c>
      <c r="M197" s="2">
        <v>0.25</v>
      </c>
      <c r="N197" s="70"/>
      <c r="Q197" s="5">
        <v>198</v>
      </c>
      <c r="R197" s="2">
        <v>0.2</v>
      </c>
      <c r="S197" s="70"/>
      <c r="V197" s="9">
        <v>101</v>
      </c>
      <c r="W197" s="2">
        <v>0.15</v>
      </c>
      <c r="X197" s="71"/>
      <c r="AA197" s="9">
        <v>187</v>
      </c>
      <c r="AB197" s="30">
        <v>0.11111111111111113</v>
      </c>
      <c r="AC197" s="71"/>
      <c r="AF197" s="9">
        <v>184</v>
      </c>
      <c r="AG197" s="2">
        <v>0.12499999999999999</v>
      </c>
      <c r="AH197" s="71"/>
      <c r="AK197" s="5">
        <v>227</v>
      </c>
      <c r="AL197" s="46">
        <v>0.1</v>
      </c>
      <c r="AM197" s="70"/>
      <c r="AP197" s="9">
        <v>136</v>
      </c>
      <c r="AQ197" s="60">
        <v>7.6919285982697816E-2</v>
      </c>
      <c r="AR197" s="71"/>
    </row>
    <row r="198" spans="1:44" x14ac:dyDescent="0.25">
      <c r="A198">
        <f t="shared" si="9"/>
        <v>2</v>
      </c>
      <c r="B198" s="9">
        <v>195</v>
      </c>
      <c r="C198" s="2">
        <v>0.25</v>
      </c>
      <c r="D198" s="71"/>
      <c r="F198" t="str">
        <f t="shared" si="10"/>
        <v/>
      </c>
      <c r="G198" s="4"/>
      <c r="H198" s="1" t="s">
        <v>0</v>
      </c>
      <c r="I198" s="70" t="s">
        <v>400</v>
      </c>
      <c r="K198">
        <f t="shared" si="11"/>
        <v>3</v>
      </c>
      <c r="L198" s="9">
        <v>211</v>
      </c>
      <c r="M198" s="2">
        <v>0.25</v>
      </c>
      <c r="N198" s="70"/>
      <c r="Q198" s="5">
        <v>228</v>
      </c>
      <c r="R198" s="2">
        <v>0.2</v>
      </c>
      <c r="S198" s="70"/>
      <c r="V198" s="9">
        <v>131</v>
      </c>
      <c r="W198" s="2">
        <v>0.15</v>
      </c>
      <c r="X198" s="71"/>
      <c r="AA198" s="9">
        <v>217</v>
      </c>
      <c r="AB198" s="30">
        <v>0.11111111111111113</v>
      </c>
      <c r="AC198" s="71"/>
      <c r="AF198" s="9">
        <v>215</v>
      </c>
      <c r="AG198" s="2">
        <v>0.12499999999999999</v>
      </c>
      <c r="AH198" s="71"/>
      <c r="AK198" s="5">
        <v>257</v>
      </c>
      <c r="AL198" s="46">
        <v>0.1</v>
      </c>
      <c r="AM198" s="70"/>
      <c r="AP198" s="9">
        <v>167</v>
      </c>
      <c r="AQ198" s="60">
        <v>7.6919285982697816E-2</v>
      </c>
      <c r="AR198" s="71"/>
    </row>
    <row r="199" spans="1:44" x14ac:dyDescent="0.25">
      <c r="A199" t="str">
        <f t="shared" si="9"/>
        <v/>
      </c>
      <c r="F199">
        <f t="shared" si="10"/>
        <v>1</v>
      </c>
      <c r="G199" s="9">
        <v>31</v>
      </c>
      <c r="H199" s="2">
        <v>0.3</v>
      </c>
      <c r="I199" s="70"/>
      <c r="K199">
        <f t="shared" si="11"/>
        <v>4</v>
      </c>
      <c r="L199" s="9">
        <v>273</v>
      </c>
      <c r="M199" s="2">
        <v>0.25</v>
      </c>
      <c r="N199" s="70"/>
      <c r="V199" s="9">
        <v>162</v>
      </c>
      <c r="W199" s="2">
        <v>0.15</v>
      </c>
      <c r="X199" s="71"/>
      <c r="AA199" s="9">
        <v>248</v>
      </c>
      <c r="AB199" s="30">
        <v>0.11111111111111113</v>
      </c>
      <c r="AC199" s="71"/>
      <c r="AF199" s="9">
        <v>245</v>
      </c>
      <c r="AG199" s="2">
        <v>0.12499999999999999</v>
      </c>
      <c r="AH199" s="71"/>
      <c r="AK199" s="5">
        <v>288</v>
      </c>
      <c r="AL199" s="46">
        <v>0.1</v>
      </c>
      <c r="AM199" s="70"/>
      <c r="AP199" s="9">
        <v>197</v>
      </c>
      <c r="AQ199" s="60">
        <v>7.6919285982697816E-2</v>
      </c>
      <c r="AR199" s="71"/>
    </row>
    <row r="200" spans="1:44" x14ac:dyDescent="0.25">
      <c r="A200" t="str">
        <f t="shared" si="9"/>
        <v/>
      </c>
      <c r="B200" s="14"/>
      <c r="C200" s="15" t="s">
        <v>0</v>
      </c>
      <c r="D200" s="71" t="s">
        <v>550</v>
      </c>
      <c r="F200">
        <f t="shared" si="10"/>
        <v>2</v>
      </c>
      <c r="G200" s="9">
        <v>243</v>
      </c>
      <c r="H200" s="2">
        <v>0.35</v>
      </c>
      <c r="I200" s="70"/>
      <c r="K200" t="str">
        <f t="shared" si="11"/>
        <v/>
      </c>
      <c r="Q200" s="14"/>
      <c r="R200" s="15" t="s">
        <v>0</v>
      </c>
      <c r="S200" s="70" t="s">
        <v>449</v>
      </c>
      <c r="V200" s="9">
        <v>192</v>
      </c>
      <c r="W200" s="2">
        <v>0.15</v>
      </c>
      <c r="X200" s="71"/>
      <c r="AF200" s="9">
        <v>276</v>
      </c>
      <c r="AG200" s="2">
        <v>0.12499999999999999</v>
      </c>
      <c r="AH200" s="71"/>
      <c r="AP200" s="9">
        <v>228</v>
      </c>
      <c r="AQ200" s="60">
        <v>7.6919285982697816E-2</v>
      </c>
      <c r="AR200" s="71"/>
    </row>
    <row r="201" spans="1:44" x14ac:dyDescent="0.25">
      <c r="A201">
        <f t="shared" ref="A201:A264" si="12">IF(B201&lt;&gt;"",IF(B200="",1,A200+1),"")</f>
        <v>1</v>
      </c>
      <c r="B201" s="9">
        <v>199</v>
      </c>
      <c r="C201" s="2">
        <v>0.5</v>
      </c>
      <c r="D201" s="71"/>
      <c r="F201">
        <f t="shared" si="10"/>
        <v>3</v>
      </c>
      <c r="G201" s="9">
        <v>335</v>
      </c>
      <c r="H201" s="2">
        <v>0.35</v>
      </c>
      <c r="I201" s="70"/>
      <c r="K201" t="str">
        <f t="shared" si="11"/>
        <v/>
      </c>
      <c r="L201" s="4"/>
      <c r="M201" s="1" t="s">
        <v>0</v>
      </c>
      <c r="N201" s="70" t="s">
        <v>346</v>
      </c>
      <c r="Q201" s="5">
        <v>137</v>
      </c>
      <c r="R201" s="2">
        <v>0.2</v>
      </c>
      <c r="S201" s="70"/>
      <c r="V201" s="9">
        <v>223</v>
      </c>
      <c r="W201" s="2">
        <v>0.15</v>
      </c>
      <c r="X201" s="71"/>
      <c r="AA201" s="4"/>
      <c r="AB201" s="1" t="s">
        <v>0</v>
      </c>
      <c r="AC201" s="71" t="s">
        <v>676</v>
      </c>
      <c r="AF201" s="9">
        <v>307</v>
      </c>
      <c r="AG201" s="2">
        <v>0.12499999999999999</v>
      </c>
      <c r="AH201" s="71"/>
      <c r="AK201" s="4"/>
      <c r="AL201" s="1" t="s">
        <v>0</v>
      </c>
      <c r="AM201" s="74" t="s">
        <v>716</v>
      </c>
      <c r="AP201" s="9">
        <v>259</v>
      </c>
      <c r="AQ201" s="60">
        <v>7.6919285982697816E-2</v>
      </c>
      <c r="AR201" s="71"/>
    </row>
    <row r="202" spans="1:44" x14ac:dyDescent="0.25">
      <c r="A202">
        <f t="shared" si="12"/>
        <v>2</v>
      </c>
      <c r="B202" s="9">
        <v>258</v>
      </c>
      <c r="C202" s="2">
        <v>0.5</v>
      </c>
      <c r="D202" s="71"/>
      <c r="F202" t="str">
        <f t="shared" si="10"/>
        <v/>
      </c>
      <c r="K202">
        <f t="shared" si="11"/>
        <v>1</v>
      </c>
      <c r="L202" s="9">
        <v>31</v>
      </c>
      <c r="M202" s="2">
        <v>0.25</v>
      </c>
      <c r="N202" s="70"/>
      <c r="Q202" s="5">
        <v>165</v>
      </c>
      <c r="R202" s="2">
        <v>0.2</v>
      </c>
      <c r="S202" s="70"/>
      <c r="AA202" s="9">
        <v>31</v>
      </c>
      <c r="AB202" s="30">
        <v>0.24379999999999999</v>
      </c>
      <c r="AC202" s="71"/>
      <c r="AK202" s="5">
        <v>67</v>
      </c>
      <c r="AL202" s="46">
        <v>0.1111111111111111</v>
      </c>
      <c r="AM202" s="70"/>
      <c r="AP202" s="9">
        <v>289</v>
      </c>
      <c r="AQ202" s="60">
        <v>7.6919285982697816E-2</v>
      </c>
      <c r="AR202" s="71"/>
    </row>
    <row r="203" spans="1:44" x14ac:dyDescent="0.25">
      <c r="A203" t="str">
        <f t="shared" si="12"/>
        <v/>
      </c>
      <c r="F203" t="str">
        <f t="shared" si="10"/>
        <v/>
      </c>
      <c r="G203" s="4"/>
      <c r="H203" s="1" t="s">
        <v>0</v>
      </c>
      <c r="I203" s="70" t="s">
        <v>401</v>
      </c>
      <c r="K203">
        <f t="shared" si="11"/>
        <v>2</v>
      </c>
      <c r="L203" s="9">
        <v>195</v>
      </c>
      <c r="M203" s="2">
        <v>0.25</v>
      </c>
      <c r="N203" s="70"/>
      <c r="Q203" s="5">
        <v>196</v>
      </c>
      <c r="R203" s="2">
        <v>0.2</v>
      </c>
      <c r="S203" s="70"/>
      <c r="V203" s="14"/>
      <c r="W203" s="15" t="s">
        <v>0</v>
      </c>
      <c r="X203" s="71" t="s">
        <v>326</v>
      </c>
      <c r="AA203" s="9">
        <v>61</v>
      </c>
      <c r="AB203" s="30">
        <v>0.12603305785123967</v>
      </c>
      <c r="AC203" s="71"/>
      <c r="AF203" s="14"/>
      <c r="AG203" s="15" t="s">
        <v>0</v>
      </c>
      <c r="AH203" s="71" t="s">
        <v>702</v>
      </c>
      <c r="AK203" s="5">
        <v>95</v>
      </c>
      <c r="AL203" s="46">
        <v>0.1111111111111111</v>
      </c>
      <c r="AM203" s="70"/>
      <c r="AP203" s="9">
        <v>320</v>
      </c>
      <c r="AQ203" s="60">
        <v>7.6919285982697816E-2</v>
      </c>
      <c r="AR203" s="71"/>
    </row>
    <row r="204" spans="1:44" x14ac:dyDescent="0.25">
      <c r="A204" t="str">
        <f t="shared" si="12"/>
        <v/>
      </c>
      <c r="B204" s="14"/>
      <c r="C204" s="15" t="s">
        <v>0</v>
      </c>
      <c r="D204" s="71" t="s">
        <v>564</v>
      </c>
      <c r="F204">
        <f t="shared" si="10"/>
        <v>1</v>
      </c>
      <c r="G204" s="9">
        <v>7</v>
      </c>
      <c r="H204" s="2">
        <v>0.5</v>
      </c>
      <c r="I204" s="70"/>
      <c r="K204">
        <f t="shared" si="11"/>
        <v>3</v>
      </c>
      <c r="L204" s="9">
        <v>287</v>
      </c>
      <c r="M204" s="2">
        <v>0.25</v>
      </c>
      <c r="N204" s="70"/>
      <c r="Q204" s="5">
        <v>226</v>
      </c>
      <c r="R204" s="2">
        <v>0.2</v>
      </c>
      <c r="S204" s="70"/>
      <c r="V204" s="9">
        <v>0</v>
      </c>
      <c r="W204" s="2">
        <v>0.25</v>
      </c>
      <c r="X204" s="71"/>
      <c r="AA204" s="9">
        <v>92</v>
      </c>
      <c r="AB204" s="30">
        <v>0.12603305785123967</v>
      </c>
      <c r="AC204" s="71"/>
      <c r="AF204" s="53">
        <v>64</v>
      </c>
      <c r="AG204" s="54">
        <v>0.22222222222222218</v>
      </c>
      <c r="AH204" s="71"/>
      <c r="AK204" s="5">
        <v>124</v>
      </c>
      <c r="AL204" s="46">
        <v>0.1111111111111111</v>
      </c>
      <c r="AM204" s="70"/>
      <c r="AP204" s="9">
        <v>350</v>
      </c>
      <c r="AQ204" s="60">
        <v>7.6919285982697816E-2</v>
      </c>
      <c r="AR204" s="71"/>
    </row>
    <row r="205" spans="1:44" x14ac:dyDescent="0.25">
      <c r="A205">
        <f t="shared" si="12"/>
        <v>1</v>
      </c>
      <c r="B205" s="9">
        <v>46</v>
      </c>
      <c r="C205" s="2">
        <v>0.25</v>
      </c>
      <c r="D205" s="71"/>
      <c r="F205">
        <f t="shared" si="10"/>
        <v>2</v>
      </c>
      <c r="G205" s="9">
        <v>99</v>
      </c>
      <c r="H205" s="2">
        <v>0.25</v>
      </c>
      <c r="I205" s="70"/>
      <c r="K205">
        <f t="shared" si="11"/>
        <v>4</v>
      </c>
      <c r="L205" s="9">
        <v>348</v>
      </c>
      <c r="M205" s="2">
        <v>0.25</v>
      </c>
      <c r="N205" s="70"/>
      <c r="Q205" s="5">
        <v>257</v>
      </c>
      <c r="R205" s="2">
        <v>0.2</v>
      </c>
      <c r="S205" s="70"/>
      <c r="V205" s="9">
        <v>31</v>
      </c>
      <c r="W205" s="2">
        <v>0.15</v>
      </c>
      <c r="X205" s="71"/>
      <c r="AA205" s="9">
        <v>123</v>
      </c>
      <c r="AB205" s="30">
        <v>0.12603305785123967</v>
      </c>
      <c r="AC205" s="71"/>
      <c r="AF205" s="53">
        <v>95</v>
      </c>
      <c r="AG205" s="54">
        <v>0.11111111111111109</v>
      </c>
      <c r="AH205" s="71"/>
      <c r="AK205" s="5">
        <v>156</v>
      </c>
      <c r="AL205" s="46">
        <v>0.1111111111111111</v>
      </c>
      <c r="AM205" s="70"/>
      <c r="AP205" s="9">
        <v>381</v>
      </c>
      <c r="AQ205" s="60">
        <v>7.6919285982697816E-2</v>
      </c>
      <c r="AR205" s="71"/>
    </row>
    <row r="206" spans="1:44" x14ac:dyDescent="0.25">
      <c r="A206">
        <f t="shared" si="12"/>
        <v>2</v>
      </c>
      <c r="B206" s="9">
        <v>288</v>
      </c>
      <c r="C206" s="2">
        <v>0.75</v>
      </c>
      <c r="D206" s="71"/>
      <c r="F206">
        <f t="shared" si="10"/>
        <v>3</v>
      </c>
      <c r="G206" s="9">
        <v>171</v>
      </c>
      <c r="H206" s="2">
        <v>0.25</v>
      </c>
      <c r="I206" s="70"/>
      <c r="K206" t="str">
        <f t="shared" si="11"/>
        <v/>
      </c>
      <c r="V206" s="9">
        <v>59</v>
      </c>
      <c r="W206" s="2">
        <v>0.15</v>
      </c>
      <c r="X206" s="71"/>
      <c r="AA206" s="9">
        <v>152</v>
      </c>
      <c r="AB206" s="30">
        <v>0.12603305785123967</v>
      </c>
      <c r="AC206" s="71"/>
      <c r="AF206" s="53">
        <v>124</v>
      </c>
      <c r="AG206" s="54">
        <v>0.11111111111111109</v>
      </c>
      <c r="AH206" s="71"/>
      <c r="AK206" s="5">
        <v>187</v>
      </c>
      <c r="AL206" s="46">
        <v>0.1111111111111111</v>
      </c>
      <c r="AM206" s="70"/>
    </row>
    <row r="207" spans="1:44" x14ac:dyDescent="0.25">
      <c r="A207" t="str">
        <f t="shared" si="12"/>
        <v/>
      </c>
      <c r="F207" t="str">
        <f t="shared" si="10"/>
        <v/>
      </c>
      <c r="K207" t="str">
        <f t="shared" si="11"/>
        <v/>
      </c>
      <c r="L207" s="4"/>
      <c r="M207" s="1" t="s">
        <v>0</v>
      </c>
      <c r="N207" s="70" t="s">
        <v>347</v>
      </c>
      <c r="Q207" s="14"/>
      <c r="R207" s="15" t="s">
        <v>0</v>
      </c>
      <c r="S207" s="70" t="s">
        <v>450</v>
      </c>
      <c r="V207" s="9">
        <v>87</v>
      </c>
      <c r="W207" s="2">
        <v>0.15</v>
      </c>
      <c r="X207" s="71"/>
      <c r="AA207" s="9">
        <v>183</v>
      </c>
      <c r="AB207" s="30">
        <v>0.12603305785123967</v>
      </c>
      <c r="AC207" s="71"/>
      <c r="AF207" s="53">
        <v>155</v>
      </c>
      <c r="AG207" s="54">
        <v>0.11111111111111109</v>
      </c>
      <c r="AH207" s="71"/>
      <c r="AK207" s="5">
        <v>278</v>
      </c>
      <c r="AL207" s="46">
        <v>0.1111111111111111</v>
      </c>
      <c r="AM207" s="70"/>
      <c r="AP207" s="4"/>
      <c r="AQ207" s="28" t="s">
        <v>0</v>
      </c>
      <c r="AR207" s="70" t="s">
        <v>808</v>
      </c>
    </row>
    <row r="208" spans="1:44" x14ac:dyDescent="0.25">
      <c r="A208" t="str">
        <f t="shared" si="12"/>
        <v/>
      </c>
      <c r="B208" s="14"/>
      <c r="C208" s="15" t="s">
        <v>0</v>
      </c>
      <c r="D208" s="71" t="s">
        <v>589</v>
      </c>
      <c r="F208" t="str">
        <f t="shared" si="10"/>
        <v/>
      </c>
      <c r="G208" s="4"/>
      <c r="H208" s="1" t="s">
        <v>0</v>
      </c>
      <c r="I208" s="70" t="s">
        <v>404</v>
      </c>
      <c r="K208">
        <f t="shared" si="11"/>
        <v>1</v>
      </c>
      <c r="L208" s="9">
        <v>104</v>
      </c>
      <c r="M208" s="2">
        <v>0.15</v>
      </c>
      <c r="N208" s="70"/>
      <c r="Q208" s="5">
        <v>80</v>
      </c>
      <c r="R208" s="2">
        <v>0.2</v>
      </c>
      <c r="S208" s="70"/>
      <c r="V208" s="9">
        <v>118</v>
      </c>
      <c r="W208" s="2">
        <v>0.15</v>
      </c>
      <c r="X208" s="71"/>
      <c r="AA208" s="9">
        <v>213</v>
      </c>
      <c r="AB208" s="30">
        <v>0.12603305785123967</v>
      </c>
      <c r="AC208" s="71"/>
      <c r="AF208" s="53">
        <v>185</v>
      </c>
      <c r="AG208" s="54">
        <v>0.11111111111111109</v>
      </c>
      <c r="AH208" s="71"/>
      <c r="AK208" s="5">
        <v>309</v>
      </c>
      <c r="AL208" s="46">
        <v>0.1111111111111111</v>
      </c>
      <c r="AM208" s="70"/>
      <c r="AP208" s="9">
        <v>119</v>
      </c>
      <c r="AQ208" s="55">
        <v>0.1</v>
      </c>
      <c r="AR208" s="71"/>
    </row>
    <row r="209" spans="1:44" x14ac:dyDescent="0.25">
      <c r="A209">
        <f t="shared" si="12"/>
        <v>1</v>
      </c>
      <c r="B209" s="9">
        <v>33</v>
      </c>
      <c r="C209" s="2">
        <v>0.85</v>
      </c>
      <c r="D209" s="71"/>
      <c r="F209">
        <f t="shared" si="10"/>
        <v>1</v>
      </c>
      <c r="G209" s="9">
        <v>116</v>
      </c>
      <c r="H209" s="2">
        <v>0.33329999999999999</v>
      </c>
      <c r="I209" s="70"/>
      <c r="K209">
        <f t="shared" si="11"/>
        <v>2</v>
      </c>
      <c r="L209" s="9">
        <v>195</v>
      </c>
      <c r="M209" s="2">
        <v>0.2833</v>
      </c>
      <c r="N209" s="70"/>
      <c r="Q209" s="5">
        <v>111</v>
      </c>
      <c r="R209" s="2">
        <v>0.2</v>
      </c>
      <c r="S209" s="70"/>
      <c r="V209" s="9">
        <v>148</v>
      </c>
      <c r="W209" s="2">
        <v>0.15</v>
      </c>
      <c r="X209" s="71"/>
      <c r="AF209" s="53">
        <v>216</v>
      </c>
      <c r="AG209" s="54">
        <v>0.11111111111111109</v>
      </c>
      <c r="AH209" s="71"/>
      <c r="AK209" s="5">
        <v>340</v>
      </c>
      <c r="AL209" s="46">
        <v>0.1111111111111111</v>
      </c>
      <c r="AM209" s="70"/>
      <c r="AP209" s="9">
        <v>132</v>
      </c>
      <c r="AQ209" s="55">
        <v>0.1</v>
      </c>
      <c r="AR209" s="71"/>
    </row>
    <row r="210" spans="1:44" x14ac:dyDescent="0.25">
      <c r="A210">
        <f t="shared" si="12"/>
        <v>2</v>
      </c>
      <c r="B210" s="9">
        <v>63</v>
      </c>
      <c r="C210" s="2">
        <v>0.15</v>
      </c>
      <c r="D210" s="71"/>
      <c r="F210">
        <f t="shared" si="10"/>
        <v>2</v>
      </c>
      <c r="G210" s="9">
        <v>177</v>
      </c>
      <c r="H210" s="2">
        <v>0.33329999999999999</v>
      </c>
      <c r="I210" s="70"/>
      <c r="K210">
        <f t="shared" si="11"/>
        <v>3</v>
      </c>
      <c r="L210" s="9">
        <v>287</v>
      </c>
      <c r="M210" s="2">
        <v>0.2833</v>
      </c>
      <c r="N210" s="70"/>
      <c r="Q210" s="5">
        <v>142</v>
      </c>
      <c r="R210" s="2">
        <v>0.2</v>
      </c>
      <c r="S210" s="70"/>
      <c r="AA210" s="4"/>
      <c r="AB210" s="1" t="s">
        <v>0</v>
      </c>
      <c r="AC210" s="71" t="s">
        <v>723</v>
      </c>
      <c r="AF210" s="53">
        <v>246</v>
      </c>
      <c r="AG210" s="54">
        <v>0.11111111111111109</v>
      </c>
      <c r="AH210" s="71"/>
      <c r="AK210" s="5">
        <v>370</v>
      </c>
      <c r="AL210" s="46">
        <v>0.11119999999999999</v>
      </c>
      <c r="AM210" s="70"/>
      <c r="AP210" s="9">
        <v>163</v>
      </c>
      <c r="AQ210" s="55">
        <v>0.1</v>
      </c>
      <c r="AR210" s="71"/>
    </row>
    <row r="211" spans="1:44" x14ac:dyDescent="0.25">
      <c r="A211" t="str">
        <f t="shared" si="12"/>
        <v/>
      </c>
      <c r="F211">
        <f t="shared" si="10"/>
        <v>3</v>
      </c>
      <c r="G211" s="9">
        <v>267</v>
      </c>
      <c r="H211" s="2">
        <v>0.33339999999999997</v>
      </c>
      <c r="I211" s="70"/>
      <c r="K211">
        <f t="shared" si="11"/>
        <v>4</v>
      </c>
      <c r="L211" s="9">
        <v>348</v>
      </c>
      <c r="M211" s="2">
        <v>0.28339999999999999</v>
      </c>
      <c r="N211" s="70"/>
      <c r="Q211" s="5">
        <v>170</v>
      </c>
      <c r="R211" s="2">
        <v>0.2</v>
      </c>
      <c r="S211" s="70"/>
      <c r="V211" s="14"/>
      <c r="W211" s="15" t="s">
        <v>0</v>
      </c>
      <c r="X211" s="71" t="s">
        <v>327</v>
      </c>
      <c r="AA211" s="9">
        <v>41</v>
      </c>
      <c r="AB211" s="30">
        <v>0.22738484772212433</v>
      </c>
      <c r="AC211" s="71"/>
      <c r="AF211" s="53">
        <v>277</v>
      </c>
      <c r="AG211" s="54">
        <v>0.11111111111111109</v>
      </c>
      <c r="AH211" s="71"/>
      <c r="AP211" s="9">
        <v>194</v>
      </c>
      <c r="AQ211" s="55">
        <v>0.1</v>
      </c>
      <c r="AR211" s="71"/>
    </row>
    <row r="212" spans="1:44" x14ac:dyDescent="0.25">
      <c r="A212" t="str">
        <f t="shared" si="12"/>
        <v/>
      </c>
      <c r="B212" s="14"/>
      <c r="C212" s="15" t="s">
        <v>0</v>
      </c>
      <c r="D212" s="71" t="s">
        <v>608</v>
      </c>
      <c r="F212" t="str">
        <f t="shared" si="10"/>
        <v/>
      </c>
      <c r="K212" t="str">
        <f t="shared" si="11"/>
        <v/>
      </c>
      <c r="Q212" s="5">
        <v>201</v>
      </c>
      <c r="R212" s="2">
        <v>0.2</v>
      </c>
      <c r="S212" s="70"/>
      <c r="V212" s="9">
        <v>46</v>
      </c>
      <c r="W212" s="2">
        <v>0.25</v>
      </c>
      <c r="X212" s="71"/>
      <c r="AA212" s="9">
        <v>72</v>
      </c>
      <c r="AB212" s="30">
        <v>0.1287691920463126</v>
      </c>
      <c r="AC212" s="71"/>
      <c r="AK212" s="4"/>
      <c r="AL212" s="1" t="s">
        <v>0</v>
      </c>
      <c r="AM212" s="74" t="s">
        <v>751</v>
      </c>
      <c r="AP212" s="9">
        <v>224</v>
      </c>
      <c r="AQ212" s="55">
        <v>0.1</v>
      </c>
      <c r="AR212" s="71"/>
    </row>
    <row r="213" spans="1:44" x14ac:dyDescent="0.25">
      <c r="A213">
        <f t="shared" si="12"/>
        <v>1</v>
      </c>
      <c r="B213" s="9">
        <v>92</v>
      </c>
      <c r="C213" s="2">
        <v>0.66669999999999996</v>
      </c>
      <c r="D213" s="71"/>
      <c r="F213" t="str">
        <f t="shared" si="10"/>
        <v/>
      </c>
      <c r="G213" s="4"/>
      <c r="H213" s="1" t="s">
        <v>0</v>
      </c>
      <c r="I213" s="70" t="s">
        <v>405</v>
      </c>
      <c r="K213" t="str">
        <f t="shared" si="11"/>
        <v/>
      </c>
      <c r="L213" s="4"/>
      <c r="M213" s="1" t="s">
        <v>0</v>
      </c>
      <c r="N213" s="70" t="s">
        <v>366</v>
      </c>
      <c r="V213" s="9">
        <v>74</v>
      </c>
      <c r="W213" s="2">
        <v>0.15</v>
      </c>
      <c r="X213" s="71"/>
      <c r="AA213" s="9">
        <v>102</v>
      </c>
      <c r="AB213" s="30">
        <v>0.1287691920463126</v>
      </c>
      <c r="AC213" s="71"/>
      <c r="AF213" s="14"/>
      <c r="AG213" s="15" t="s">
        <v>0</v>
      </c>
      <c r="AH213" s="71" t="s">
        <v>721</v>
      </c>
      <c r="AK213" s="9">
        <v>78</v>
      </c>
      <c r="AL213" s="56">
        <v>0.2</v>
      </c>
      <c r="AM213" s="70"/>
      <c r="AP213" s="9">
        <v>255</v>
      </c>
      <c r="AQ213" s="55">
        <v>0.1</v>
      </c>
      <c r="AR213" s="71"/>
    </row>
    <row r="214" spans="1:44" x14ac:dyDescent="0.25">
      <c r="A214">
        <f t="shared" si="12"/>
        <v>2</v>
      </c>
      <c r="B214" s="9">
        <v>184</v>
      </c>
      <c r="C214" s="2">
        <v>0.33329999999999999</v>
      </c>
      <c r="D214" s="71"/>
      <c r="F214">
        <f t="shared" si="10"/>
        <v>1</v>
      </c>
      <c r="G214" s="9">
        <v>107</v>
      </c>
      <c r="H214" s="2">
        <v>0.33329999999999999</v>
      </c>
      <c r="I214" s="70"/>
      <c r="K214">
        <f t="shared" si="11"/>
        <v>1</v>
      </c>
      <c r="L214" s="9">
        <v>150</v>
      </c>
      <c r="M214" s="2">
        <v>0.25</v>
      </c>
      <c r="N214" s="70"/>
      <c r="Q214" s="14"/>
      <c r="R214" s="15" t="s">
        <v>0</v>
      </c>
      <c r="S214" s="70" t="s">
        <v>451</v>
      </c>
      <c r="V214" s="9">
        <v>105</v>
      </c>
      <c r="W214" s="2">
        <v>0.15</v>
      </c>
      <c r="X214" s="71"/>
      <c r="AA214" s="9">
        <v>133</v>
      </c>
      <c r="AB214" s="30">
        <v>0.1287691920463126</v>
      </c>
      <c r="AC214" s="71"/>
      <c r="AF214" s="53">
        <v>32</v>
      </c>
      <c r="AG214" s="54">
        <v>0.125</v>
      </c>
      <c r="AH214" s="71"/>
      <c r="AK214" s="9">
        <v>108</v>
      </c>
      <c r="AL214" s="56">
        <v>0.1</v>
      </c>
      <c r="AM214" s="70"/>
      <c r="AP214" s="9">
        <v>285</v>
      </c>
      <c r="AQ214" s="55">
        <v>0.1</v>
      </c>
      <c r="AR214" s="71"/>
    </row>
    <row r="215" spans="1:44" x14ac:dyDescent="0.25">
      <c r="A215" t="str">
        <f t="shared" si="12"/>
        <v/>
      </c>
      <c r="F215">
        <f t="shared" si="10"/>
        <v>2</v>
      </c>
      <c r="G215" s="9">
        <v>199</v>
      </c>
      <c r="H215" s="2">
        <v>0.33329999999999999</v>
      </c>
      <c r="I215" s="70"/>
      <c r="K215">
        <f t="shared" si="11"/>
        <v>2</v>
      </c>
      <c r="L215" s="9">
        <v>240</v>
      </c>
      <c r="M215" s="2">
        <v>0.25</v>
      </c>
      <c r="N215" s="70"/>
      <c r="Q215" s="5">
        <v>160</v>
      </c>
      <c r="R215" s="2">
        <v>0.2</v>
      </c>
      <c r="S215" s="70"/>
      <c r="V215" s="9">
        <v>135</v>
      </c>
      <c r="W215" s="2">
        <v>0.15</v>
      </c>
      <c r="X215" s="71"/>
      <c r="AA215" s="9">
        <v>163</v>
      </c>
      <c r="AB215" s="30">
        <v>0.1287691920463126</v>
      </c>
      <c r="AC215" s="71"/>
      <c r="AF215" s="53">
        <v>61</v>
      </c>
      <c r="AG215" s="54">
        <v>0.125</v>
      </c>
      <c r="AH215" s="71"/>
      <c r="AK215" s="9">
        <v>139</v>
      </c>
      <c r="AL215" s="56">
        <v>0.1</v>
      </c>
      <c r="AM215" s="70"/>
      <c r="AP215" s="9">
        <v>316</v>
      </c>
      <c r="AQ215" s="55">
        <v>0.1</v>
      </c>
      <c r="AR215" s="71"/>
    </row>
    <row r="216" spans="1:44" x14ac:dyDescent="0.25">
      <c r="A216" t="str">
        <f t="shared" si="12"/>
        <v/>
      </c>
      <c r="B216" s="14"/>
      <c r="C216" s="15" t="s">
        <v>0</v>
      </c>
      <c r="D216" s="71" t="s">
        <v>620</v>
      </c>
      <c r="F216">
        <f t="shared" si="10"/>
        <v>3</v>
      </c>
      <c r="G216" s="9">
        <v>289</v>
      </c>
      <c r="H216" s="2">
        <v>0.33339999999999997</v>
      </c>
      <c r="I216" s="70"/>
      <c r="K216">
        <f t="shared" si="11"/>
        <v>3</v>
      </c>
      <c r="L216" s="9">
        <v>330</v>
      </c>
      <c r="M216" s="2">
        <v>0.25</v>
      </c>
      <c r="N216" s="70"/>
      <c r="Q216" s="5">
        <v>283</v>
      </c>
      <c r="R216" s="2">
        <v>0.2</v>
      </c>
      <c r="S216" s="70"/>
      <c r="V216" s="9">
        <v>166</v>
      </c>
      <c r="W216" s="2">
        <v>0.15</v>
      </c>
      <c r="X216" s="71"/>
      <c r="AA216" s="9">
        <v>194</v>
      </c>
      <c r="AB216" s="30">
        <v>0.1287691920463126</v>
      </c>
      <c r="AC216" s="71"/>
      <c r="AF216" s="53">
        <v>92</v>
      </c>
      <c r="AG216" s="54">
        <v>0.125</v>
      </c>
      <c r="AH216" s="71"/>
      <c r="AK216" s="9">
        <v>169</v>
      </c>
      <c r="AL216" s="56">
        <v>0.1</v>
      </c>
      <c r="AM216" s="70"/>
      <c r="AP216" s="9">
        <v>347</v>
      </c>
      <c r="AQ216" s="55">
        <v>0.1</v>
      </c>
      <c r="AR216" s="71"/>
    </row>
    <row r="217" spans="1:44" x14ac:dyDescent="0.25">
      <c r="A217">
        <f t="shared" si="12"/>
        <v>1</v>
      </c>
      <c r="B217" s="9">
        <v>159</v>
      </c>
      <c r="C217" s="2">
        <v>0.66669999999999996</v>
      </c>
      <c r="D217" s="71"/>
      <c r="F217" t="str">
        <f t="shared" si="10"/>
        <v/>
      </c>
      <c r="K217">
        <f t="shared" si="11"/>
        <v>4</v>
      </c>
      <c r="L217" s="9">
        <v>420</v>
      </c>
      <c r="M217" s="2">
        <v>0.25</v>
      </c>
      <c r="N217" s="70"/>
      <c r="Q217" s="5">
        <v>405</v>
      </c>
      <c r="R217" s="2">
        <v>0.2</v>
      </c>
      <c r="S217" s="70"/>
      <c r="V217" s="9">
        <v>196</v>
      </c>
      <c r="W217" s="2">
        <v>0.15</v>
      </c>
      <c r="X217" s="71"/>
      <c r="AA217" s="9">
        <v>225</v>
      </c>
      <c r="AB217" s="30">
        <v>0.1287691920463126</v>
      </c>
      <c r="AC217" s="71"/>
      <c r="AF217" s="53">
        <v>122</v>
      </c>
      <c r="AG217" s="54">
        <v>0.125</v>
      </c>
      <c r="AH217" s="71"/>
      <c r="AK217" s="9">
        <v>200</v>
      </c>
      <c r="AL217" s="56">
        <v>0.1</v>
      </c>
      <c r="AM217" s="70"/>
      <c r="AP217" s="9">
        <v>375</v>
      </c>
      <c r="AQ217" s="55">
        <v>0.1</v>
      </c>
      <c r="AR217" s="71"/>
    </row>
    <row r="218" spans="1:44" x14ac:dyDescent="0.25">
      <c r="A218">
        <f t="shared" si="12"/>
        <v>2</v>
      </c>
      <c r="B218" s="9">
        <v>280</v>
      </c>
      <c r="C218" s="2">
        <v>0.33329999999999999</v>
      </c>
      <c r="D218" s="71"/>
      <c r="F218" t="str">
        <f t="shared" si="10"/>
        <v/>
      </c>
      <c r="G218" s="4"/>
      <c r="H218" s="1" t="s">
        <v>0</v>
      </c>
      <c r="I218" s="70" t="s">
        <v>410</v>
      </c>
      <c r="K218" t="str">
        <f t="shared" si="11"/>
        <v/>
      </c>
      <c r="Q218" s="5">
        <v>525</v>
      </c>
      <c r="R218" s="2">
        <v>0.2</v>
      </c>
      <c r="S218" s="70"/>
      <c r="AF218" s="53">
        <v>153</v>
      </c>
      <c r="AG218" s="54">
        <v>0.125</v>
      </c>
      <c r="AH218" s="71"/>
      <c r="AK218" s="9">
        <v>231</v>
      </c>
      <c r="AL218" s="56">
        <v>0.1</v>
      </c>
      <c r="AM218" s="70"/>
    </row>
    <row r="219" spans="1:44" x14ac:dyDescent="0.25">
      <c r="A219" t="str">
        <f t="shared" si="12"/>
        <v/>
      </c>
      <c r="F219">
        <f t="shared" si="10"/>
        <v>1</v>
      </c>
      <c r="G219" s="9">
        <v>45</v>
      </c>
      <c r="H219" s="2">
        <v>0.35</v>
      </c>
      <c r="I219" s="70"/>
      <c r="K219" t="str">
        <f t="shared" si="11"/>
        <v/>
      </c>
      <c r="L219" s="4"/>
      <c r="M219" s="1" t="s">
        <v>0</v>
      </c>
      <c r="N219" s="70" t="s">
        <v>372</v>
      </c>
      <c r="Q219" s="5">
        <v>648</v>
      </c>
      <c r="R219" s="2">
        <v>0.2</v>
      </c>
      <c r="S219" s="70"/>
      <c r="V219" s="4"/>
      <c r="W219" s="1" t="s">
        <v>0</v>
      </c>
      <c r="X219" s="71" t="s">
        <v>328</v>
      </c>
      <c r="AA219" s="4"/>
      <c r="AB219" s="1" t="s">
        <v>0</v>
      </c>
      <c r="AC219" s="71" t="s">
        <v>738</v>
      </c>
      <c r="AF219" s="53">
        <v>183</v>
      </c>
      <c r="AG219" s="54">
        <v>0.125</v>
      </c>
      <c r="AH219" s="71"/>
      <c r="AK219" s="9">
        <v>261</v>
      </c>
      <c r="AL219" s="56">
        <v>0.1</v>
      </c>
      <c r="AM219" s="70"/>
      <c r="AP219" s="4"/>
      <c r="AQ219" s="28" t="s">
        <v>0</v>
      </c>
      <c r="AR219" s="70" t="s">
        <v>823</v>
      </c>
    </row>
    <row r="220" spans="1:44" x14ac:dyDescent="0.25">
      <c r="A220" t="str">
        <f t="shared" si="12"/>
        <v/>
      </c>
      <c r="B220" s="14"/>
      <c r="C220" s="15" t="s">
        <v>0</v>
      </c>
      <c r="D220" s="71" t="s">
        <v>635</v>
      </c>
      <c r="F220">
        <f t="shared" si="10"/>
        <v>2</v>
      </c>
      <c r="G220" s="9">
        <v>76</v>
      </c>
      <c r="H220" s="2">
        <v>0.32500000000000001</v>
      </c>
      <c r="I220" s="70"/>
      <c r="K220">
        <f t="shared" si="11"/>
        <v>1</v>
      </c>
      <c r="L220" s="9">
        <v>68</v>
      </c>
      <c r="M220" s="2">
        <v>0.25</v>
      </c>
      <c r="N220" s="70"/>
      <c r="V220" s="5">
        <v>15</v>
      </c>
      <c r="W220" s="2">
        <v>0.25</v>
      </c>
      <c r="X220" s="71"/>
      <c r="AA220" s="9">
        <v>34</v>
      </c>
      <c r="AB220" s="30">
        <v>0.125</v>
      </c>
      <c r="AC220" s="71"/>
      <c r="AF220" s="53">
        <v>214</v>
      </c>
      <c r="AG220" s="54">
        <v>0.125</v>
      </c>
      <c r="AH220" s="71"/>
      <c r="AK220" s="9">
        <v>292</v>
      </c>
      <c r="AL220" s="56">
        <v>0.1</v>
      </c>
      <c r="AM220" s="70"/>
      <c r="AP220" s="9">
        <v>35</v>
      </c>
      <c r="AQ220" s="55">
        <v>0.1</v>
      </c>
      <c r="AR220" s="71"/>
    </row>
    <row r="221" spans="1:44" x14ac:dyDescent="0.25">
      <c r="A221">
        <f t="shared" si="12"/>
        <v>1</v>
      </c>
      <c r="B221" s="9">
        <v>128</v>
      </c>
      <c r="C221" s="2">
        <v>0.5</v>
      </c>
      <c r="D221" s="71"/>
      <c r="F221">
        <f t="shared" si="10"/>
        <v>3</v>
      </c>
      <c r="G221" s="9">
        <v>106</v>
      </c>
      <c r="H221" s="2">
        <v>0.32500000000000001</v>
      </c>
      <c r="I221" s="70"/>
      <c r="K221">
        <f t="shared" si="11"/>
        <v>2</v>
      </c>
      <c r="L221" s="9">
        <v>160</v>
      </c>
      <c r="M221" s="2">
        <v>0.25</v>
      </c>
      <c r="N221" s="70"/>
      <c r="Q221" s="14"/>
      <c r="R221" s="15" t="s">
        <v>0</v>
      </c>
      <c r="S221" s="70" t="s">
        <v>454</v>
      </c>
      <c r="V221" s="5">
        <v>46</v>
      </c>
      <c r="W221" s="2">
        <v>0.15</v>
      </c>
      <c r="X221" s="71"/>
      <c r="AA221" s="9">
        <v>66</v>
      </c>
      <c r="AB221" s="30">
        <v>0.25</v>
      </c>
      <c r="AC221" s="71"/>
      <c r="AF221" s="53">
        <v>245</v>
      </c>
      <c r="AG221" s="54">
        <v>0.125</v>
      </c>
      <c r="AH221" s="71"/>
      <c r="AK221" s="9">
        <v>322</v>
      </c>
      <c r="AL221" s="56">
        <v>0.1</v>
      </c>
      <c r="AM221" s="70"/>
      <c r="AP221" s="9">
        <v>65</v>
      </c>
      <c r="AQ221" s="55">
        <v>0.1</v>
      </c>
      <c r="AR221" s="71"/>
    </row>
    <row r="222" spans="1:44" x14ac:dyDescent="0.25">
      <c r="A222">
        <f t="shared" si="12"/>
        <v>2</v>
      </c>
      <c r="B222" s="9">
        <v>219</v>
      </c>
      <c r="C222" s="2">
        <v>0.5</v>
      </c>
      <c r="D222" s="71"/>
      <c r="F222" t="str">
        <f t="shared" si="10"/>
        <v/>
      </c>
      <c r="K222">
        <f t="shared" si="11"/>
        <v>3</v>
      </c>
      <c r="L222" s="9">
        <v>252</v>
      </c>
      <c r="M222" s="2">
        <v>0.25</v>
      </c>
      <c r="N222" s="70"/>
      <c r="Q222" s="5">
        <v>61</v>
      </c>
      <c r="R222" s="2">
        <v>0.25</v>
      </c>
      <c r="S222" s="70"/>
      <c r="V222" s="5">
        <v>74</v>
      </c>
      <c r="W222" s="2">
        <v>0.15</v>
      </c>
      <c r="X222" s="71"/>
      <c r="AA222" s="9">
        <v>96</v>
      </c>
      <c r="AB222" s="30">
        <v>0.125</v>
      </c>
      <c r="AC222" s="71"/>
      <c r="AP222" s="9">
        <v>96</v>
      </c>
      <c r="AQ222" s="55">
        <v>0.1</v>
      </c>
      <c r="AR222" s="71"/>
    </row>
    <row r="223" spans="1:44" x14ac:dyDescent="0.25">
      <c r="A223" t="str">
        <f t="shared" si="12"/>
        <v/>
      </c>
      <c r="B223" s="8"/>
      <c r="C223" s="8"/>
      <c r="F223" t="str">
        <f t="shared" si="10"/>
        <v/>
      </c>
      <c r="G223" s="4"/>
      <c r="H223" s="1" t="s">
        <v>0</v>
      </c>
      <c r="I223" s="70" t="s">
        <v>412</v>
      </c>
      <c r="K223">
        <f t="shared" si="11"/>
        <v>4</v>
      </c>
      <c r="L223" s="9">
        <v>344</v>
      </c>
      <c r="M223" s="2">
        <v>0.25</v>
      </c>
      <c r="N223" s="70"/>
      <c r="Q223" s="5">
        <v>92</v>
      </c>
      <c r="R223" s="2">
        <v>0.1875</v>
      </c>
      <c r="S223" s="70"/>
      <c r="V223" s="5">
        <v>105</v>
      </c>
      <c r="W223" s="2">
        <v>0.15</v>
      </c>
      <c r="X223" s="71"/>
      <c r="AA223" s="9">
        <v>127</v>
      </c>
      <c r="AB223" s="30">
        <v>0.125</v>
      </c>
      <c r="AC223" s="71"/>
      <c r="AF223" s="14"/>
      <c r="AG223" s="15" t="s">
        <v>0</v>
      </c>
      <c r="AH223" s="71" t="s">
        <v>739</v>
      </c>
      <c r="AK223" s="4"/>
      <c r="AL223" s="1" t="s">
        <v>0</v>
      </c>
      <c r="AM223" s="74" t="s">
        <v>807</v>
      </c>
      <c r="AP223" s="9">
        <v>127</v>
      </c>
      <c r="AQ223" s="55">
        <v>0.1</v>
      </c>
      <c r="AR223" s="71"/>
    </row>
    <row r="224" spans="1:44" x14ac:dyDescent="0.25">
      <c r="A224" t="str">
        <f t="shared" si="12"/>
        <v/>
      </c>
      <c r="B224" s="14"/>
      <c r="C224" s="15" t="s">
        <v>0</v>
      </c>
      <c r="D224" s="71" t="s">
        <v>644</v>
      </c>
      <c r="F224">
        <f t="shared" si="10"/>
        <v>1</v>
      </c>
      <c r="G224" s="9">
        <v>271</v>
      </c>
      <c r="H224" s="2">
        <v>0.33329999999999999</v>
      </c>
      <c r="I224" s="70"/>
      <c r="K224" t="str">
        <f t="shared" si="11"/>
        <v/>
      </c>
      <c r="Q224" s="5">
        <v>123</v>
      </c>
      <c r="R224" s="2">
        <v>0.1875</v>
      </c>
      <c r="S224" s="70"/>
      <c r="V224" s="5">
        <v>135</v>
      </c>
      <c r="W224" s="2">
        <v>0.15</v>
      </c>
      <c r="X224" s="71"/>
      <c r="AA224" s="9">
        <v>157</v>
      </c>
      <c r="AB224" s="30">
        <v>0.125</v>
      </c>
      <c r="AC224" s="71"/>
      <c r="AF224" s="53">
        <v>91</v>
      </c>
      <c r="AG224" s="54">
        <v>0.3</v>
      </c>
      <c r="AH224" s="71"/>
      <c r="AK224" s="9">
        <v>87</v>
      </c>
      <c r="AL224" s="60">
        <v>0.1111111111111111</v>
      </c>
      <c r="AM224" s="70"/>
      <c r="AP224" s="9">
        <v>157</v>
      </c>
      <c r="AQ224" s="55">
        <v>0.1</v>
      </c>
      <c r="AR224" s="71"/>
    </row>
    <row r="225" spans="1:44" x14ac:dyDescent="0.25">
      <c r="A225">
        <f t="shared" si="12"/>
        <v>1</v>
      </c>
      <c r="B225" s="9">
        <v>278</v>
      </c>
      <c r="C225" s="2">
        <v>0.5</v>
      </c>
      <c r="D225" s="71"/>
      <c r="F225">
        <f t="shared" si="10"/>
        <v>2</v>
      </c>
      <c r="G225" s="9">
        <v>363</v>
      </c>
      <c r="H225" s="2">
        <v>0.33329999999999999</v>
      </c>
      <c r="I225" s="70"/>
      <c r="K225" t="str">
        <f t="shared" si="11"/>
        <v/>
      </c>
      <c r="L225" s="4"/>
      <c r="M225" s="1" t="s">
        <v>0</v>
      </c>
      <c r="N225" s="70" t="s">
        <v>378</v>
      </c>
      <c r="Q225" s="5">
        <v>151</v>
      </c>
      <c r="R225" s="2">
        <v>0.1875</v>
      </c>
      <c r="S225" s="70"/>
      <c r="V225" s="5">
        <v>166</v>
      </c>
      <c r="W225" s="2">
        <v>0.15</v>
      </c>
      <c r="X225" s="71"/>
      <c r="AA225" s="9">
        <v>188</v>
      </c>
      <c r="AB225" s="30">
        <v>0.125</v>
      </c>
      <c r="AC225" s="71"/>
      <c r="AF225" s="53">
        <v>121</v>
      </c>
      <c r="AG225" s="54">
        <v>0.1</v>
      </c>
      <c r="AH225" s="71"/>
      <c r="AK225" s="9">
        <v>100</v>
      </c>
      <c r="AL225" s="60">
        <v>0.1111111111111111</v>
      </c>
      <c r="AM225" s="70"/>
      <c r="AP225" s="9">
        <v>188</v>
      </c>
      <c r="AQ225" s="55">
        <v>0.1</v>
      </c>
      <c r="AR225" s="71"/>
    </row>
    <row r="226" spans="1:44" x14ac:dyDescent="0.25">
      <c r="A226">
        <f t="shared" si="12"/>
        <v>2</v>
      </c>
      <c r="B226" s="9">
        <v>644</v>
      </c>
      <c r="C226" s="2">
        <v>0.5</v>
      </c>
      <c r="D226" s="71"/>
      <c r="F226">
        <f t="shared" si="10"/>
        <v>3</v>
      </c>
      <c r="G226" s="9">
        <v>392</v>
      </c>
      <c r="H226" s="2">
        <v>0.33339999999999997</v>
      </c>
      <c r="I226" s="70"/>
      <c r="K226">
        <f t="shared" si="11"/>
        <v>1</v>
      </c>
      <c r="L226" s="9">
        <v>262</v>
      </c>
      <c r="M226" s="2">
        <v>0.25</v>
      </c>
      <c r="N226" s="70"/>
      <c r="Q226" s="5">
        <v>182</v>
      </c>
      <c r="R226" s="2">
        <v>0.1875</v>
      </c>
      <c r="S226" s="70"/>
      <c r="AA226" s="9">
        <v>219</v>
      </c>
      <c r="AB226" s="30">
        <v>0.125</v>
      </c>
      <c r="AC226" s="71"/>
      <c r="AF226" s="53">
        <v>152</v>
      </c>
      <c r="AG226" s="54">
        <v>0.1</v>
      </c>
      <c r="AH226" s="71"/>
      <c r="AK226" s="9">
        <v>131</v>
      </c>
      <c r="AL226" s="60">
        <v>0.1111111111111111</v>
      </c>
      <c r="AM226" s="70"/>
      <c r="AP226" s="9">
        <v>218</v>
      </c>
      <c r="AQ226" s="55">
        <v>0.1</v>
      </c>
      <c r="AR226" s="71"/>
    </row>
    <row r="227" spans="1:44" x14ac:dyDescent="0.25">
      <c r="A227" t="str">
        <f t="shared" si="12"/>
        <v/>
      </c>
      <c r="F227" t="str">
        <f t="shared" si="10"/>
        <v/>
      </c>
      <c r="K227">
        <f t="shared" si="11"/>
        <v>2</v>
      </c>
      <c r="L227" s="9">
        <v>354</v>
      </c>
      <c r="M227" s="2">
        <v>0.25</v>
      </c>
      <c r="N227" s="70"/>
      <c r="V227" s="14"/>
      <c r="W227" s="15" t="s">
        <v>0</v>
      </c>
      <c r="X227" s="71" t="s">
        <v>344</v>
      </c>
      <c r="AF227" s="53">
        <v>182</v>
      </c>
      <c r="AG227" s="54">
        <v>0.1</v>
      </c>
      <c r="AH227" s="71"/>
      <c r="AK227" s="9">
        <v>162</v>
      </c>
      <c r="AL227" s="60">
        <v>0.1111111111111111</v>
      </c>
      <c r="AM227" s="70"/>
      <c r="AP227" s="9">
        <v>249</v>
      </c>
      <c r="AQ227" s="55">
        <v>0.1</v>
      </c>
      <c r="AR227" s="71"/>
    </row>
    <row r="228" spans="1:44" x14ac:dyDescent="0.25">
      <c r="A228" t="str">
        <f t="shared" si="12"/>
        <v/>
      </c>
      <c r="B228" s="14"/>
      <c r="C228" s="15" t="s">
        <v>0</v>
      </c>
      <c r="D228" s="71" t="s">
        <v>647</v>
      </c>
      <c r="F228" t="str">
        <f t="shared" si="10"/>
        <v/>
      </c>
      <c r="G228" s="4"/>
      <c r="H228" s="1" t="s">
        <v>0</v>
      </c>
      <c r="I228" s="70" t="s">
        <v>417</v>
      </c>
      <c r="K228">
        <f t="shared" si="11"/>
        <v>3</v>
      </c>
      <c r="L228" s="9">
        <v>446</v>
      </c>
      <c r="M228" s="2">
        <v>0.25</v>
      </c>
      <c r="N228" s="70"/>
      <c r="Q228" s="14"/>
      <c r="R228" s="15" t="s">
        <v>0</v>
      </c>
      <c r="S228" s="70" t="s">
        <v>471</v>
      </c>
      <c r="V228" s="9">
        <v>38</v>
      </c>
      <c r="W228" s="2">
        <v>0.16669999999999999</v>
      </c>
      <c r="X228" s="71"/>
      <c r="AA228" s="4"/>
      <c r="AB228" s="1" t="s">
        <v>0</v>
      </c>
      <c r="AC228" s="71" t="s">
        <v>771</v>
      </c>
      <c r="AF228" s="53">
        <v>213</v>
      </c>
      <c r="AG228" s="54">
        <v>0.1</v>
      </c>
      <c r="AH228" s="71"/>
      <c r="AK228" s="9">
        <v>192</v>
      </c>
      <c r="AL228" s="60">
        <v>0.1111111111111111</v>
      </c>
      <c r="AM228" s="70"/>
      <c r="AP228" s="9">
        <v>280</v>
      </c>
      <c r="AQ228" s="55">
        <v>0.1</v>
      </c>
      <c r="AR228" s="71"/>
    </row>
    <row r="229" spans="1:44" x14ac:dyDescent="0.25">
      <c r="A229">
        <f t="shared" si="12"/>
        <v>1</v>
      </c>
      <c r="B229" s="9">
        <v>95</v>
      </c>
      <c r="C229" s="2">
        <v>0.5</v>
      </c>
      <c r="D229" s="71"/>
      <c r="F229">
        <f t="shared" si="10"/>
        <v>1</v>
      </c>
      <c r="G229" s="9">
        <v>189</v>
      </c>
      <c r="H229" s="2">
        <v>0.4</v>
      </c>
      <c r="I229" s="70"/>
      <c r="K229">
        <f t="shared" si="11"/>
        <v>4</v>
      </c>
      <c r="L229" s="9">
        <v>541</v>
      </c>
      <c r="M229" s="2">
        <v>0.25</v>
      </c>
      <c r="N229" s="70"/>
      <c r="Q229" s="5">
        <v>74</v>
      </c>
      <c r="R229" s="2">
        <v>0.33329999999999999</v>
      </c>
      <c r="S229" s="70"/>
      <c r="V229" s="9">
        <v>66</v>
      </c>
      <c r="W229" s="2">
        <v>0.16669999999999999</v>
      </c>
      <c r="X229" s="71"/>
      <c r="AA229" s="9">
        <v>74</v>
      </c>
      <c r="AB229" s="55">
        <v>0.14285714285714288</v>
      </c>
      <c r="AC229" s="71"/>
      <c r="AF229" s="53">
        <v>244</v>
      </c>
      <c r="AG229" s="54">
        <v>0.1</v>
      </c>
      <c r="AH229" s="71"/>
      <c r="AK229" s="9">
        <v>223</v>
      </c>
      <c r="AL229" s="60">
        <v>0.1111111111111111</v>
      </c>
      <c r="AM229" s="70"/>
      <c r="AP229" s="9">
        <v>308</v>
      </c>
      <c r="AQ229" s="55">
        <v>0.1</v>
      </c>
      <c r="AR229" s="71"/>
    </row>
    <row r="230" spans="1:44" x14ac:dyDescent="0.25">
      <c r="A230">
        <f t="shared" si="12"/>
        <v>2</v>
      </c>
      <c r="B230" s="9">
        <v>316</v>
      </c>
      <c r="C230" s="2">
        <v>0.5</v>
      </c>
      <c r="D230" s="71"/>
      <c r="F230">
        <f t="shared" si="10"/>
        <v>2</v>
      </c>
      <c r="G230" s="9">
        <v>278</v>
      </c>
      <c r="H230" s="2">
        <v>0.3</v>
      </c>
      <c r="I230" s="70"/>
      <c r="K230" t="str">
        <f t="shared" si="11"/>
        <v/>
      </c>
      <c r="Q230" s="5">
        <v>105</v>
      </c>
      <c r="R230" s="2">
        <v>0.16669999999999999</v>
      </c>
      <c r="S230" s="70"/>
      <c r="V230" s="9">
        <v>97</v>
      </c>
      <c r="W230" s="2">
        <v>0.16669999999999999</v>
      </c>
      <c r="X230" s="71"/>
      <c r="AA230" s="9">
        <v>104</v>
      </c>
      <c r="AB230" s="55">
        <v>0.14285714285714288</v>
      </c>
      <c r="AC230" s="71"/>
      <c r="AF230" s="53">
        <v>274</v>
      </c>
      <c r="AG230" s="54">
        <v>0.1</v>
      </c>
      <c r="AH230" s="71"/>
      <c r="AK230" s="9">
        <v>253</v>
      </c>
      <c r="AL230" s="60">
        <v>0.1111111111111111</v>
      </c>
      <c r="AM230" s="70"/>
    </row>
    <row r="231" spans="1:44" x14ac:dyDescent="0.25">
      <c r="A231" t="str">
        <f t="shared" si="12"/>
        <v/>
      </c>
      <c r="F231">
        <f t="shared" si="10"/>
        <v>3</v>
      </c>
      <c r="G231" s="9">
        <v>370</v>
      </c>
      <c r="H231" s="2">
        <v>0.3</v>
      </c>
      <c r="I231" s="70"/>
      <c r="K231" t="str">
        <f t="shared" si="11"/>
        <v/>
      </c>
      <c r="L231" s="4"/>
      <c r="M231" s="1" t="s">
        <v>0</v>
      </c>
      <c r="N231" s="70" t="s">
        <v>381</v>
      </c>
      <c r="Q231" s="5">
        <v>135</v>
      </c>
      <c r="R231" s="2">
        <v>0.16669999999999999</v>
      </c>
      <c r="S231" s="70"/>
      <c r="V231" s="9">
        <v>127</v>
      </c>
      <c r="W231" s="2">
        <v>0.16669999999999999</v>
      </c>
      <c r="X231" s="71"/>
      <c r="AA231" s="9">
        <v>135</v>
      </c>
      <c r="AB231" s="55">
        <v>0.14285714285714288</v>
      </c>
      <c r="AC231" s="71"/>
      <c r="AF231" s="53">
        <v>305</v>
      </c>
      <c r="AG231" s="54">
        <v>0.1</v>
      </c>
      <c r="AH231" s="71"/>
      <c r="AK231" s="9">
        <v>284</v>
      </c>
      <c r="AL231" s="60">
        <v>0.1111111111111111</v>
      </c>
      <c r="AM231" s="70"/>
      <c r="AP231" s="4"/>
      <c r="AQ231" s="28" t="s">
        <v>0</v>
      </c>
      <c r="AR231" s="70" t="s">
        <v>876</v>
      </c>
    </row>
    <row r="232" spans="1:44" x14ac:dyDescent="0.25">
      <c r="A232" t="str">
        <f t="shared" si="12"/>
        <v/>
      </c>
      <c r="B232" s="14"/>
      <c r="C232" s="15" t="s">
        <v>0</v>
      </c>
      <c r="D232" s="71" t="s">
        <v>654</v>
      </c>
      <c r="F232" t="str">
        <f t="shared" si="10"/>
        <v/>
      </c>
      <c r="K232">
        <f t="shared" si="11"/>
        <v>1</v>
      </c>
      <c r="L232" s="9">
        <v>99</v>
      </c>
      <c r="M232" s="31">
        <v>9.0910000000000005E-2</v>
      </c>
      <c r="N232" s="70"/>
      <c r="Q232" s="5">
        <v>166</v>
      </c>
      <c r="R232" s="2">
        <v>0.16669999999999999</v>
      </c>
      <c r="S232" s="70"/>
      <c r="V232" s="9">
        <v>158</v>
      </c>
      <c r="W232" s="2">
        <v>0.16669999999999999</v>
      </c>
      <c r="X232" s="71"/>
      <c r="AA232" s="9">
        <v>165</v>
      </c>
      <c r="AB232" s="55">
        <v>0.14285714285714288</v>
      </c>
      <c r="AC232" s="71"/>
      <c r="AK232" s="9">
        <v>315</v>
      </c>
      <c r="AL232" s="60">
        <v>0.1111111111111111</v>
      </c>
      <c r="AM232" s="70"/>
      <c r="AP232" s="9">
        <v>78</v>
      </c>
      <c r="AQ232" s="55">
        <v>0.1</v>
      </c>
      <c r="AR232" s="71"/>
    </row>
    <row r="233" spans="1:44" x14ac:dyDescent="0.25">
      <c r="A233">
        <f t="shared" si="12"/>
        <v>1</v>
      </c>
      <c r="B233" s="9">
        <v>31</v>
      </c>
      <c r="C233" s="2">
        <v>0.5</v>
      </c>
      <c r="D233" s="71"/>
      <c r="F233" t="str">
        <f t="shared" si="10"/>
        <v/>
      </c>
      <c r="G233" s="4"/>
      <c r="H233" s="1" t="s">
        <v>0</v>
      </c>
      <c r="I233" s="70" t="s">
        <v>427</v>
      </c>
      <c r="K233">
        <f t="shared" si="11"/>
        <v>2</v>
      </c>
      <c r="L233" s="9">
        <v>191</v>
      </c>
      <c r="M233" s="31">
        <v>0.30030000000000001</v>
      </c>
      <c r="N233" s="70"/>
      <c r="Q233" s="5">
        <v>196</v>
      </c>
      <c r="R233" s="2">
        <v>0.1666</v>
      </c>
      <c r="S233" s="70"/>
      <c r="V233" s="9">
        <v>188</v>
      </c>
      <c r="W233" s="2">
        <v>0.16650000000000001</v>
      </c>
      <c r="X233" s="71"/>
      <c r="AA233" s="9">
        <v>196</v>
      </c>
      <c r="AB233" s="55">
        <v>0.14285714285714288</v>
      </c>
      <c r="AC233" s="71"/>
      <c r="AF233" s="14"/>
      <c r="AG233" s="15" t="s">
        <v>0</v>
      </c>
      <c r="AH233" s="71" t="s">
        <v>790</v>
      </c>
      <c r="AP233" s="9">
        <v>93</v>
      </c>
      <c r="AQ233" s="55">
        <v>0.1</v>
      </c>
      <c r="AR233" s="71"/>
    </row>
    <row r="234" spans="1:44" x14ac:dyDescent="0.25">
      <c r="A234">
        <f t="shared" si="12"/>
        <v>2</v>
      </c>
      <c r="B234" s="9">
        <v>214</v>
      </c>
      <c r="C234" s="2">
        <v>0.5</v>
      </c>
      <c r="D234" s="71"/>
      <c r="F234">
        <f t="shared" si="10"/>
        <v>1</v>
      </c>
      <c r="G234" s="9">
        <v>79</v>
      </c>
      <c r="H234" s="2">
        <v>0.33329999999999999</v>
      </c>
      <c r="I234" s="70"/>
      <c r="K234">
        <f t="shared" si="11"/>
        <v>3</v>
      </c>
      <c r="L234" s="9">
        <v>283</v>
      </c>
      <c r="M234" s="31">
        <v>0.30030000000000001</v>
      </c>
      <c r="N234" s="70"/>
      <c r="AA234" s="9">
        <v>227</v>
      </c>
      <c r="AB234" s="55">
        <v>0.14285714285714288</v>
      </c>
      <c r="AC234" s="71"/>
      <c r="AF234" s="51">
        <v>121</v>
      </c>
      <c r="AG234" s="43">
        <v>0.125</v>
      </c>
      <c r="AH234" s="71"/>
      <c r="AK234" s="4"/>
      <c r="AL234" s="1" t="s">
        <v>0</v>
      </c>
      <c r="AM234" s="74" t="s">
        <v>810</v>
      </c>
      <c r="AP234" s="9">
        <v>124</v>
      </c>
      <c r="AQ234" s="55">
        <v>0.1</v>
      </c>
      <c r="AR234" s="71"/>
    </row>
    <row r="235" spans="1:44" x14ac:dyDescent="0.25">
      <c r="A235" t="str">
        <f t="shared" si="12"/>
        <v/>
      </c>
      <c r="F235">
        <f t="shared" si="10"/>
        <v>2</v>
      </c>
      <c r="G235" s="9">
        <v>169</v>
      </c>
      <c r="H235" s="2">
        <v>0.33329999999999999</v>
      </c>
      <c r="I235" s="70"/>
      <c r="K235">
        <f t="shared" si="11"/>
        <v>4</v>
      </c>
      <c r="L235" s="9">
        <v>342</v>
      </c>
      <c r="M235" s="31">
        <v>0.30030000000000001</v>
      </c>
      <c r="N235" s="70"/>
      <c r="Q235" s="14"/>
      <c r="R235" s="15" t="s">
        <v>0</v>
      </c>
      <c r="S235" s="70" t="s">
        <v>476</v>
      </c>
      <c r="V235" s="14"/>
      <c r="W235" s="15" t="s">
        <v>0</v>
      </c>
      <c r="X235" s="71" t="s">
        <v>351</v>
      </c>
      <c r="AA235" s="9">
        <v>257</v>
      </c>
      <c r="AB235" s="55">
        <v>0.14285714285714288</v>
      </c>
      <c r="AC235" s="71"/>
      <c r="AF235" s="51">
        <v>151</v>
      </c>
      <c r="AG235" s="43">
        <v>0.125</v>
      </c>
      <c r="AH235" s="71"/>
      <c r="AK235" s="9">
        <v>84</v>
      </c>
      <c r="AL235" s="60">
        <v>0.1111111111111111</v>
      </c>
      <c r="AM235" s="70"/>
      <c r="AP235" s="9">
        <v>152</v>
      </c>
      <c r="AQ235" s="55">
        <v>0.1</v>
      </c>
      <c r="AR235" s="71"/>
    </row>
    <row r="236" spans="1:44" x14ac:dyDescent="0.25">
      <c r="A236" t="str">
        <f t="shared" si="12"/>
        <v/>
      </c>
      <c r="B236" s="14"/>
      <c r="C236" s="15" t="s">
        <v>0</v>
      </c>
      <c r="D236" s="71" t="s">
        <v>655</v>
      </c>
      <c r="F236">
        <f t="shared" si="10"/>
        <v>3</v>
      </c>
      <c r="G236" s="9">
        <v>291</v>
      </c>
      <c r="H236" s="2">
        <v>0.33339999999999997</v>
      </c>
      <c r="I236" s="70"/>
      <c r="K236" t="str">
        <f t="shared" si="11"/>
        <v/>
      </c>
      <c r="Q236" s="5">
        <v>42</v>
      </c>
      <c r="R236" s="2">
        <v>0.33333452346736026</v>
      </c>
      <c r="S236" s="70"/>
      <c r="V236" s="9">
        <v>57</v>
      </c>
      <c r="W236" s="2">
        <v>0.25</v>
      </c>
      <c r="X236" s="71"/>
      <c r="AF236" s="51">
        <v>182</v>
      </c>
      <c r="AG236" s="43">
        <v>0.125</v>
      </c>
      <c r="AH236" s="71"/>
      <c r="AK236" s="9">
        <v>183</v>
      </c>
      <c r="AL236" s="60">
        <v>0.1111111111111111</v>
      </c>
      <c r="AM236" s="70"/>
      <c r="AP236" s="9">
        <v>183</v>
      </c>
      <c r="AQ236" s="55">
        <v>0.1</v>
      </c>
      <c r="AR236" s="71"/>
    </row>
    <row r="237" spans="1:44" x14ac:dyDescent="0.25">
      <c r="A237">
        <f t="shared" si="12"/>
        <v>1</v>
      </c>
      <c r="B237" s="9">
        <v>45</v>
      </c>
      <c r="C237" s="2">
        <v>0.5</v>
      </c>
      <c r="D237" s="71"/>
      <c r="F237" t="str">
        <f t="shared" si="10"/>
        <v/>
      </c>
      <c r="K237" t="str">
        <f t="shared" si="11"/>
        <v/>
      </c>
      <c r="L237" s="4"/>
      <c r="M237" s="1" t="s">
        <v>0</v>
      </c>
      <c r="N237" s="70" t="s">
        <v>386</v>
      </c>
      <c r="Q237" s="5">
        <v>72</v>
      </c>
      <c r="R237" s="2">
        <v>0.16666636913315991</v>
      </c>
      <c r="S237" s="70"/>
      <c r="V237" s="9">
        <v>88</v>
      </c>
      <c r="W237" s="2">
        <v>0.15</v>
      </c>
      <c r="X237" s="71"/>
      <c r="AA237" s="4"/>
      <c r="AB237" s="1" t="s">
        <v>0</v>
      </c>
      <c r="AC237" s="71" t="s">
        <v>805</v>
      </c>
      <c r="AF237" s="51">
        <v>213</v>
      </c>
      <c r="AG237" s="43">
        <v>0.125</v>
      </c>
      <c r="AH237" s="71"/>
      <c r="AK237" s="9">
        <v>213</v>
      </c>
      <c r="AL237" s="60">
        <v>0.1111111111111111</v>
      </c>
      <c r="AM237" s="70"/>
      <c r="AP237" s="9">
        <v>213</v>
      </c>
      <c r="AQ237" s="55">
        <v>0.1</v>
      </c>
      <c r="AR237" s="71"/>
    </row>
    <row r="238" spans="1:44" x14ac:dyDescent="0.25">
      <c r="A238">
        <f t="shared" si="12"/>
        <v>2</v>
      </c>
      <c r="B238" s="9">
        <v>61</v>
      </c>
      <c r="C238" s="2">
        <v>0.5</v>
      </c>
      <c r="D238" s="71"/>
      <c r="F238" t="str">
        <f t="shared" si="10"/>
        <v/>
      </c>
      <c r="G238" s="4"/>
      <c r="H238" s="1" t="s">
        <v>0</v>
      </c>
      <c r="I238" s="70" t="s">
        <v>438</v>
      </c>
      <c r="K238">
        <f t="shared" si="11"/>
        <v>1</v>
      </c>
      <c r="L238" s="9">
        <v>165</v>
      </c>
      <c r="M238" s="2">
        <v>0.25</v>
      </c>
      <c r="N238" s="70"/>
      <c r="Q238" s="5">
        <v>103</v>
      </c>
      <c r="R238" s="2">
        <v>0.16666636913315991</v>
      </c>
      <c r="S238" s="70"/>
      <c r="V238" s="9">
        <v>118</v>
      </c>
      <c r="W238" s="2">
        <v>0.15</v>
      </c>
      <c r="X238" s="71"/>
      <c r="AA238" s="9">
        <v>48</v>
      </c>
      <c r="AB238" s="55">
        <v>0.50002488738458462</v>
      </c>
      <c r="AC238" s="71"/>
      <c r="AF238" s="51">
        <v>243</v>
      </c>
      <c r="AG238" s="43">
        <v>0.125</v>
      </c>
      <c r="AH238" s="71"/>
      <c r="AK238" s="9">
        <v>244</v>
      </c>
      <c r="AL238" s="60">
        <v>0.1111111111111111</v>
      </c>
      <c r="AM238" s="70"/>
      <c r="AP238" s="9">
        <v>244</v>
      </c>
      <c r="AQ238" s="55">
        <v>0.1</v>
      </c>
      <c r="AR238" s="71"/>
    </row>
    <row r="239" spans="1:44" x14ac:dyDescent="0.25">
      <c r="A239" t="str">
        <f t="shared" si="12"/>
        <v/>
      </c>
      <c r="F239">
        <f t="shared" si="10"/>
        <v>1</v>
      </c>
      <c r="G239" s="9">
        <v>78</v>
      </c>
      <c r="H239" s="2">
        <v>0.3</v>
      </c>
      <c r="I239" s="70"/>
      <c r="K239">
        <f t="shared" si="11"/>
        <v>2</v>
      </c>
      <c r="L239" s="9">
        <v>196</v>
      </c>
      <c r="M239" s="2">
        <v>0.25</v>
      </c>
      <c r="N239" s="70"/>
      <c r="Q239" s="5">
        <v>133</v>
      </c>
      <c r="R239" s="2">
        <v>0.16666636913315991</v>
      </c>
      <c r="S239" s="70"/>
      <c r="V239" s="9">
        <v>149</v>
      </c>
      <c r="W239" s="2">
        <v>0.15</v>
      </c>
      <c r="X239" s="71"/>
      <c r="AA239" s="9">
        <v>79</v>
      </c>
      <c r="AB239" s="55">
        <v>8.3329185435902536E-2</v>
      </c>
      <c r="AC239" s="71"/>
      <c r="AF239" s="51">
        <v>274</v>
      </c>
      <c r="AG239" s="43">
        <v>0.125</v>
      </c>
      <c r="AH239" s="71"/>
      <c r="AK239" s="9">
        <v>274</v>
      </c>
      <c r="AL239" s="60">
        <v>0.1111111111111111</v>
      </c>
      <c r="AM239" s="70"/>
      <c r="AP239" s="9">
        <v>274</v>
      </c>
      <c r="AQ239" s="55">
        <v>0.1</v>
      </c>
      <c r="AR239" s="71"/>
    </row>
    <row r="240" spans="1:44" x14ac:dyDescent="0.25">
      <c r="A240" t="str">
        <f t="shared" si="12"/>
        <v/>
      </c>
      <c r="B240" s="14"/>
      <c r="C240" s="15" t="s">
        <v>0</v>
      </c>
      <c r="D240" s="71" t="s">
        <v>664</v>
      </c>
      <c r="F240">
        <f t="shared" si="10"/>
        <v>2</v>
      </c>
      <c r="G240" s="9">
        <v>137</v>
      </c>
      <c r="H240" s="2">
        <v>0.3</v>
      </c>
      <c r="I240" s="70"/>
      <c r="K240">
        <f t="shared" si="11"/>
        <v>3</v>
      </c>
      <c r="L240" s="9">
        <v>226</v>
      </c>
      <c r="M240" s="2">
        <v>0.25</v>
      </c>
      <c r="N240" s="70"/>
      <c r="Q240" s="5">
        <v>164</v>
      </c>
      <c r="R240" s="2">
        <v>0.16666636913315991</v>
      </c>
      <c r="S240" s="70"/>
      <c r="V240" s="9">
        <v>179</v>
      </c>
      <c r="W240" s="2">
        <v>0.15</v>
      </c>
      <c r="X240" s="71"/>
      <c r="AA240" s="9">
        <v>110</v>
      </c>
      <c r="AB240" s="55">
        <v>8.3329185435902536E-2</v>
      </c>
      <c r="AC240" s="71"/>
      <c r="AF240" s="51">
        <v>304</v>
      </c>
      <c r="AG240" s="43">
        <v>0.125</v>
      </c>
      <c r="AH240" s="71"/>
      <c r="AK240" s="9">
        <v>305</v>
      </c>
      <c r="AL240" s="60">
        <v>0.1111111111111111</v>
      </c>
      <c r="AM240" s="70"/>
      <c r="AP240" s="9">
        <v>305</v>
      </c>
      <c r="AQ240" s="55">
        <v>0.1</v>
      </c>
      <c r="AR240" s="71"/>
    </row>
    <row r="241" spans="1:44" x14ac:dyDescent="0.25">
      <c r="A241">
        <f t="shared" si="12"/>
        <v>1</v>
      </c>
      <c r="B241" s="9">
        <v>23</v>
      </c>
      <c r="C241" s="2">
        <v>0.5</v>
      </c>
      <c r="D241" s="71"/>
      <c r="F241">
        <f t="shared" si="10"/>
        <v>3</v>
      </c>
      <c r="G241" s="9">
        <v>229</v>
      </c>
      <c r="H241" s="2">
        <v>0.4</v>
      </c>
      <c r="I241" s="70"/>
      <c r="K241">
        <f t="shared" si="11"/>
        <v>4</v>
      </c>
      <c r="L241" s="9">
        <v>257</v>
      </c>
      <c r="M241" s="2">
        <v>0.25</v>
      </c>
      <c r="N241" s="70"/>
      <c r="V241" s="9">
        <v>210</v>
      </c>
      <c r="W241" s="2">
        <v>0.15</v>
      </c>
      <c r="X241" s="71"/>
      <c r="AA241" s="9">
        <v>140</v>
      </c>
      <c r="AB241" s="55">
        <v>8.3329185435902536E-2</v>
      </c>
      <c r="AC241" s="71"/>
      <c r="AF241" s="51">
        <v>335</v>
      </c>
      <c r="AG241" s="43">
        <v>0.125</v>
      </c>
      <c r="AH241" s="71"/>
      <c r="AK241" s="9">
        <v>336</v>
      </c>
      <c r="AL241" s="60">
        <v>0.1111111111111111</v>
      </c>
      <c r="AM241" s="70"/>
      <c r="AP241" s="9">
        <v>336</v>
      </c>
      <c r="AQ241" s="55">
        <v>0.1</v>
      </c>
      <c r="AR241" s="71"/>
    </row>
    <row r="242" spans="1:44" x14ac:dyDescent="0.25">
      <c r="A242">
        <f t="shared" si="12"/>
        <v>2</v>
      </c>
      <c r="B242" s="9">
        <v>84</v>
      </c>
      <c r="C242" s="2">
        <v>0.5</v>
      </c>
      <c r="D242" s="71"/>
      <c r="F242" t="str">
        <f t="shared" si="10"/>
        <v/>
      </c>
      <c r="K242" t="str">
        <f t="shared" si="11"/>
        <v/>
      </c>
      <c r="Q242" s="14"/>
      <c r="R242" s="15" t="s">
        <v>0</v>
      </c>
      <c r="S242" s="70" t="s">
        <v>480</v>
      </c>
      <c r="AA242" s="9">
        <v>171</v>
      </c>
      <c r="AB242" s="55">
        <v>8.3329185435902536E-2</v>
      </c>
      <c r="AC242" s="71"/>
      <c r="AK242" s="9">
        <v>364</v>
      </c>
      <c r="AL242" s="60">
        <v>0.1111111111111111</v>
      </c>
      <c r="AM242" s="70"/>
    </row>
    <row r="243" spans="1:44" x14ac:dyDescent="0.25">
      <c r="A243" t="str">
        <f t="shared" si="12"/>
        <v/>
      </c>
      <c r="F243" t="str">
        <f t="shared" si="10"/>
        <v/>
      </c>
      <c r="G243" s="4"/>
      <c r="H243" s="1" t="s">
        <v>0</v>
      </c>
      <c r="I243" s="70" t="s">
        <v>445</v>
      </c>
      <c r="K243" t="str">
        <f t="shared" si="11"/>
        <v/>
      </c>
      <c r="L243" s="4"/>
      <c r="M243" s="1" t="s">
        <v>0</v>
      </c>
      <c r="N243" s="70" t="s">
        <v>388</v>
      </c>
      <c r="Q243" s="5">
        <v>124</v>
      </c>
      <c r="R243" s="2">
        <v>0.2</v>
      </c>
      <c r="S243" s="70"/>
      <c r="V243" s="14"/>
      <c r="W243" s="15" t="s">
        <v>0</v>
      </c>
      <c r="X243" s="71" t="s">
        <v>368</v>
      </c>
      <c r="AA243" s="9">
        <v>201</v>
      </c>
      <c r="AB243" s="55">
        <v>8.3329185435902536E-2</v>
      </c>
      <c r="AC243" s="71"/>
      <c r="AF243" s="14"/>
      <c r="AG243" s="15" t="s">
        <v>0</v>
      </c>
      <c r="AH243" s="71" t="s">
        <v>806</v>
      </c>
      <c r="AK243" s="9">
        <v>395</v>
      </c>
      <c r="AL243" s="60">
        <v>0.1111111111111111</v>
      </c>
      <c r="AM243" s="70"/>
    </row>
    <row r="244" spans="1:44" x14ac:dyDescent="0.25">
      <c r="A244" t="str">
        <f t="shared" si="12"/>
        <v/>
      </c>
      <c r="B244" s="14"/>
      <c r="C244" s="15" t="s">
        <v>0</v>
      </c>
      <c r="D244" s="71" t="s">
        <v>680</v>
      </c>
      <c r="F244">
        <f t="shared" si="10"/>
        <v>1</v>
      </c>
      <c r="G244" s="9">
        <v>104</v>
      </c>
      <c r="H244" s="2">
        <v>0.33329999999999999</v>
      </c>
      <c r="I244" s="70"/>
      <c r="K244">
        <f t="shared" si="11"/>
        <v>1</v>
      </c>
      <c r="L244" s="9">
        <v>19</v>
      </c>
      <c r="M244" s="2">
        <v>0.25</v>
      </c>
      <c r="N244" s="70"/>
      <c r="Q244" s="5">
        <v>155</v>
      </c>
      <c r="R244" s="2">
        <v>0.2</v>
      </c>
      <c r="S244" s="70"/>
      <c r="V244" s="9">
        <v>212</v>
      </c>
      <c r="W244" s="30">
        <v>0.24990000000000001</v>
      </c>
      <c r="X244" s="71"/>
      <c r="AA244" s="9">
        <v>383</v>
      </c>
      <c r="AB244" s="55">
        <v>8.3329185435902536E-2</v>
      </c>
      <c r="AC244" s="71"/>
      <c r="AF244" s="51">
        <v>59</v>
      </c>
      <c r="AG244" s="43">
        <v>2.1100000000000001E-2</v>
      </c>
      <c r="AH244" s="71"/>
    </row>
    <row r="245" spans="1:44" x14ac:dyDescent="0.25">
      <c r="A245">
        <f t="shared" si="12"/>
        <v>1</v>
      </c>
      <c r="B245" s="9">
        <v>271</v>
      </c>
      <c r="C245" s="2">
        <v>0.5</v>
      </c>
      <c r="D245" s="71"/>
      <c r="F245">
        <f t="shared" si="10"/>
        <v>2</v>
      </c>
      <c r="G245" s="9">
        <v>163</v>
      </c>
      <c r="H245" s="2">
        <v>0.33329999999999999</v>
      </c>
      <c r="I245" s="70"/>
      <c r="K245">
        <f t="shared" si="11"/>
        <v>2</v>
      </c>
      <c r="L245" s="9">
        <v>66</v>
      </c>
      <c r="M245" s="2">
        <v>0.25</v>
      </c>
      <c r="N245" s="70"/>
      <c r="Q245" s="5">
        <v>216</v>
      </c>
      <c r="R245" s="2">
        <v>0.2</v>
      </c>
      <c r="S245" s="70"/>
      <c r="V245" s="9">
        <v>243</v>
      </c>
      <c r="W245" s="30">
        <v>0.15001999999999999</v>
      </c>
      <c r="X245" s="71"/>
      <c r="AF245" s="51">
        <v>244</v>
      </c>
      <c r="AG245" s="43">
        <v>0.1399</v>
      </c>
      <c r="AH245" s="71"/>
      <c r="AK245" s="4"/>
      <c r="AL245" s="1" t="s">
        <v>0</v>
      </c>
      <c r="AM245" s="74" t="s">
        <v>822</v>
      </c>
    </row>
    <row r="246" spans="1:44" x14ac:dyDescent="0.25">
      <c r="A246">
        <f t="shared" si="12"/>
        <v>2</v>
      </c>
      <c r="B246" s="9">
        <v>331</v>
      </c>
      <c r="C246" s="2">
        <v>0.5</v>
      </c>
      <c r="D246" s="71"/>
      <c r="F246">
        <f t="shared" si="10"/>
        <v>3</v>
      </c>
      <c r="G246" s="9">
        <v>255</v>
      </c>
      <c r="H246" s="2">
        <v>0.33339999999999997</v>
      </c>
      <c r="I246" s="70"/>
      <c r="K246">
        <f t="shared" si="11"/>
        <v>3</v>
      </c>
      <c r="L246" s="9">
        <v>158</v>
      </c>
      <c r="M246" s="2">
        <v>0.25</v>
      </c>
      <c r="N246" s="70"/>
      <c r="Q246" s="5">
        <v>277</v>
      </c>
      <c r="R246" s="2">
        <v>0.2</v>
      </c>
      <c r="S246" s="70"/>
      <c r="V246" s="9">
        <v>273</v>
      </c>
      <c r="W246" s="30">
        <v>0.15001999999999999</v>
      </c>
      <c r="X246" s="71"/>
      <c r="AA246" s="4"/>
      <c r="AB246" s="1" t="s">
        <v>0</v>
      </c>
      <c r="AC246" s="71" t="s">
        <v>829</v>
      </c>
      <c r="AF246" s="51">
        <v>333</v>
      </c>
      <c r="AG246" s="43">
        <v>0.1399</v>
      </c>
      <c r="AH246" s="71"/>
      <c r="AK246" s="9">
        <v>33</v>
      </c>
      <c r="AL246" s="60">
        <v>0.20003239333280423</v>
      </c>
      <c r="AM246" s="70"/>
    </row>
    <row r="247" spans="1:44" x14ac:dyDescent="0.25">
      <c r="A247" t="str">
        <f t="shared" si="12"/>
        <v/>
      </c>
      <c r="F247" t="str">
        <f t="shared" si="10"/>
        <v/>
      </c>
      <c r="K247">
        <f t="shared" si="11"/>
        <v>4</v>
      </c>
      <c r="L247" s="9">
        <v>230</v>
      </c>
      <c r="M247" s="2">
        <v>0.25</v>
      </c>
      <c r="N247" s="70"/>
      <c r="Q247" s="5">
        <v>338</v>
      </c>
      <c r="R247" s="2">
        <v>0.2</v>
      </c>
      <c r="S247" s="70"/>
      <c r="V247" s="9">
        <v>304</v>
      </c>
      <c r="W247" s="30">
        <v>0.15001999999999999</v>
      </c>
      <c r="X247" s="71"/>
      <c r="AA247" s="9">
        <v>69</v>
      </c>
      <c r="AB247" s="62">
        <v>0.40029999999999999</v>
      </c>
      <c r="AC247" s="71"/>
      <c r="AF247" s="51">
        <v>425</v>
      </c>
      <c r="AG247" s="43">
        <v>0.1399</v>
      </c>
      <c r="AH247" s="71"/>
      <c r="AK247" s="9">
        <v>63</v>
      </c>
      <c r="AL247" s="60">
        <v>9.9995950833399461E-2</v>
      </c>
      <c r="AM247" s="70"/>
    </row>
    <row r="248" spans="1:44" x14ac:dyDescent="0.25">
      <c r="A248" t="str">
        <f t="shared" si="12"/>
        <v/>
      </c>
      <c r="B248" s="14"/>
      <c r="C248" s="15" t="s">
        <v>0</v>
      </c>
      <c r="D248" s="71" t="s">
        <v>684</v>
      </c>
      <c r="F248" t="str">
        <f t="shared" si="10"/>
        <v/>
      </c>
      <c r="G248" s="4"/>
      <c r="H248" s="1" t="s">
        <v>0</v>
      </c>
      <c r="I248" s="70" t="s">
        <v>446</v>
      </c>
      <c r="K248" t="str">
        <f t="shared" si="11"/>
        <v/>
      </c>
      <c r="V248" s="9">
        <v>334</v>
      </c>
      <c r="W248" s="30">
        <v>0.15001999999999999</v>
      </c>
      <c r="X248" s="71"/>
      <c r="AA248" s="9">
        <v>100</v>
      </c>
      <c r="AB248" s="62">
        <v>9.9949999999999997E-2</v>
      </c>
      <c r="AC248" s="71"/>
      <c r="AF248" s="51">
        <v>517</v>
      </c>
      <c r="AG248" s="43">
        <v>0.13980000000000001</v>
      </c>
      <c r="AH248" s="71"/>
      <c r="AK248" s="9">
        <v>94</v>
      </c>
      <c r="AL248" s="60">
        <v>9.9995950833399461E-2</v>
      </c>
      <c r="AM248" s="70"/>
    </row>
    <row r="249" spans="1:44" x14ac:dyDescent="0.25">
      <c r="A249">
        <f t="shared" si="12"/>
        <v>1</v>
      </c>
      <c r="B249" s="9">
        <v>273</v>
      </c>
      <c r="C249" s="2">
        <v>0.4</v>
      </c>
      <c r="D249" s="71"/>
      <c r="F249">
        <f t="shared" si="10"/>
        <v>1</v>
      </c>
      <c r="G249" s="9">
        <v>108</v>
      </c>
      <c r="H249" s="2">
        <v>0.33329999999999999</v>
      </c>
      <c r="I249" s="70"/>
      <c r="K249" t="str">
        <f t="shared" si="11"/>
        <v/>
      </c>
      <c r="L249" s="4"/>
      <c r="M249" s="1" t="s">
        <v>0</v>
      </c>
      <c r="N249" s="70" t="s">
        <v>390</v>
      </c>
      <c r="Q249" s="14"/>
      <c r="R249" s="15" t="s">
        <v>0</v>
      </c>
      <c r="S249" s="70" t="s">
        <v>492</v>
      </c>
      <c r="V249" s="9">
        <v>365</v>
      </c>
      <c r="W249" s="30">
        <v>0.15001999999999999</v>
      </c>
      <c r="X249" s="71"/>
      <c r="AA249" s="9">
        <v>130</v>
      </c>
      <c r="AB249" s="62">
        <v>9.9949999999999997E-2</v>
      </c>
      <c r="AC249" s="71"/>
      <c r="AF249" s="51">
        <v>609</v>
      </c>
      <c r="AG249" s="43">
        <v>0.13980000000000001</v>
      </c>
      <c r="AH249" s="71"/>
      <c r="AK249" s="9">
        <v>125</v>
      </c>
      <c r="AL249" s="60">
        <v>9.9995950833399461E-2</v>
      </c>
      <c r="AM249" s="70"/>
    </row>
    <row r="250" spans="1:44" x14ac:dyDescent="0.25">
      <c r="A250">
        <f t="shared" si="12"/>
        <v>2</v>
      </c>
      <c r="B250" s="9">
        <v>365</v>
      </c>
      <c r="C250" s="2">
        <v>0.6</v>
      </c>
      <c r="D250" s="71"/>
      <c r="F250">
        <f t="shared" si="10"/>
        <v>2</v>
      </c>
      <c r="G250" s="9">
        <v>139</v>
      </c>
      <c r="H250" s="2">
        <v>0.33329999999999999</v>
      </c>
      <c r="I250" s="70"/>
      <c r="K250">
        <f t="shared" si="11"/>
        <v>1</v>
      </c>
      <c r="L250" s="9">
        <v>0</v>
      </c>
      <c r="M250" s="2">
        <v>0.25</v>
      </c>
      <c r="N250" s="70"/>
      <c r="Q250" s="5">
        <v>17</v>
      </c>
      <c r="R250" s="2">
        <v>0.2</v>
      </c>
      <c r="S250" s="70"/>
      <c r="AA250" s="9">
        <v>161</v>
      </c>
      <c r="AB250" s="62">
        <v>9.9949999999999997E-2</v>
      </c>
      <c r="AC250" s="71"/>
      <c r="AF250" s="51">
        <v>698</v>
      </c>
      <c r="AG250" s="43">
        <v>0.13980000000000001</v>
      </c>
      <c r="AH250" s="71"/>
      <c r="AK250" s="9">
        <v>155</v>
      </c>
      <c r="AL250" s="60">
        <v>9.9995950833399461E-2</v>
      </c>
      <c r="AM250" s="70"/>
    </row>
    <row r="251" spans="1:44" x14ac:dyDescent="0.25">
      <c r="A251" t="str">
        <f t="shared" si="12"/>
        <v/>
      </c>
      <c r="F251">
        <f t="shared" si="10"/>
        <v>3</v>
      </c>
      <c r="G251" s="9">
        <v>167</v>
      </c>
      <c r="H251" s="2">
        <v>0.33339999999999997</v>
      </c>
      <c r="I251" s="70"/>
      <c r="K251">
        <f t="shared" si="11"/>
        <v>2</v>
      </c>
      <c r="L251" s="9">
        <v>61</v>
      </c>
      <c r="M251" s="2">
        <v>0.25</v>
      </c>
      <c r="N251" s="70"/>
      <c r="Q251" s="5">
        <v>78</v>
      </c>
      <c r="R251" s="2">
        <v>0.2</v>
      </c>
      <c r="S251" s="70"/>
      <c r="V251" s="4"/>
      <c r="W251" s="1" t="s">
        <v>0</v>
      </c>
      <c r="X251" s="70" t="s">
        <v>380</v>
      </c>
      <c r="AA251" s="9">
        <v>191</v>
      </c>
      <c r="AB251" s="62">
        <v>9.9949999999999997E-2</v>
      </c>
      <c r="AC251" s="71"/>
      <c r="AF251" s="51">
        <v>790</v>
      </c>
      <c r="AG251" s="43">
        <v>0.13980000000000001</v>
      </c>
      <c r="AH251" s="71"/>
      <c r="AK251" s="9">
        <v>186</v>
      </c>
      <c r="AL251" s="60">
        <v>9.9995950833399461E-2</v>
      </c>
      <c r="AM251" s="70"/>
    </row>
    <row r="252" spans="1:44" x14ac:dyDescent="0.25">
      <c r="A252" t="str">
        <f t="shared" si="12"/>
        <v/>
      </c>
      <c r="B252" s="14"/>
      <c r="C252" s="15" t="s">
        <v>0</v>
      </c>
      <c r="D252" s="71" t="s">
        <v>704</v>
      </c>
      <c r="F252" t="str">
        <f t="shared" si="10"/>
        <v/>
      </c>
      <c r="K252">
        <f t="shared" si="11"/>
        <v>3</v>
      </c>
      <c r="L252" s="9">
        <v>153</v>
      </c>
      <c r="M252" s="2">
        <v>0.25</v>
      </c>
      <c r="N252" s="70"/>
      <c r="Q252" s="5">
        <v>139</v>
      </c>
      <c r="R252" s="2">
        <v>0.2</v>
      </c>
      <c r="S252" s="70"/>
      <c r="V252" s="5">
        <v>14</v>
      </c>
      <c r="W252" s="2">
        <v>0.2</v>
      </c>
      <c r="X252" s="70"/>
      <c r="AA252" s="9">
        <v>222</v>
      </c>
      <c r="AB252" s="62">
        <v>9.9949999999999997E-2</v>
      </c>
      <c r="AC252" s="71"/>
      <c r="AK252" s="9">
        <v>216</v>
      </c>
      <c r="AL252" s="60">
        <v>9.9995950833399461E-2</v>
      </c>
      <c r="AM252" s="70"/>
    </row>
    <row r="253" spans="1:44" x14ac:dyDescent="0.25">
      <c r="A253">
        <f t="shared" si="12"/>
        <v>1</v>
      </c>
      <c r="B253" s="9">
        <v>53</v>
      </c>
      <c r="C253" s="55">
        <v>0.5</v>
      </c>
      <c r="D253" s="71"/>
      <c r="F253" t="str">
        <f t="shared" si="10"/>
        <v/>
      </c>
      <c r="G253" s="4"/>
      <c r="H253" s="1" t="s">
        <v>0</v>
      </c>
      <c r="I253" s="70" t="s">
        <v>452</v>
      </c>
      <c r="K253">
        <f t="shared" si="11"/>
        <v>4</v>
      </c>
      <c r="L253" s="9">
        <v>245</v>
      </c>
      <c r="M253" s="2">
        <v>0.25</v>
      </c>
      <c r="N253" s="70"/>
      <c r="Q253" s="5">
        <v>200</v>
      </c>
      <c r="R253" s="2">
        <v>0.2</v>
      </c>
      <c r="S253" s="70"/>
      <c r="V253" s="5">
        <v>105</v>
      </c>
      <c r="W253" s="2">
        <v>0.16</v>
      </c>
      <c r="X253" s="70"/>
      <c r="AA253" s="9">
        <v>253</v>
      </c>
      <c r="AB253" s="62">
        <v>9.9949999999999997E-2</v>
      </c>
      <c r="AC253" s="71"/>
      <c r="AF253" s="14"/>
      <c r="AG253" s="15" t="s">
        <v>0</v>
      </c>
      <c r="AH253" s="71" t="s">
        <v>865</v>
      </c>
      <c r="AK253" s="9">
        <v>247</v>
      </c>
      <c r="AL253" s="60">
        <v>9.9995950833399461E-2</v>
      </c>
      <c r="AM253" s="70"/>
    </row>
    <row r="254" spans="1:44" x14ac:dyDescent="0.25">
      <c r="A254">
        <f t="shared" si="12"/>
        <v>2</v>
      </c>
      <c r="B254" s="9">
        <v>113</v>
      </c>
      <c r="C254" s="55">
        <v>0.5</v>
      </c>
      <c r="D254" s="71"/>
      <c r="F254">
        <f t="shared" si="10"/>
        <v>1</v>
      </c>
      <c r="G254" s="9">
        <v>75</v>
      </c>
      <c r="H254" s="2">
        <v>0.33329999999999999</v>
      </c>
      <c r="I254" s="70"/>
      <c r="K254" t="str">
        <f t="shared" si="11"/>
        <v/>
      </c>
      <c r="Q254" s="5">
        <v>261</v>
      </c>
      <c r="R254" s="2">
        <v>0.2</v>
      </c>
      <c r="S254" s="70"/>
      <c r="V254" s="5">
        <v>197</v>
      </c>
      <c r="W254" s="2">
        <v>0.16</v>
      </c>
      <c r="X254" s="70"/>
      <c r="AF254" s="51">
        <v>152</v>
      </c>
      <c r="AG254" s="43">
        <v>0.125</v>
      </c>
      <c r="AH254" s="71"/>
      <c r="AK254" s="9">
        <v>278</v>
      </c>
      <c r="AL254" s="60">
        <v>9.9995950833399461E-2</v>
      </c>
      <c r="AM254" s="70"/>
    </row>
    <row r="255" spans="1:44" x14ac:dyDescent="0.25">
      <c r="A255" t="str">
        <f t="shared" si="12"/>
        <v/>
      </c>
      <c r="F255">
        <f t="shared" si="10"/>
        <v>2</v>
      </c>
      <c r="G255" s="9">
        <v>365</v>
      </c>
      <c r="H255" s="2">
        <v>0.33329999999999999</v>
      </c>
      <c r="I255" s="70"/>
      <c r="K255" t="str">
        <f t="shared" si="11"/>
        <v/>
      </c>
      <c r="L255" s="4"/>
      <c r="M255" s="1" t="s">
        <v>0</v>
      </c>
      <c r="N255" s="70" t="s">
        <v>394</v>
      </c>
      <c r="V255" s="5">
        <v>289</v>
      </c>
      <c r="W255" s="2">
        <v>0.16</v>
      </c>
      <c r="X255" s="70"/>
      <c r="AA255" s="4"/>
      <c r="AB255" s="1" t="s">
        <v>0</v>
      </c>
      <c r="AC255" s="71" t="s">
        <v>835</v>
      </c>
      <c r="AF255" s="51">
        <v>183</v>
      </c>
      <c r="AG255" s="43">
        <v>0.125</v>
      </c>
      <c r="AH255" s="71"/>
    </row>
    <row r="256" spans="1:44" x14ac:dyDescent="0.25">
      <c r="A256" t="str">
        <f t="shared" si="12"/>
        <v/>
      </c>
      <c r="B256" s="14"/>
      <c r="C256" s="15" t="s">
        <v>0</v>
      </c>
      <c r="D256" s="71" t="s">
        <v>706</v>
      </c>
      <c r="F256">
        <f t="shared" si="10"/>
        <v>3</v>
      </c>
      <c r="G256" s="9">
        <v>822</v>
      </c>
      <c r="H256" s="2">
        <v>0.33339999999999997</v>
      </c>
      <c r="I256" s="70"/>
      <c r="K256">
        <f t="shared" si="11"/>
        <v>1</v>
      </c>
      <c r="L256" s="9">
        <v>40</v>
      </c>
      <c r="M256" s="2">
        <v>0.25</v>
      </c>
      <c r="N256" s="70"/>
      <c r="Q256" s="14"/>
      <c r="R256" s="15" t="s">
        <v>0</v>
      </c>
      <c r="S256" s="70" t="s">
        <v>496</v>
      </c>
      <c r="V256" s="5">
        <v>379</v>
      </c>
      <c r="W256" s="2">
        <v>0.16</v>
      </c>
      <c r="X256" s="70"/>
      <c r="AA256" s="9">
        <v>94</v>
      </c>
      <c r="AB256" s="62">
        <v>0.40000238394650434</v>
      </c>
      <c r="AC256" s="71"/>
      <c r="AF256" s="51">
        <v>214</v>
      </c>
      <c r="AG256" s="43">
        <v>0.125</v>
      </c>
      <c r="AH256" s="71"/>
      <c r="AK256" s="4"/>
      <c r="AL256" s="1" t="s">
        <v>0</v>
      </c>
      <c r="AM256" s="74" t="s">
        <v>842</v>
      </c>
    </row>
    <row r="257" spans="1:39" x14ac:dyDescent="0.25">
      <c r="A257">
        <f t="shared" si="12"/>
        <v>1</v>
      </c>
      <c r="B257" s="9">
        <v>119</v>
      </c>
      <c r="C257" s="55">
        <v>0.5</v>
      </c>
      <c r="D257" s="71"/>
      <c r="F257" t="str">
        <f t="shared" si="10"/>
        <v/>
      </c>
      <c r="K257">
        <f t="shared" si="11"/>
        <v>2</v>
      </c>
      <c r="L257" s="9">
        <v>132</v>
      </c>
      <c r="M257" s="2">
        <v>0.25</v>
      </c>
      <c r="N257" s="70"/>
      <c r="Q257" s="5">
        <v>56</v>
      </c>
      <c r="R257" s="33">
        <v>0.33329999999999999</v>
      </c>
      <c r="S257" s="70"/>
      <c r="V257" s="5">
        <v>440</v>
      </c>
      <c r="W257" s="2">
        <v>0.16</v>
      </c>
      <c r="X257" s="70"/>
      <c r="AA257" s="9">
        <v>125</v>
      </c>
      <c r="AB257" s="62">
        <v>9.9999602675582638E-2</v>
      </c>
      <c r="AC257" s="71"/>
      <c r="AF257" s="51">
        <v>242</v>
      </c>
      <c r="AG257" s="43">
        <v>0.125</v>
      </c>
      <c r="AH257" s="71"/>
      <c r="AK257" s="9">
        <v>135</v>
      </c>
      <c r="AL257" s="60">
        <v>0.1111111111111111</v>
      </c>
      <c r="AM257" s="70"/>
    </row>
    <row r="258" spans="1:39" x14ac:dyDescent="0.25">
      <c r="A258">
        <f t="shared" si="12"/>
        <v>2</v>
      </c>
      <c r="B258" s="9">
        <v>210</v>
      </c>
      <c r="C258" s="55">
        <v>0.5</v>
      </c>
      <c r="D258" s="71"/>
      <c r="F258" t="str">
        <f t="shared" si="10"/>
        <v/>
      </c>
      <c r="G258" s="4"/>
      <c r="H258" s="1" t="s">
        <v>0</v>
      </c>
      <c r="I258" s="70" t="s">
        <v>453</v>
      </c>
      <c r="K258">
        <f t="shared" si="11"/>
        <v>3</v>
      </c>
      <c r="L258" s="9">
        <v>224</v>
      </c>
      <c r="M258" s="2">
        <v>0.25</v>
      </c>
      <c r="N258" s="70"/>
      <c r="Q258" s="5">
        <v>87</v>
      </c>
      <c r="R258" s="33">
        <v>0.16669999999999999</v>
      </c>
      <c r="S258" s="70"/>
      <c r="AA258" s="9">
        <v>155</v>
      </c>
      <c r="AB258" s="62">
        <v>9.9999602675582638E-2</v>
      </c>
      <c r="AC258" s="71"/>
      <c r="AF258" s="51">
        <v>273</v>
      </c>
      <c r="AG258" s="43">
        <v>0.125</v>
      </c>
      <c r="AH258" s="71"/>
      <c r="AK258" s="9">
        <v>166</v>
      </c>
      <c r="AL258" s="60">
        <v>0.1111111111111111</v>
      </c>
      <c r="AM258" s="70"/>
    </row>
    <row r="259" spans="1:39" x14ac:dyDescent="0.25">
      <c r="A259" t="str">
        <f t="shared" si="12"/>
        <v/>
      </c>
      <c r="F259">
        <f t="shared" si="10"/>
        <v>1</v>
      </c>
      <c r="G259" s="9">
        <v>63</v>
      </c>
      <c r="H259" s="2">
        <v>0.25</v>
      </c>
      <c r="I259" s="70"/>
      <c r="K259">
        <f t="shared" si="11"/>
        <v>4</v>
      </c>
      <c r="L259" s="9">
        <v>314</v>
      </c>
      <c r="M259" s="2">
        <v>0.25</v>
      </c>
      <c r="N259" s="70"/>
      <c r="Q259" s="5">
        <v>117</v>
      </c>
      <c r="R259" s="33">
        <v>0.16669999999999999</v>
      </c>
      <c r="S259" s="70"/>
      <c r="V259" s="14"/>
      <c r="W259" s="15" t="s">
        <v>0</v>
      </c>
      <c r="X259" s="71" t="s">
        <v>383</v>
      </c>
      <c r="AA259" s="9">
        <v>186</v>
      </c>
      <c r="AB259" s="62">
        <v>9.9999602675582638E-2</v>
      </c>
      <c r="AC259" s="71"/>
      <c r="AF259" s="51">
        <v>303</v>
      </c>
      <c r="AG259" s="43">
        <v>0.125</v>
      </c>
      <c r="AH259" s="71"/>
      <c r="AK259" s="9">
        <v>196</v>
      </c>
      <c r="AL259" s="60">
        <v>0.1111111111111111</v>
      </c>
      <c r="AM259" s="70"/>
    </row>
    <row r="260" spans="1:39" x14ac:dyDescent="0.25">
      <c r="A260" t="str">
        <f t="shared" si="12"/>
        <v/>
      </c>
      <c r="B260" s="14"/>
      <c r="C260" s="15" t="s">
        <v>0</v>
      </c>
      <c r="D260" s="71" t="s">
        <v>728</v>
      </c>
      <c r="F260">
        <f t="shared" si="10"/>
        <v>2</v>
      </c>
      <c r="G260" s="9">
        <v>155</v>
      </c>
      <c r="H260" s="2">
        <v>0.25</v>
      </c>
      <c r="I260" s="70"/>
      <c r="K260" t="str">
        <f t="shared" si="11"/>
        <v/>
      </c>
      <c r="Q260" s="5">
        <v>148</v>
      </c>
      <c r="R260" s="33">
        <v>0.16669999999999999</v>
      </c>
      <c r="S260" s="70"/>
      <c r="V260" s="9">
        <v>38</v>
      </c>
      <c r="W260" s="2">
        <v>0.16669999999999999</v>
      </c>
      <c r="X260" s="71"/>
      <c r="AA260" s="9">
        <v>216</v>
      </c>
      <c r="AB260" s="62">
        <v>9.9999602675582638E-2</v>
      </c>
      <c r="AC260" s="71"/>
      <c r="AF260" s="51">
        <v>334</v>
      </c>
      <c r="AG260" s="43">
        <v>0.125</v>
      </c>
      <c r="AH260" s="71"/>
      <c r="AK260" s="9">
        <v>227</v>
      </c>
      <c r="AL260" s="60">
        <v>0.1111111111111111</v>
      </c>
      <c r="AM260" s="70"/>
    </row>
    <row r="261" spans="1:39" x14ac:dyDescent="0.25">
      <c r="A261">
        <f t="shared" si="12"/>
        <v>1</v>
      </c>
      <c r="B261" s="9">
        <v>27</v>
      </c>
      <c r="C261" s="55">
        <v>0.5</v>
      </c>
      <c r="D261" s="71"/>
      <c r="F261">
        <f t="shared" ref="F261:F324" si="13">IF(G261&lt;&gt;"",IF(G260="",1,F260+1),"")</f>
        <v>3</v>
      </c>
      <c r="G261" s="9">
        <v>277</v>
      </c>
      <c r="H261" s="2">
        <v>0.5</v>
      </c>
      <c r="I261" s="70"/>
      <c r="K261" t="str">
        <f t="shared" ref="K261:K324" si="14">IF(L261&lt;&gt;"",IF(L260="",1,K260+1),"")</f>
        <v/>
      </c>
      <c r="L261" s="4"/>
      <c r="M261" s="1" t="s">
        <v>0</v>
      </c>
      <c r="N261" s="70" t="s">
        <v>406</v>
      </c>
      <c r="Q261" s="5">
        <v>179</v>
      </c>
      <c r="R261" s="33">
        <v>0.1666</v>
      </c>
      <c r="S261" s="70"/>
      <c r="V261" s="9">
        <v>99</v>
      </c>
      <c r="W261" s="2">
        <v>0.16669999999999999</v>
      </c>
      <c r="X261" s="71"/>
      <c r="AA261" s="9">
        <v>247</v>
      </c>
      <c r="AB261" s="62">
        <v>9.9999602675582638E-2</v>
      </c>
      <c r="AC261" s="71"/>
      <c r="AF261" s="51">
        <v>364</v>
      </c>
      <c r="AG261" s="43">
        <v>0.125</v>
      </c>
      <c r="AH261" s="71"/>
      <c r="AK261" s="9">
        <v>258</v>
      </c>
      <c r="AL261" s="60">
        <v>0.1111111111111111</v>
      </c>
      <c r="AM261" s="70"/>
    </row>
    <row r="262" spans="1:39" x14ac:dyDescent="0.25">
      <c r="A262">
        <f t="shared" si="12"/>
        <v>2</v>
      </c>
      <c r="B262" s="9">
        <v>58</v>
      </c>
      <c r="C262" s="55">
        <v>0.5</v>
      </c>
      <c r="D262" s="71"/>
      <c r="F262" t="str">
        <f t="shared" si="13"/>
        <v/>
      </c>
      <c r="K262">
        <f t="shared" si="14"/>
        <v>1</v>
      </c>
      <c r="L262" s="9">
        <v>45</v>
      </c>
      <c r="M262" s="2">
        <v>0.25</v>
      </c>
      <c r="N262" s="70"/>
      <c r="V262" s="9">
        <v>160</v>
      </c>
      <c r="W262" s="2">
        <v>0.16669999999999999</v>
      </c>
      <c r="X262" s="71"/>
      <c r="AA262" s="9">
        <v>278</v>
      </c>
      <c r="AB262" s="62">
        <v>9.9999602675582638E-2</v>
      </c>
      <c r="AC262" s="71"/>
      <c r="AK262" s="9">
        <v>286</v>
      </c>
      <c r="AL262" s="60">
        <v>0.1111111111111111</v>
      </c>
      <c r="AM262" s="70"/>
    </row>
    <row r="263" spans="1:39" x14ac:dyDescent="0.25">
      <c r="A263" t="str">
        <f t="shared" si="12"/>
        <v/>
      </c>
      <c r="F263" t="str">
        <f t="shared" si="13"/>
        <v/>
      </c>
      <c r="G263" s="4"/>
      <c r="H263" s="1" t="s">
        <v>0</v>
      </c>
      <c r="I263" s="70" t="s">
        <v>455</v>
      </c>
      <c r="K263">
        <f t="shared" si="14"/>
        <v>2</v>
      </c>
      <c r="L263" s="9">
        <v>137</v>
      </c>
      <c r="M263" s="2">
        <v>0.25</v>
      </c>
      <c r="N263" s="70"/>
      <c r="Q263" s="14"/>
      <c r="R263" s="15" t="s">
        <v>0</v>
      </c>
      <c r="S263" s="70" t="s">
        <v>505</v>
      </c>
      <c r="V263" s="9">
        <v>252</v>
      </c>
      <c r="W263" s="2">
        <v>0.16669999999999999</v>
      </c>
      <c r="X263" s="71"/>
      <c r="AF263" s="14"/>
      <c r="AG263" s="15" t="s">
        <v>0</v>
      </c>
      <c r="AH263" s="71" t="s">
        <v>903</v>
      </c>
      <c r="AK263" s="9">
        <v>317</v>
      </c>
      <c r="AL263" s="60">
        <v>0.1111111111111111</v>
      </c>
      <c r="AM263" s="70"/>
    </row>
    <row r="264" spans="1:39" x14ac:dyDescent="0.25">
      <c r="A264" t="str">
        <f t="shared" si="12"/>
        <v/>
      </c>
      <c r="B264" s="14"/>
      <c r="C264" s="15" t="s">
        <v>0</v>
      </c>
      <c r="D264" s="71" t="s">
        <v>731</v>
      </c>
      <c r="F264">
        <f t="shared" si="13"/>
        <v>1</v>
      </c>
      <c r="G264" s="9">
        <v>181</v>
      </c>
      <c r="H264" s="2">
        <v>0.33329999999999999</v>
      </c>
      <c r="I264" s="70"/>
      <c r="K264">
        <f t="shared" si="14"/>
        <v>3</v>
      </c>
      <c r="L264" s="9">
        <v>229</v>
      </c>
      <c r="M264" s="2">
        <v>0.25</v>
      </c>
      <c r="N264" s="70"/>
      <c r="Q264" s="5">
        <v>45</v>
      </c>
      <c r="R264" s="2">
        <v>0.4</v>
      </c>
      <c r="S264" s="70"/>
      <c r="V264" s="9">
        <v>311</v>
      </c>
      <c r="W264" s="2">
        <v>0.16669999999999999</v>
      </c>
      <c r="X264" s="71"/>
      <c r="AA264" s="4"/>
      <c r="AB264" s="1" t="s">
        <v>0</v>
      </c>
      <c r="AC264" s="71" t="s">
        <v>873</v>
      </c>
      <c r="AF264" s="51">
        <v>59</v>
      </c>
      <c r="AG264" s="43">
        <v>0.125</v>
      </c>
      <c r="AH264" s="71"/>
      <c r="AK264" s="9">
        <v>347</v>
      </c>
      <c r="AL264" s="60">
        <v>0.1111111111111111</v>
      </c>
      <c r="AM264" s="70"/>
    </row>
    <row r="265" spans="1:39" x14ac:dyDescent="0.25">
      <c r="A265">
        <f t="shared" ref="A265:A328" si="15">IF(B265&lt;&gt;"",IF(B264="",1,A264+1),"")</f>
        <v>1</v>
      </c>
      <c r="B265" s="9">
        <v>90</v>
      </c>
      <c r="C265" s="55">
        <v>0.5</v>
      </c>
      <c r="D265" s="71"/>
      <c r="F265">
        <f t="shared" si="13"/>
        <v>2</v>
      </c>
      <c r="G265" s="9">
        <v>243</v>
      </c>
      <c r="H265" s="2">
        <v>0.33329999999999999</v>
      </c>
      <c r="I265" s="70"/>
      <c r="K265">
        <f t="shared" si="14"/>
        <v>4</v>
      </c>
      <c r="L265" s="9">
        <v>318</v>
      </c>
      <c r="M265" s="2">
        <v>0.25</v>
      </c>
      <c r="N265" s="70"/>
      <c r="Q265" s="5">
        <v>76</v>
      </c>
      <c r="R265" s="2">
        <v>0.15</v>
      </c>
      <c r="S265" s="70"/>
      <c r="V265" s="9">
        <v>372</v>
      </c>
      <c r="W265" s="2">
        <v>0.16650000000000001</v>
      </c>
      <c r="X265" s="71"/>
      <c r="AA265" s="9">
        <v>154</v>
      </c>
      <c r="AB265" s="62">
        <v>0.14285700000000001</v>
      </c>
      <c r="AC265" s="71"/>
      <c r="AF265" s="51">
        <v>90</v>
      </c>
      <c r="AG265" s="43">
        <v>0.125</v>
      </c>
      <c r="AH265" s="71"/>
      <c r="AK265" s="9">
        <v>365</v>
      </c>
      <c r="AL265" s="60">
        <v>0.1111111111111111</v>
      </c>
      <c r="AM265" s="70"/>
    </row>
    <row r="266" spans="1:39" x14ac:dyDescent="0.25">
      <c r="A266">
        <f t="shared" si="15"/>
        <v>2</v>
      </c>
      <c r="B266" s="9">
        <v>203</v>
      </c>
      <c r="C266" s="55">
        <v>0.5</v>
      </c>
      <c r="D266" s="71"/>
      <c r="F266">
        <f t="shared" si="13"/>
        <v>3</v>
      </c>
      <c r="G266" s="9">
        <v>273</v>
      </c>
      <c r="H266" s="2">
        <v>0.33339999999999997</v>
      </c>
      <c r="I266" s="70"/>
      <c r="K266" t="str">
        <f t="shared" si="14"/>
        <v/>
      </c>
      <c r="M266" s="27"/>
      <c r="Q266" s="5">
        <v>106</v>
      </c>
      <c r="R266" s="2">
        <v>0.15</v>
      </c>
      <c r="S266" s="70"/>
      <c r="AA266" s="9">
        <v>185</v>
      </c>
      <c r="AB266" s="62">
        <v>0.14285700000000001</v>
      </c>
      <c r="AC266" s="71"/>
      <c r="AF266" s="51">
        <v>120</v>
      </c>
      <c r="AG266" s="43">
        <v>0.125</v>
      </c>
      <c r="AH266" s="71"/>
    </row>
    <row r="267" spans="1:39" x14ac:dyDescent="0.25">
      <c r="A267" t="str">
        <f t="shared" si="15"/>
        <v/>
      </c>
      <c r="F267" t="str">
        <f t="shared" si="13"/>
        <v/>
      </c>
      <c r="K267" t="str">
        <f t="shared" si="14"/>
        <v/>
      </c>
      <c r="L267" s="4"/>
      <c r="M267" s="1" t="s">
        <v>0</v>
      </c>
      <c r="N267" s="70" t="s">
        <v>407</v>
      </c>
      <c r="Q267" s="5">
        <v>137</v>
      </c>
      <c r="R267" s="2">
        <v>0.15</v>
      </c>
      <c r="S267" s="70"/>
      <c r="V267" s="4"/>
      <c r="W267" s="1" t="s">
        <v>0</v>
      </c>
      <c r="X267" s="71" t="s">
        <v>389</v>
      </c>
      <c r="AA267" s="9">
        <v>216</v>
      </c>
      <c r="AB267" s="62">
        <v>0.14285700000000001</v>
      </c>
      <c r="AC267" s="71"/>
      <c r="AF267" s="51">
        <v>151</v>
      </c>
      <c r="AG267" s="43">
        <v>0.125</v>
      </c>
      <c r="AH267" s="71"/>
      <c r="AK267" s="4"/>
      <c r="AL267" s="1" t="s">
        <v>0</v>
      </c>
      <c r="AM267" s="74" t="s">
        <v>866</v>
      </c>
    </row>
    <row r="268" spans="1:39" x14ac:dyDescent="0.25">
      <c r="A268" t="str">
        <f t="shared" si="15"/>
        <v/>
      </c>
      <c r="B268" s="14"/>
      <c r="C268" s="15" t="s">
        <v>0</v>
      </c>
      <c r="D268" s="71" t="s">
        <v>732</v>
      </c>
      <c r="F268" t="str">
        <f t="shared" si="13"/>
        <v/>
      </c>
      <c r="G268" s="4"/>
      <c r="H268" s="1" t="s">
        <v>0</v>
      </c>
      <c r="I268" s="70" t="s">
        <v>461</v>
      </c>
      <c r="K268">
        <f t="shared" si="14"/>
        <v>1</v>
      </c>
      <c r="L268" s="9">
        <v>90</v>
      </c>
      <c r="M268" s="2">
        <v>0.15</v>
      </c>
      <c r="N268" s="70"/>
      <c r="Q268" s="5">
        <v>168</v>
      </c>
      <c r="R268" s="2">
        <v>0.15</v>
      </c>
      <c r="S268" s="70"/>
      <c r="V268" s="5">
        <v>84</v>
      </c>
      <c r="W268" s="2">
        <v>0.25</v>
      </c>
      <c r="X268" s="71"/>
      <c r="AA268" s="9">
        <v>244</v>
      </c>
      <c r="AB268" s="62">
        <v>0.14285700000000001</v>
      </c>
      <c r="AC268" s="71"/>
      <c r="AF268" s="51">
        <v>181</v>
      </c>
      <c r="AG268" s="43">
        <v>0.125</v>
      </c>
      <c r="AH268" s="71"/>
      <c r="AK268" s="9">
        <v>91</v>
      </c>
      <c r="AL268" s="60">
        <v>0.11111</v>
      </c>
      <c r="AM268" s="70"/>
    </row>
    <row r="269" spans="1:39" x14ac:dyDescent="0.25">
      <c r="A269">
        <f t="shared" si="15"/>
        <v>1</v>
      </c>
      <c r="B269" s="9">
        <v>44</v>
      </c>
      <c r="C269" s="55">
        <v>0.75</v>
      </c>
      <c r="D269" s="71"/>
      <c r="F269">
        <f t="shared" si="13"/>
        <v>1</v>
      </c>
      <c r="G269" s="9">
        <v>15</v>
      </c>
      <c r="H269" s="2">
        <v>0.33329999999999999</v>
      </c>
      <c r="I269" s="70"/>
      <c r="K269">
        <f t="shared" si="14"/>
        <v>2</v>
      </c>
      <c r="L269" s="9">
        <v>150</v>
      </c>
      <c r="M269" s="2">
        <v>0.25</v>
      </c>
      <c r="N269" s="70"/>
      <c r="V269" s="5">
        <v>114</v>
      </c>
      <c r="W269" s="2">
        <v>0.15</v>
      </c>
      <c r="X269" s="71"/>
      <c r="AA269" s="9">
        <v>276</v>
      </c>
      <c r="AB269" s="62">
        <v>0.14285700000000001</v>
      </c>
      <c r="AC269" s="71"/>
      <c r="AF269" s="51">
        <v>212</v>
      </c>
      <c r="AG269" s="43">
        <v>0.125</v>
      </c>
      <c r="AH269" s="71"/>
      <c r="AK269" s="9">
        <v>180</v>
      </c>
      <c r="AL269" s="60">
        <v>0.1111</v>
      </c>
      <c r="AM269" s="70"/>
    </row>
    <row r="270" spans="1:39" x14ac:dyDescent="0.25">
      <c r="A270">
        <f t="shared" si="15"/>
        <v>2</v>
      </c>
      <c r="B270" s="9">
        <v>51</v>
      </c>
      <c r="C270" s="55">
        <v>0.25</v>
      </c>
      <c r="D270" s="71"/>
      <c r="F270">
        <f t="shared" si="13"/>
        <v>2</v>
      </c>
      <c r="G270" s="9">
        <v>74</v>
      </c>
      <c r="H270" s="2">
        <v>0.33329999999999999</v>
      </c>
      <c r="I270" s="70"/>
      <c r="K270">
        <f t="shared" si="14"/>
        <v>3</v>
      </c>
      <c r="L270" s="9">
        <v>210</v>
      </c>
      <c r="M270" s="2">
        <v>0.25</v>
      </c>
      <c r="N270" s="70"/>
      <c r="Q270" s="14"/>
      <c r="R270" s="15" t="s">
        <v>0</v>
      </c>
      <c r="S270" s="70" t="s">
        <v>506</v>
      </c>
      <c r="V270" s="5">
        <v>147</v>
      </c>
      <c r="W270" s="2">
        <v>0.15</v>
      </c>
      <c r="X270" s="71"/>
      <c r="AA270" s="9">
        <v>305</v>
      </c>
      <c r="AB270" s="62">
        <v>0.14285700000000001</v>
      </c>
      <c r="AC270" s="71"/>
      <c r="AF270" s="51">
        <v>243</v>
      </c>
      <c r="AG270" s="43">
        <v>0.125</v>
      </c>
      <c r="AH270" s="71"/>
      <c r="AK270" s="9">
        <v>272</v>
      </c>
      <c r="AL270" s="60">
        <v>0.1111</v>
      </c>
      <c r="AM270" s="70"/>
    </row>
    <row r="271" spans="1:39" x14ac:dyDescent="0.25">
      <c r="A271" t="str">
        <f t="shared" si="15"/>
        <v/>
      </c>
      <c r="F271">
        <f t="shared" si="13"/>
        <v>3</v>
      </c>
      <c r="G271" s="9">
        <v>135</v>
      </c>
      <c r="H271" s="2">
        <v>0.33339999999999997</v>
      </c>
      <c r="I271" s="70"/>
      <c r="K271">
        <f t="shared" si="14"/>
        <v>4</v>
      </c>
      <c r="L271" s="9">
        <v>270</v>
      </c>
      <c r="M271" s="2">
        <v>0.35</v>
      </c>
      <c r="N271" s="70"/>
      <c r="Q271" s="35">
        <v>104</v>
      </c>
      <c r="R271" s="34">
        <v>0.4</v>
      </c>
      <c r="S271" s="70"/>
      <c r="V271" s="5">
        <v>182</v>
      </c>
      <c r="W271" s="2">
        <v>0.15</v>
      </c>
      <c r="X271" s="71"/>
      <c r="AA271" s="9">
        <v>336</v>
      </c>
      <c r="AB271" s="62">
        <v>0.14285700000000001</v>
      </c>
      <c r="AC271" s="71"/>
      <c r="AF271" s="51">
        <v>273</v>
      </c>
      <c r="AG271" s="43">
        <v>0.125</v>
      </c>
      <c r="AH271" s="71"/>
      <c r="AK271" s="9">
        <v>364</v>
      </c>
      <c r="AL271" s="60">
        <v>0.1111</v>
      </c>
      <c r="AM271" s="70"/>
    </row>
    <row r="272" spans="1:39" x14ac:dyDescent="0.25">
      <c r="A272" t="str">
        <f t="shared" si="15"/>
        <v/>
      </c>
      <c r="B272" s="14"/>
      <c r="C272" s="15" t="s">
        <v>0</v>
      </c>
      <c r="D272" s="71" t="s">
        <v>740</v>
      </c>
      <c r="F272" t="str">
        <f t="shared" si="13"/>
        <v/>
      </c>
      <c r="K272" t="str">
        <f t="shared" si="14"/>
        <v/>
      </c>
      <c r="Q272" s="35">
        <v>134</v>
      </c>
      <c r="R272" s="34">
        <v>0.15</v>
      </c>
      <c r="S272" s="70"/>
      <c r="V272" s="5">
        <v>210</v>
      </c>
      <c r="W272" s="2">
        <v>0.15</v>
      </c>
      <c r="X272" s="71"/>
      <c r="AK272" s="9">
        <v>456</v>
      </c>
      <c r="AL272" s="60">
        <v>0.1111</v>
      </c>
      <c r="AM272" s="70"/>
    </row>
    <row r="273" spans="1:41" x14ac:dyDescent="0.25">
      <c r="A273">
        <f t="shared" si="15"/>
        <v>1</v>
      </c>
      <c r="B273" s="9">
        <v>58</v>
      </c>
      <c r="C273" s="55">
        <v>0.75</v>
      </c>
      <c r="D273" s="71"/>
      <c r="F273" t="str">
        <f t="shared" si="13"/>
        <v/>
      </c>
      <c r="G273" s="4"/>
      <c r="H273" s="1" t="s">
        <v>0</v>
      </c>
      <c r="I273" s="70" t="s">
        <v>462</v>
      </c>
      <c r="K273" t="str">
        <f t="shared" si="14"/>
        <v/>
      </c>
      <c r="L273" s="4"/>
      <c r="M273" s="1" t="s">
        <v>0</v>
      </c>
      <c r="N273" s="70" t="s">
        <v>408</v>
      </c>
      <c r="Q273" s="35">
        <v>165</v>
      </c>
      <c r="R273" s="34">
        <v>0.15</v>
      </c>
      <c r="S273" s="70"/>
      <c r="V273" s="5">
        <v>238</v>
      </c>
      <c r="W273" s="2">
        <v>0.15</v>
      </c>
      <c r="X273" s="71"/>
      <c r="AA273" s="4"/>
      <c r="AB273" s="1" t="s">
        <v>0</v>
      </c>
      <c r="AC273" s="71" t="s">
        <v>875</v>
      </c>
      <c r="AK273" s="9">
        <v>545</v>
      </c>
      <c r="AL273" s="60">
        <v>0.1111</v>
      </c>
      <c r="AM273" s="70"/>
    </row>
    <row r="274" spans="1:41" x14ac:dyDescent="0.25">
      <c r="A274">
        <f t="shared" si="15"/>
        <v>2</v>
      </c>
      <c r="B274" s="9">
        <v>89</v>
      </c>
      <c r="C274" s="55">
        <v>0.25</v>
      </c>
      <c r="D274" s="71"/>
      <c r="F274">
        <f t="shared" si="13"/>
        <v>1</v>
      </c>
      <c r="G274" s="9">
        <v>31</v>
      </c>
      <c r="H274" s="2">
        <v>0.34</v>
      </c>
      <c r="I274" s="70"/>
      <c r="K274">
        <f t="shared" si="14"/>
        <v>1</v>
      </c>
      <c r="L274" s="9">
        <v>213</v>
      </c>
      <c r="M274" s="2">
        <v>0.25</v>
      </c>
      <c r="N274" s="70"/>
      <c r="Q274" s="35">
        <v>196</v>
      </c>
      <c r="R274" s="34">
        <v>0.15</v>
      </c>
      <c r="S274" s="70"/>
      <c r="AA274" s="9">
        <v>182</v>
      </c>
      <c r="AB274" s="62">
        <v>0.2</v>
      </c>
      <c r="AC274" s="71"/>
      <c r="AK274" s="9">
        <v>637</v>
      </c>
      <c r="AL274" s="60">
        <v>0.1111</v>
      </c>
      <c r="AM274" s="70"/>
    </row>
    <row r="275" spans="1:41" x14ac:dyDescent="0.25">
      <c r="A275" t="str">
        <f t="shared" si="15"/>
        <v/>
      </c>
      <c r="F275">
        <f t="shared" si="13"/>
        <v>2</v>
      </c>
      <c r="G275" s="9">
        <v>243</v>
      </c>
      <c r="H275" s="2">
        <v>0.33</v>
      </c>
      <c r="I275" s="70"/>
      <c r="K275">
        <f t="shared" si="14"/>
        <v>2</v>
      </c>
      <c r="L275" s="9">
        <v>303</v>
      </c>
      <c r="M275" s="2">
        <v>0.25</v>
      </c>
      <c r="N275" s="70"/>
      <c r="Q275" s="35">
        <v>226</v>
      </c>
      <c r="R275" s="34">
        <v>0.15</v>
      </c>
      <c r="S275" s="70"/>
      <c r="V275" s="4"/>
      <c r="W275" s="1" t="s">
        <v>0</v>
      </c>
      <c r="X275" s="71" t="s">
        <v>397</v>
      </c>
      <c r="AA275" s="9">
        <v>29</v>
      </c>
      <c r="AB275" s="62">
        <v>0.13333333333333333</v>
      </c>
      <c r="AC275" s="71"/>
      <c r="AK275" s="9">
        <v>729</v>
      </c>
      <c r="AL275" s="60">
        <v>0.1111</v>
      </c>
      <c r="AM275" s="70"/>
    </row>
    <row r="276" spans="1:41" x14ac:dyDescent="0.25">
      <c r="A276" t="str">
        <f t="shared" si="15"/>
        <v/>
      </c>
      <c r="B276" s="14"/>
      <c r="C276" s="15" t="s">
        <v>0</v>
      </c>
      <c r="D276" s="71" t="s">
        <v>741</v>
      </c>
      <c r="F276">
        <f t="shared" si="13"/>
        <v>3</v>
      </c>
      <c r="G276" s="9">
        <v>396</v>
      </c>
      <c r="H276" s="2">
        <v>0.33</v>
      </c>
      <c r="I276" s="70"/>
      <c r="K276">
        <f t="shared" si="14"/>
        <v>3</v>
      </c>
      <c r="L276" s="9">
        <v>394</v>
      </c>
      <c r="M276" s="2">
        <v>0.25</v>
      </c>
      <c r="N276" s="70"/>
      <c r="V276" s="5">
        <v>111</v>
      </c>
      <c r="W276" s="2">
        <v>0.16669999999999999</v>
      </c>
      <c r="X276" s="71"/>
      <c r="AA276" s="9">
        <v>30</v>
      </c>
      <c r="AB276" s="62">
        <v>0.13333333333333333</v>
      </c>
      <c r="AC276" s="71"/>
      <c r="AK276" s="9">
        <v>795</v>
      </c>
      <c r="AL276" s="60">
        <v>0.1111</v>
      </c>
      <c r="AM276" s="70"/>
    </row>
    <row r="277" spans="1:41" x14ac:dyDescent="0.25">
      <c r="A277">
        <f t="shared" si="15"/>
        <v>1</v>
      </c>
      <c r="B277" s="9">
        <v>54</v>
      </c>
      <c r="C277" s="55">
        <v>0.75</v>
      </c>
      <c r="D277" s="71"/>
      <c r="F277" t="str">
        <f t="shared" si="13"/>
        <v/>
      </c>
      <c r="K277">
        <f t="shared" si="14"/>
        <v>4</v>
      </c>
      <c r="L277" s="9">
        <v>486</v>
      </c>
      <c r="M277" s="2">
        <v>0.25</v>
      </c>
      <c r="N277" s="70"/>
      <c r="Q277" s="14"/>
      <c r="R277" s="15" t="s">
        <v>0</v>
      </c>
      <c r="S277" s="70" t="s">
        <v>516</v>
      </c>
      <c r="V277" s="5">
        <v>199</v>
      </c>
      <c r="W277" s="2">
        <v>0.16669999999999999</v>
      </c>
      <c r="X277" s="71"/>
      <c r="AA277" s="9">
        <v>31</v>
      </c>
      <c r="AB277" s="62">
        <v>0.13333333333333333</v>
      </c>
      <c r="AC277" s="71"/>
      <c r="AO277"/>
    </row>
    <row r="278" spans="1:41" x14ac:dyDescent="0.25">
      <c r="A278">
        <f t="shared" si="15"/>
        <v>2</v>
      </c>
      <c r="B278" s="9">
        <v>85</v>
      </c>
      <c r="C278" s="55">
        <v>0.25</v>
      </c>
      <c r="D278" s="71"/>
      <c r="F278" t="str">
        <f t="shared" si="13"/>
        <v/>
      </c>
      <c r="G278" s="4"/>
      <c r="H278" s="1" t="s">
        <v>0</v>
      </c>
      <c r="I278" s="70" t="s">
        <v>463</v>
      </c>
      <c r="K278" t="str">
        <f t="shared" si="14"/>
        <v/>
      </c>
      <c r="Q278" s="9">
        <v>53</v>
      </c>
      <c r="R278" s="2">
        <v>0.40001963624713421</v>
      </c>
      <c r="S278" s="70"/>
      <c r="V278" s="5">
        <v>321</v>
      </c>
      <c r="W278" s="2">
        <v>0.16669999999999999</v>
      </c>
      <c r="X278" s="71"/>
      <c r="AA278" s="9">
        <v>30</v>
      </c>
      <c r="AB278" s="62">
        <v>0.13333333333333333</v>
      </c>
      <c r="AC278" s="71"/>
      <c r="AK278" s="4"/>
      <c r="AL278" s="1" t="s">
        <v>0</v>
      </c>
      <c r="AM278" s="74" t="s">
        <v>880</v>
      </c>
      <c r="AO278"/>
    </row>
    <row r="279" spans="1:41" x14ac:dyDescent="0.25">
      <c r="A279" t="str">
        <f t="shared" si="15"/>
        <v/>
      </c>
      <c r="F279">
        <f t="shared" si="13"/>
        <v>1</v>
      </c>
      <c r="G279" s="9">
        <v>31</v>
      </c>
      <c r="H279" s="2">
        <v>0.75</v>
      </c>
      <c r="I279" s="70"/>
      <c r="K279" t="str">
        <f t="shared" si="14"/>
        <v/>
      </c>
      <c r="L279" s="4"/>
      <c r="M279" s="1" t="s">
        <v>0</v>
      </c>
      <c r="N279" s="70" t="s">
        <v>415</v>
      </c>
      <c r="Q279" s="9">
        <v>83</v>
      </c>
      <c r="R279" s="2">
        <v>0.14999336846039765</v>
      </c>
      <c r="S279" s="70"/>
      <c r="V279" s="5">
        <v>502</v>
      </c>
      <c r="W279" s="2">
        <v>0.16669999999999999</v>
      </c>
      <c r="X279" s="71"/>
      <c r="AA279" s="9">
        <v>31</v>
      </c>
      <c r="AB279" s="62">
        <v>0.13333333333333333</v>
      </c>
      <c r="AC279" s="71"/>
      <c r="AK279" s="9">
        <v>30</v>
      </c>
      <c r="AL279" s="60">
        <v>0.25</v>
      </c>
      <c r="AM279" s="70"/>
      <c r="AO279"/>
    </row>
    <row r="280" spans="1:41" x14ac:dyDescent="0.25">
      <c r="A280" t="str">
        <f t="shared" si="15"/>
        <v/>
      </c>
      <c r="B280" s="14"/>
      <c r="C280" s="15" t="s">
        <v>0</v>
      </c>
      <c r="D280" s="71" t="s">
        <v>752</v>
      </c>
      <c r="F280">
        <f t="shared" si="13"/>
        <v>2</v>
      </c>
      <c r="G280" s="9">
        <v>62</v>
      </c>
      <c r="H280" s="2">
        <v>0.125</v>
      </c>
      <c r="I280" s="70"/>
      <c r="K280">
        <f t="shared" si="14"/>
        <v>1</v>
      </c>
      <c r="L280" s="9">
        <v>88</v>
      </c>
      <c r="M280" s="2">
        <v>0.55000000000000004</v>
      </c>
      <c r="N280" s="70"/>
      <c r="Q280" s="9">
        <v>114</v>
      </c>
      <c r="R280" s="2">
        <v>0.14999336846039765</v>
      </c>
      <c r="S280" s="70"/>
      <c r="V280" s="5">
        <v>686</v>
      </c>
      <c r="W280" s="2">
        <v>0.16669999999999999</v>
      </c>
      <c r="X280" s="71"/>
      <c r="AA280" s="9">
        <v>30</v>
      </c>
      <c r="AB280" s="62">
        <v>0.13333333333333333</v>
      </c>
      <c r="AC280" s="71"/>
      <c r="AK280" s="9">
        <v>61</v>
      </c>
      <c r="AL280" s="60">
        <v>9.375E-2</v>
      </c>
      <c r="AM280" s="70"/>
      <c r="AO280"/>
    </row>
    <row r="281" spans="1:41" x14ac:dyDescent="0.25">
      <c r="A281">
        <f t="shared" si="15"/>
        <v>1</v>
      </c>
      <c r="B281" s="9">
        <v>44</v>
      </c>
      <c r="C281" s="57">
        <v>0.68179999999999996</v>
      </c>
      <c r="D281" s="71"/>
      <c r="F281">
        <f t="shared" si="13"/>
        <v>3</v>
      </c>
      <c r="G281" s="9">
        <v>93</v>
      </c>
      <c r="H281" s="2">
        <v>0.125</v>
      </c>
      <c r="I281" s="70"/>
      <c r="K281">
        <f t="shared" si="14"/>
        <v>2</v>
      </c>
      <c r="L281" s="9">
        <v>97</v>
      </c>
      <c r="M281" s="2">
        <v>0.15</v>
      </c>
      <c r="N281" s="70"/>
      <c r="Q281" s="9">
        <v>145</v>
      </c>
      <c r="R281" s="2">
        <v>0.14999336846039765</v>
      </c>
      <c r="S281" s="70"/>
      <c r="V281" s="5">
        <v>867</v>
      </c>
      <c r="W281" s="2">
        <v>0.16650000000000001</v>
      </c>
      <c r="X281" s="71"/>
      <c r="AK281" s="9">
        <v>92</v>
      </c>
      <c r="AL281" s="60">
        <v>9.375E-2</v>
      </c>
      <c r="AM281" s="70"/>
      <c r="AO281"/>
    </row>
    <row r="282" spans="1:41" x14ac:dyDescent="0.25">
      <c r="A282">
        <f t="shared" si="15"/>
        <v>2</v>
      </c>
      <c r="B282" s="58">
        <v>51</v>
      </c>
      <c r="C282" s="57">
        <v>0.31819999999999998</v>
      </c>
      <c r="D282" s="71"/>
      <c r="F282" t="str">
        <f t="shared" si="13"/>
        <v/>
      </c>
      <c r="K282">
        <f t="shared" si="14"/>
        <v>3</v>
      </c>
      <c r="L282" s="9">
        <v>128</v>
      </c>
      <c r="M282" s="2">
        <v>0.15</v>
      </c>
      <c r="N282" s="70"/>
      <c r="Q282" s="9">
        <v>175</v>
      </c>
      <c r="R282" s="2">
        <v>0.14999336846039765</v>
      </c>
      <c r="S282" s="70"/>
      <c r="AA282" s="4"/>
      <c r="AB282" s="1" t="s">
        <v>0</v>
      </c>
      <c r="AC282" s="71" t="s">
        <v>878</v>
      </c>
      <c r="AK282" s="9">
        <v>120</v>
      </c>
      <c r="AL282" s="60">
        <v>9.375E-2</v>
      </c>
      <c r="AM282" s="70"/>
      <c r="AO282"/>
    </row>
    <row r="283" spans="1:41" x14ac:dyDescent="0.25">
      <c r="A283" t="str">
        <f t="shared" si="15"/>
        <v/>
      </c>
      <c r="F283" t="str">
        <f t="shared" si="13"/>
        <v/>
      </c>
      <c r="G283" s="4"/>
      <c r="H283" s="1" t="s">
        <v>0</v>
      </c>
      <c r="I283" s="70" t="s">
        <v>477</v>
      </c>
      <c r="K283">
        <f t="shared" si="14"/>
        <v>4</v>
      </c>
      <c r="L283" s="9">
        <v>153</v>
      </c>
      <c r="M283" s="2">
        <v>0.15</v>
      </c>
      <c r="N283" s="70"/>
      <c r="V283" s="14"/>
      <c r="W283" s="15" t="s">
        <v>0</v>
      </c>
      <c r="X283" s="71" t="s">
        <v>421</v>
      </c>
      <c r="AA283" s="9">
        <v>44</v>
      </c>
      <c r="AB283" s="62">
        <v>0.35709999999999997</v>
      </c>
      <c r="AC283" s="71"/>
      <c r="AK283" s="9">
        <v>151</v>
      </c>
      <c r="AL283" s="60">
        <v>9.375E-2</v>
      </c>
      <c r="AM283" s="70"/>
      <c r="AO283"/>
    </row>
    <row r="284" spans="1:41" x14ac:dyDescent="0.25">
      <c r="A284" t="str">
        <f t="shared" si="15"/>
        <v/>
      </c>
      <c r="B284" s="14"/>
      <c r="C284" s="15" t="s">
        <v>0</v>
      </c>
      <c r="D284" s="71" t="s">
        <v>758</v>
      </c>
      <c r="F284">
        <f t="shared" si="13"/>
        <v>1</v>
      </c>
      <c r="G284" s="9">
        <v>61</v>
      </c>
      <c r="H284" s="2">
        <v>0.28299999999999997</v>
      </c>
      <c r="I284" s="70"/>
      <c r="K284" t="str">
        <f t="shared" si="14"/>
        <v/>
      </c>
      <c r="Q284" s="14"/>
      <c r="R284" s="15" t="s">
        <v>0</v>
      </c>
      <c r="S284" s="70" t="s">
        <v>522</v>
      </c>
      <c r="V284" s="9">
        <v>73</v>
      </c>
      <c r="W284" s="2">
        <v>0.16669999999999999</v>
      </c>
      <c r="X284" s="71"/>
      <c r="AA284" s="9">
        <v>72</v>
      </c>
      <c r="AB284" s="62">
        <v>0.1071</v>
      </c>
      <c r="AC284" s="71"/>
      <c r="AK284" s="9">
        <v>181</v>
      </c>
      <c r="AL284" s="60">
        <v>9.375E-2</v>
      </c>
      <c r="AM284" s="70"/>
      <c r="AO284"/>
    </row>
    <row r="285" spans="1:41" x14ac:dyDescent="0.25">
      <c r="A285">
        <f t="shared" si="15"/>
        <v>1</v>
      </c>
      <c r="B285" s="9">
        <v>19</v>
      </c>
      <c r="C285" s="55">
        <v>0.5</v>
      </c>
      <c r="D285" s="71"/>
      <c r="F285">
        <f t="shared" si="13"/>
        <v>2</v>
      </c>
      <c r="G285" s="9">
        <v>184</v>
      </c>
      <c r="H285" s="2">
        <v>0.35849999999999999</v>
      </c>
      <c r="I285" s="70"/>
      <c r="K285" t="str">
        <f t="shared" si="14"/>
        <v/>
      </c>
      <c r="L285" s="4"/>
      <c r="M285" s="1" t="s">
        <v>0</v>
      </c>
      <c r="N285" s="70" t="s">
        <v>419</v>
      </c>
      <c r="Q285" s="9">
        <v>60</v>
      </c>
      <c r="R285" s="2">
        <v>0.4</v>
      </c>
      <c r="S285" s="70"/>
      <c r="V285" s="9">
        <v>104</v>
      </c>
      <c r="W285" s="2">
        <v>0.16669999999999999</v>
      </c>
      <c r="X285" s="71"/>
      <c r="AA285" s="9">
        <v>103</v>
      </c>
      <c r="AB285" s="62">
        <v>0.1071</v>
      </c>
      <c r="AC285" s="71"/>
      <c r="AK285" s="9">
        <v>212</v>
      </c>
      <c r="AL285" s="60">
        <v>9.375E-2</v>
      </c>
      <c r="AM285" s="70"/>
      <c r="AO285"/>
    </row>
    <row r="286" spans="1:41" x14ac:dyDescent="0.25">
      <c r="A286">
        <f t="shared" si="15"/>
        <v>2</v>
      </c>
      <c r="B286" s="9">
        <v>49</v>
      </c>
      <c r="C286" s="55">
        <v>0.5</v>
      </c>
      <c r="D286" s="71"/>
      <c r="F286">
        <f t="shared" si="13"/>
        <v>3</v>
      </c>
      <c r="G286" s="9">
        <v>306</v>
      </c>
      <c r="H286" s="2">
        <v>0.35849999999999999</v>
      </c>
      <c r="I286" s="70"/>
      <c r="K286">
        <f t="shared" si="14"/>
        <v>1</v>
      </c>
      <c r="L286" s="9">
        <v>81</v>
      </c>
      <c r="M286" s="2">
        <v>0.1</v>
      </c>
      <c r="N286" s="70"/>
      <c r="Q286" s="9">
        <v>91</v>
      </c>
      <c r="R286" s="2">
        <v>0.15</v>
      </c>
      <c r="S286" s="70"/>
      <c r="V286" s="9">
        <v>134</v>
      </c>
      <c r="W286" s="2">
        <v>0.16669999999999999</v>
      </c>
      <c r="X286" s="71"/>
      <c r="AA286" s="9">
        <v>133</v>
      </c>
      <c r="AB286" s="62">
        <v>0.1071</v>
      </c>
      <c r="AC286" s="71"/>
      <c r="AK286" s="9">
        <v>242</v>
      </c>
      <c r="AL286" s="60">
        <v>9.375E-2</v>
      </c>
      <c r="AM286" s="70"/>
      <c r="AO286"/>
    </row>
    <row r="287" spans="1:41" x14ac:dyDescent="0.25">
      <c r="A287" t="str">
        <f t="shared" si="15"/>
        <v/>
      </c>
      <c r="F287" t="str">
        <f t="shared" si="13"/>
        <v/>
      </c>
      <c r="K287">
        <f t="shared" si="14"/>
        <v>2</v>
      </c>
      <c r="L287" s="9">
        <v>189</v>
      </c>
      <c r="M287" s="2">
        <v>0.3</v>
      </c>
      <c r="N287" s="70"/>
      <c r="Q287" s="9">
        <v>122</v>
      </c>
      <c r="R287" s="2">
        <v>0.15</v>
      </c>
      <c r="S287" s="70"/>
      <c r="V287" s="9">
        <v>165</v>
      </c>
      <c r="W287" s="2">
        <v>0.16669999999999999</v>
      </c>
      <c r="X287" s="71"/>
      <c r="AA287" s="9">
        <v>164</v>
      </c>
      <c r="AB287" s="62">
        <v>0.1071</v>
      </c>
      <c r="AC287" s="71"/>
      <c r="AK287" s="9">
        <v>273</v>
      </c>
      <c r="AL287" s="60">
        <v>9.375E-2</v>
      </c>
      <c r="AM287" s="70"/>
      <c r="AO287"/>
    </row>
    <row r="288" spans="1:41" x14ac:dyDescent="0.25">
      <c r="A288" t="str">
        <f t="shared" si="15"/>
        <v/>
      </c>
      <c r="B288" s="14"/>
      <c r="C288" s="15" t="s">
        <v>0</v>
      </c>
      <c r="D288" s="71" t="s">
        <v>759</v>
      </c>
      <c r="F288" t="str">
        <f t="shared" si="13"/>
        <v/>
      </c>
      <c r="G288" s="4"/>
      <c r="H288" s="1" t="s">
        <v>0</v>
      </c>
      <c r="I288" s="70" t="s">
        <v>479</v>
      </c>
      <c r="K288">
        <f t="shared" si="14"/>
        <v>3</v>
      </c>
      <c r="L288" s="9">
        <v>278</v>
      </c>
      <c r="M288" s="2">
        <v>0.3</v>
      </c>
      <c r="N288" s="70"/>
      <c r="Q288" s="9">
        <v>152</v>
      </c>
      <c r="R288" s="2">
        <v>0.15</v>
      </c>
      <c r="S288" s="70"/>
      <c r="V288" s="9">
        <v>196</v>
      </c>
      <c r="W288" s="2">
        <v>0.16669999999999999</v>
      </c>
      <c r="X288" s="71"/>
      <c r="AA288" s="9">
        <v>194</v>
      </c>
      <c r="AB288" s="62">
        <v>0.1071</v>
      </c>
      <c r="AC288" s="71"/>
      <c r="AO288"/>
    </row>
    <row r="289" spans="1:39" x14ac:dyDescent="0.25">
      <c r="A289">
        <f t="shared" si="15"/>
        <v>1</v>
      </c>
      <c r="B289" s="9">
        <v>25</v>
      </c>
      <c r="C289" s="57">
        <v>0.5</v>
      </c>
      <c r="D289" s="71"/>
      <c r="F289">
        <f t="shared" si="13"/>
        <v>1</v>
      </c>
      <c r="G289" s="9">
        <v>126</v>
      </c>
      <c r="H289" s="2">
        <v>0.4</v>
      </c>
      <c r="I289" s="70"/>
      <c r="K289">
        <f t="shared" si="14"/>
        <v>4</v>
      </c>
      <c r="L289" s="9">
        <v>370</v>
      </c>
      <c r="M289" s="2">
        <v>0.3</v>
      </c>
      <c r="N289" s="70"/>
      <c r="Q289" s="9">
        <v>183</v>
      </c>
      <c r="R289" s="2">
        <v>0.15</v>
      </c>
      <c r="S289" s="70"/>
      <c r="V289" s="9">
        <v>224</v>
      </c>
      <c r="W289" s="2">
        <v>0.16650000000000001</v>
      </c>
      <c r="X289" s="71"/>
      <c r="AA289" s="9">
        <v>225</v>
      </c>
      <c r="AB289" s="62">
        <v>0.1071</v>
      </c>
      <c r="AC289" s="71"/>
      <c r="AK289" s="4"/>
      <c r="AL289" s="1" t="s">
        <v>0</v>
      </c>
      <c r="AM289" s="74" t="s">
        <v>884</v>
      </c>
    </row>
    <row r="290" spans="1:39" x14ac:dyDescent="0.25">
      <c r="A290">
        <f t="shared" si="15"/>
        <v>2</v>
      </c>
      <c r="B290" s="58">
        <v>55</v>
      </c>
      <c r="C290" s="57">
        <v>0.5</v>
      </c>
      <c r="D290" s="71"/>
      <c r="F290">
        <f t="shared" si="13"/>
        <v>2</v>
      </c>
      <c r="G290" s="9">
        <v>217</v>
      </c>
      <c r="H290" s="2">
        <v>0.4</v>
      </c>
      <c r="I290" s="70"/>
      <c r="K290" t="str">
        <f t="shared" si="14"/>
        <v/>
      </c>
      <c r="AK290" s="9">
        <v>72</v>
      </c>
      <c r="AL290" s="60">
        <v>0.11111</v>
      </c>
      <c r="AM290" s="70"/>
    </row>
    <row r="291" spans="1:39" x14ac:dyDescent="0.25">
      <c r="A291" t="str">
        <f t="shared" si="15"/>
        <v/>
      </c>
      <c r="F291">
        <f t="shared" si="13"/>
        <v>3</v>
      </c>
      <c r="G291" s="9">
        <v>309</v>
      </c>
      <c r="H291" s="2">
        <v>0.2</v>
      </c>
      <c r="I291" s="70"/>
      <c r="K291" t="str">
        <f t="shared" si="14"/>
        <v/>
      </c>
      <c r="L291" s="4"/>
      <c r="M291" s="1" t="s">
        <v>0</v>
      </c>
      <c r="N291" s="70" t="s">
        <v>422</v>
      </c>
      <c r="Q291" s="14"/>
      <c r="R291" s="15" t="s">
        <v>0</v>
      </c>
      <c r="S291" s="70" t="s">
        <v>538</v>
      </c>
      <c r="V291" s="14"/>
      <c r="W291" s="15" t="s">
        <v>0</v>
      </c>
      <c r="X291" s="71" t="s">
        <v>424</v>
      </c>
      <c r="AA291" s="4"/>
      <c r="AB291" s="1" t="s">
        <v>0</v>
      </c>
      <c r="AC291" s="71" t="s">
        <v>881</v>
      </c>
      <c r="AK291" s="9">
        <v>103</v>
      </c>
      <c r="AL291" s="60">
        <v>0.1111</v>
      </c>
      <c r="AM291" s="70"/>
    </row>
    <row r="292" spans="1:39" x14ac:dyDescent="0.25">
      <c r="A292" t="str">
        <f t="shared" si="15"/>
        <v/>
      </c>
      <c r="B292" s="14"/>
      <c r="C292" s="15" t="s">
        <v>0</v>
      </c>
      <c r="D292" s="71" t="s">
        <v>760</v>
      </c>
      <c r="F292" t="str">
        <f t="shared" si="13"/>
        <v/>
      </c>
      <c r="K292">
        <f t="shared" si="14"/>
        <v>1</v>
      </c>
      <c r="L292" s="9">
        <v>44</v>
      </c>
      <c r="M292" s="2">
        <v>0.7</v>
      </c>
      <c r="N292" s="70"/>
      <c r="Q292" s="5">
        <v>90</v>
      </c>
      <c r="R292" s="2">
        <v>0.2</v>
      </c>
      <c r="S292" s="70"/>
      <c r="V292" s="9">
        <v>73</v>
      </c>
      <c r="W292" s="2">
        <v>0.16700000000000001</v>
      </c>
      <c r="X292" s="71"/>
      <c r="AA292" s="9">
        <v>182</v>
      </c>
      <c r="AB292" s="62">
        <v>0.25</v>
      </c>
      <c r="AC292" s="71"/>
      <c r="AK292" s="9">
        <v>131</v>
      </c>
      <c r="AL292" s="60">
        <v>0.1111</v>
      </c>
      <c r="AM292" s="70"/>
    </row>
    <row r="293" spans="1:39" x14ac:dyDescent="0.25">
      <c r="A293">
        <f t="shared" si="15"/>
        <v>1</v>
      </c>
      <c r="B293" s="9">
        <v>44</v>
      </c>
      <c r="C293" s="57">
        <v>0.5</v>
      </c>
      <c r="D293" s="71"/>
      <c r="F293" t="str">
        <f t="shared" si="13"/>
        <v/>
      </c>
      <c r="G293" s="4"/>
      <c r="H293" s="1" t="s">
        <v>0</v>
      </c>
      <c r="I293" s="70" t="s">
        <v>482</v>
      </c>
      <c r="K293">
        <f t="shared" si="14"/>
        <v>2</v>
      </c>
      <c r="L293" s="9">
        <v>74</v>
      </c>
      <c r="M293" s="2">
        <v>0.1</v>
      </c>
      <c r="N293" s="70"/>
      <c r="Q293" s="5">
        <v>150</v>
      </c>
      <c r="R293" s="2">
        <v>0.2</v>
      </c>
      <c r="S293" s="70"/>
      <c r="V293" s="9">
        <v>103</v>
      </c>
      <c r="W293" s="2">
        <v>0.1666</v>
      </c>
      <c r="X293" s="71"/>
      <c r="AA293" s="9">
        <v>211</v>
      </c>
      <c r="AB293" s="62">
        <v>0.125</v>
      </c>
      <c r="AC293" s="71"/>
      <c r="AK293" s="9">
        <v>162</v>
      </c>
      <c r="AL293" s="60">
        <v>0.1111</v>
      </c>
      <c r="AM293" s="70"/>
    </row>
    <row r="294" spans="1:39" x14ac:dyDescent="0.25">
      <c r="A294">
        <f t="shared" si="15"/>
        <v>2</v>
      </c>
      <c r="B294" s="58">
        <v>51</v>
      </c>
      <c r="C294" s="57">
        <v>0.5</v>
      </c>
      <c r="D294" s="71"/>
      <c r="F294">
        <f t="shared" si="13"/>
        <v>1</v>
      </c>
      <c r="G294" s="9">
        <v>149</v>
      </c>
      <c r="H294" s="2">
        <v>0.6</v>
      </c>
      <c r="I294" s="70"/>
      <c r="K294">
        <f t="shared" si="14"/>
        <v>3</v>
      </c>
      <c r="L294" s="9">
        <v>105</v>
      </c>
      <c r="M294" s="2">
        <v>0.1</v>
      </c>
      <c r="N294" s="70"/>
      <c r="Q294" s="5">
        <v>210</v>
      </c>
      <c r="R294" s="2">
        <v>0.2</v>
      </c>
      <c r="S294" s="70"/>
      <c r="V294" s="9">
        <v>134</v>
      </c>
      <c r="W294" s="2">
        <v>0.1666</v>
      </c>
      <c r="X294" s="71"/>
      <c r="AA294" s="9">
        <v>241</v>
      </c>
      <c r="AB294" s="62">
        <v>0.125</v>
      </c>
      <c r="AC294" s="71"/>
      <c r="AK294" s="9">
        <v>192</v>
      </c>
      <c r="AL294" s="60">
        <v>0.1111</v>
      </c>
      <c r="AM294" s="70"/>
    </row>
    <row r="295" spans="1:39" x14ac:dyDescent="0.25">
      <c r="A295" t="str">
        <f t="shared" si="15"/>
        <v/>
      </c>
      <c r="F295">
        <f t="shared" si="13"/>
        <v>2</v>
      </c>
      <c r="G295" s="9">
        <v>210</v>
      </c>
      <c r="H295" s="2">
        <v>0.2</v>
      </c>
      <c r="I295" s="70"/>
      <c r="K295">
        <f t="shared" si="14"/>
        <v>4</v>
      </c>
      <c r="L295" s="9">
        <v>135</v>
      </c>
      <c r="M295" s="2">
        <v>0.1</v>
      </c>
      <c r="N295" s="70"/>
      <c r="Q295" s="5">
        <v>270</v>
      </c>
      <c r="R295" s="2">
        <v>0.2</v>
      </c>
      <c r="S295" s="70"/>
      <c r="V295" s="9">
        <v>165</v>
      </c>
      <c r="W295" s="2">
        <v>0.1666</v>
      </c>
      <c r="X295" s="71"/>
      <c r="AA295" s="9">
        <v>272</v>
      </c>
      <c r="AB295" s="62">
        <v>0.125</v>
      </c>
      <c r="AC295" s="71"/>
      <c r="AK295" s="9">
        <v>223</v>
      </c>
      <c r="AL295" s="60">
        <v>0.1111</v>
      </c>
      <c r="AM295" s="70"/>
    </row>
    <row r="296" spans="1:39" x14ac:dyDescent="0.25">
      <c r="A296" t="str">
        <f t="shared" si="15"/>
        <v/>
      </c>
      <c r="B296" s="14"/>
      <c r="C296" s="15" t="s">
        <v>0</v>
      </c>
      <c r="D296" s="71" t="s">
        <v>770</v>
      </c>
      <c r="F296">
        <f t="shared" si="13"/>
        <v>3</v>
      </c>
      <c r="G296" s="9">
        <v>271</v>
      </c>
      <c r="H296" s="2">
        <v>0.2</v>
      </c>
      <c r="I296" s="70"/>
      <c r="K296" t="str">
        <f t="shared" si="14"/>
        <v/>
      </c>
      <c r="Q296" s="5">
        <v>390</v>
      </c>
      <c r="R296" s="2">
        <v>0.2</v>
      </c>
      <c r="S296" s="70"/>
      <c r="V296" s="9">
        <v>193</v>
      </c>
      <c r="W296" s="2">
        <v>0.1666</v>
      </c>
      <c r="X296" s="71"/>
      <c r="AA296" s="9">
        <v>302</v>
      </c>
      <c r="AB296" s="62">
        <v>0.125</v>
      </c>
      <c r="AC296" s="71"/>
      <c r="AK296" s="9">
        <v>253</v>
      </c>
      <c r="AL296" s="60">
        <v>0.1111</v>
      </c>
      <c r="AM296" s="70"/>
    </row>
    <row r="297" spans="1:39" x14ac:dyDescent="0.25">
      <c r="A297">
        <f t="shared" si="15"/>
        <v>1</v>
      </c>
      <c r="B297" s="9">
        <v>387</v>
      </c>
      <c r="C297" s="55">
        <v>0.5</v>
      </c>
      <c r="D297" s="71"/>
      <c r="F297" t="str">
        <f t="shared" si="13"/>
        <v/>
      </c>
      <c r="K297" t="str">
        <f t="shared" si="14"/>
        <v/>
      </c>
      <c r="L297" s="4"/>
      <c r="M297" s="1" t="s">
        <v>0</v>
      </c>
      <c r="N297" s="70" t="s">
        <v>423</v>
      </c>
      <c r="V297" s="9">
        <v>224</v>
      </c>
      <c r="W297" s="2">
        <v>0.1666</v>
      </c>
      <c r="X297" s="71"/>
      <c r="AA297" s="9">
        <v>333</v>
      </c>
      <c r="AB297" s="62">
        <v>0.125</v>
      </c>
      <c r="AC297" s="71"/>
      <c r="AK297" s="9">
        <v>284</v>
      </c>
      <c r="AL297" s="60">
        <v>0.1111</v>
      </c>
      <c r="AM297" s="70"/>
    </row>
    <row r="298" spans="1:39" x14ac:dyDescent="0.25">
      <c r="A298">
        <f t="shared" si="15"/>
        <v>2</v>
      </c>
      <c r="B298" s="9">
        <v>418</v>
      </c>
      <c r="C298" s="55">
        <v>0.5</v>
      </c>
      <c r="D298" s="71"/>
      <c r="F298" t="str">
        <f t="shared" si="13"/>
        <v/>
      </c>
      <c r="G298" s="4"/>
      <c r="H298" s="1" t="s">
        <v>0</v>
      </c>
      <c r="I298" s="70" t="s">
        <v>483</v>
      </c>
      <c r="K298">
        <f t="shared" si="14"/>
        <v>1</v>
      </c>
      <c r="L298" s="9">
        <v>77</v>
      </c>
      <c r="M298" s="2">
        <v>0.25</v>
      </c>
      <c r="N298" s="70"/>
      <c r="Q298" s="14"/>
      <c r="R298" s="15" t="s">
        <v>0</v>
      </c>
      <c r="S298" s="70" t="s">
        <v>539</v>
      </c>
      <c r="AA298" s="9">
        <v>363</v>
      </c>
      <c r="AB298" s="62">
        <v>0.125</v>
      </c>
      <c r="AC298" s="71"/>
      <c r="AK298" s="9">
        <v>315</v>
      </c>
      <c r="AL298" s="60">
        <v>0.1111</v>
      </c>
      <c r="AM298" s="70"/>
    </row>
    <row r="299" spans="1:39" x14ac:dyDescent="0.25">
      <c r="A299" t="str">
        <f t="shared" si="15"/>
        <v/>
      </c>
      <c r="F299">
        <f t="shared" si="13"/>
        <v>1</v>
      </c>
      <c r="G299" s="9">
        <v>73</v>
      </c>
      <c r="H299" s="2">
        <v>0.33329999999999999</v>
      </c>
      <c r="I299" s="70"/>
      <c r="K299">
        <f t="shared" si="14"/>
        <v>2</v>
      </c>
      <c r="L299" s="9">
        <v>107</v>
      </c>
      <c r="M299" s="2">
        <v>0.25</v>
      </c>
      <c r="N299" s="70"/>
      <c r="Q299" s="5">
        <v>75</v>
      </c>
      <c r="R299" s="2">
        <v>0.125</v>
      </c>
      <c r="S299" s="70"/>
      <c r="V299" s="14"/>
      <c r="W299" s="15" t="s">
        <v>0</v>
      </c>
      <c r="X299" s="71" t="s">
        <v>433</v>
      </c>
    </row>
    <row r="300" spans="1:39" x14ac:dyDescent="0.25">
      <c r="A300" t="str">
        <f t="shared" si="15"/>
        <v/>
      </c>
      <c r="B300" s="14"/>
      <c r="C300" s="15" t="s">
        <v>0</v>
      </c>
      <c r="D300" s="71" t="s">
        <v>778</v>
      </c>
      <c r="F300">
        <f t="shared" si="13"/>
        <v>2</v>
      </c>
      <c r="G300" s="9">
        <v>103</v>
      </c>
      <c r="H300" s="2">
        <v>0.33329999999999999</v>
      </c>
      <c r="I300" s="70"/>
      <c r="K300">
        <f t="shared" si="14"/>
        <v>3</v>
      </c>
      <c r="L300" s="9">
        <v>138</v>
      </c>
      <c r="M300" s="2">
        <v>0.25</v>
      </c>
      <c r="N300" s="70"/>
      <c r="Q300" s="5">
        <v>287</v>
      </c>
      <c r="R300" s="2">
        <v>0.125</v>
      </c>
      <c r="S300" s="70"/>
      <c r="V300" s="9">
        <v>57</v>
      </c>
      <c r="W300" s="2">
        <v>0.16669999999999999</v>
      </c>
      <c r="X300" s="71"/>
    </row>
    <row r="301" spans="1:39" x14ac:dyDescent="0.25">
      <c r="A301">
        <f t="shared" si="15"/>
        <v>1</v>
      </c>
      <c r="B301" s="9">
        <v>90</v>
      </c>
      <c r="C301" s="55">
        <v>0.7</v>
      </c>
      <c r="D301" s="71"/>
      <c r="F301">
        <f t="shared" si="13"/>
        <v>3</v>
      </c>
      <c r="G301" s="9">
        <v>164</v>
      </c>
      <c r="H301" s="2">
        <v>0.33339999999999997</v>
      </c>
      <c r="I301" s="70"/>
      <c r="K301">
        <f t="shared" si="14"/>
        <v>4</v>
      </c>
      <c r="L301" s="9">
        <v>168</v>
      </c>
      <c r="M301" s="2">
        <v>0.25</v>
      </c>
      <c r="N301" s="70"/>
      <c r="Q301" s="5">
        <v>471</v>
      </c>
      <c r="R301" s="2">
        <v>0.25</v>
      </c>
      <c r="S301" s="70"/>
      <c r="V301" s="9">
        <v>119</v>
      </c>
      <c r="W301" s="2">
        <v>0.16669999999999999</v>
      </c>
      <c r="X301" s="71"/>
    </row>
    <row r="302" spans="1:39" x14ac:dyDescent="0.25">
      <c r="A302">
        <f t="shared" si="15"/>
        <v>2</v>
      </c>
      <c r="B302" s="9">
        <v>310</v>
      </c>
      <c r="C302" s="55">
        <v>0.3</v>
      </c>
      <c r="D302" s="71"/>
      <c r="F302" t="str">
        <f t="shared" si="13"/>
        <v/>
      </c>
      <c r="K302" t="str">
        <f t="shared" si="14"/>
        <v/>
      </c>
      <c r="Q302" s="5">
        <v>653</v>
      </c>
      <c r="R302" s="2">
        <v>0.25</v>
      </c>
      <c r="S302" s="70"/>
      <c r="V302" s="9">
        <v>178</v>
      </c>
      <c r="W302" s="2">
        <v>0.16669999999999999</v>
      </c>
      <c r="X302" s="71"/>
    </row>
    <row r="303" spans="1:39" x14ac:dyDescent="0.25">
      <c r="A303" t="str">
        <f t="shared" si="15"/>
        <v/>
      </c>
      <c r="F303" t="str">
        <f t="shared" si="13"/>
        <v/>
      </c>
      <c r="G303" s="4"/>
      <c r="H303" s="1" t="s">
        <v>0</v>
      </c>
      <c r="I303" s="70" t="s">
        <v>486</v>
      </c>
      <c r="K303" t="str">
        <f t="shared" si="14"/>
        <v/>
      </c>
      <c r="L303" s="4"/>
      <c r="M303" s="1" t="s">
        <v>0</v>
      </c>
      <c r="N303" s="70" t="s">
        <v>429</v>
      </c>
      <c r="Q303" s="5">
        <v>837</v>
      </c>
      <c r="R303" s="2">
        <v>0.25</v>
      </c>
      <c r="S303" s="70"/>
      <c r="V303" s="9">
        <v>239</v>
      </c>
      <c r="W303" s="2">
        <v>0.16669999999999999</v>
      </c>
      <c r="X303" s="71"/>
    </row>
    <row r="304" spans="1:39" x14ac:dyDescent="0.25">
      <c r="A304" t="str">
        <f t="shared" si="15"/>
        <v/>
      </c>
      <c r="B304" s="14"/>
      <c r="C304" s="15" t="s">
        <v>0</v>
      </c>
      <c r="D304" s="71" t="s">
        <v>780</v>
      </c>
      <c r="F304">
        <f t="shared" si="13"/>
        <v>1</v>
      </c>
      <c r="G304" s="9">
        <v>92</v>
      </c>
      <c r="H304" s="2">
        <v>0.33329999999999999</v>
      </c>
      <c r="I304" s="70"/>
      <c r="K304">
        <f t="shared" si="14"/>
        <v>1</v>
      </c>
      <c r="L304" s="9">
        <v>141</v>
      </c>
      <c r="M304" s="2">
        <v>0.22</v>
      </c>
      <c r="N304" s="70"/>
      <c r="V304" s="9">
        <v>300</v>
      </c>
      <c r="W304" s="2">
        <v>0.16669999999999999</v>
      </c>
      <c r="X304" s="71"/>
    </row>
    <row r="305" spans="1:24" x14ac:dyDescent="0.25">
      <c r="A305">
        <f t="shared" si="15"/>
        <v>1</v>
      </c>
      <c r="B305" s="9">
        <v>30</v>
      </c>
      <c r="C305" s="55">
        <v>0.5</v>
      </c>
      <c r="D305" s="71"/>
      <c r="F305">
        <f t="shared" si="13"/>
        <v>2</v>
      </c>
      <c r="G305" s="9">
        <v>122</v>
      </c>
      <c r="H305" s="2">
        <v>0.33329999999999999</v>
      </c>
      <c r="I305" s="70"/>
      <c r="K305">
        <f t="shared" si="14"/>
        <v>2</v>
      </c>
      <c r="L305" s="9">
        <v>203</v>
      </c>
      <c r="M305" s="2">
        <v>0.26</v>
      </c>
      <c r="N305" s="70"/>
      <c r="Q305" s="14"/>
      <c r="R305" s="15" t="s">
        <v>0</v>
      </c>
      <c r="S305" s="70" t="s">
        <v>547</v>
      </c>
      <c r="V305" s="9">
        <v>361</v>
      </c>
      <c r="W305" s="2">
        <v>0.16650000000000001</v>
      </c>
      <c r="X305" s="71"/>
    </row>
    <row r="306" spans="1:24" x14ac:dyDescent="0.25">
      <c r="A306">
        <f t="shared" si="15"/>
        <v>2</v>
      </c>
      <c r="B306" s="9">
        <v>540</v>
      </c>
      <c r="C306" s="55">
        <v>0.5</v>
      </c>
      <c r="D306" s="71"/>
      <c r="F306">
        <f t="shared" si="13"/>
        <v>3</v>
      </c>
      <c r="G306" s="9">
        <v>153</v>
      </c>
      <c r="H306" s="2">
        <v>0.33339999999999997</v>
      </c>
      <c r="I306" s="70"/>
      <c r="K306">
        <f t="shared" si="14"/>
        <v>3</v>
      </c>
      <c r="L306" s="9">
        <v>292</v>
      </c>
      <c r="M306" s="2">
        <v>0.26</v>
      </c>
      <c r="N306" s="70"/>
      <c r="Q306" s="9">
        <v>167</v>
      </c>
      <c r="R306" s="2">
        <v>0.4</v>
      </c>
      <c r="S306" s="70"/>
    </row>
    <row r="307" spans="1:24" x14ac:dyDescent="0.25">
      <c r="A307" t="str">
        <f t="shared" si="15"/>
        <v/>
      </c>
      <c r="F307" t="str">
        <f t="shared" si="13"/>
        <v/>
      </c>
      <c r="K307">
        <f t="shared" si="14"/>
        <v>4</v>
      </c>
      <c r="L307" s="9">
        <v>384</v>
      </c>
      <c r="M307" s="2">
        <v>0.26</v>
      </c>
      <c r="N307" s="70"/>
      <c r="Q307" s="9">
        <v>226</v>
      </c>
      <c r="R307" s="2">
        <v>0.15</v>
      </c>
      <c r="S307" s="70"/>
      <c r="V307" s="14"/>
      <c r="W307" s="15" t="s">
        <v>0</v>
      </c>
      <c r="X307" s="71" t="s">
        <v>434</v>
      </c>
    </row>
    <row r="308" spans="1:24" x14ac:dyDescent="0.25">
      <c r="A308" t="str">
        <f t="shared" si="15"/>
        <v/>
      </c>
      <c r="B308" s="14"/>
      <c r="C308" s="15" t="s">
        <v>0</v>
      </c>
      <c r="D308" s="71" t="s">
        <v>788</v>
      </c>
      <c r="F308" t="str">
        <f t="shared" si="13"/>
        <v/>
      </c>
      <c r="G308" s="4"/>
      <c r="H308" s="1" t="s">
        <v>0</v>
      </c>
      <c r="I308" s="70" t="s">
        <v>489</v>
      </c>
      <c r="K308" t="str">
        <f t="shared" si="14"/>
        <v/>
      </c>
      <c r="Q308" s="9">
        <v>287</v>
      </c>
      <c r="R308" s="2">
        <v>0.15</v>
      </c>
      <c r="S308" s="70"/>
      <c r="V308" s="9">
        <v>30</v>
      </c>
      <c r="W308" s="2">
        <v>0.25</v>
      </c>
      <c r="X308" s="71"/>
    </row>
    <row r="309" spans="1:24" x14ac:dyDescent="0.25">
      <c r="A309">
        <f t="shared" si="15"/>
        <v>1</v>
      </c>
      <c r="B309" s="9">
        <v>288</v>
      </c>
      <c r="C309" s="55">
        <v>0.66669999999999996</v>
      </c>
      <c r="D309" s="71"/>
      <c r="F309">
        <f t="shared" si="13"/>
        <v>1</v>
      </c>
      <c r="G309" s="9">
        <v>60</v>
      </c>
      <c r="H309" s="2">
        <v>0.33329999999999999</v>
      </c>
      <c r="I309" s="70"/>
      <c r="K309" t="str">
        <f t="shared" si="14"/>
        <v/>
      </c>
      <c r="L309" s="4"/>
      <c r="M309" s="1" t="s">
        <v>0</v>
      </c>
      <c r="N309" s="70" t="s">
        <v>435</v>
      </c>
      <c r="Q309" s="9">
        <v>348</v>
      </c>
      <c r="R309" s="2">
        <v>0.15</v>
      </c>
      <c r="S309" s="70"/>
      <c r="V309" s="9">
        <v>91</v>
      </c>
      <c r="W309" s="2">
        <v>0.15</v>
      </c>
      <c r="X309" s="71"/>
    </row>
    <row r="310" spans="1:24" x14ac:dyDescent="0.25">
      <c r="A310">
        <f t="shared" si="15"/>
        <v>2</v>
      </c>
      <c r="B310" s="9">
        <v>318</v>
      </c>
      <c r="C310" s="55">
        <v>0.33329999999999999</v>
      </c>
      <c r="D310" s="71"/>
      <c r="F310">
        <f t="shared" si="13"/>
        <v>2</v>
      </c>
      <c r="G310" s="9">
        <v>90</v>
      </c>
      <c r="H310" s="2">
        <v>0.33329999999999999</v>
      </c>
      <c r="I310" s="70"/>
      <c r="K310">
        <f t="shared" si="14"/>
        <v>1</v>
      </c>
      <c r="L310" s="9">
        <v>16</v>
      </c>
      <c r="M310" s="2">
        <v>0.25</v>
      </c>
      <c r="N310" s="70"/>
      <c r="Q310" s="9">
        <v>410</v>
      </c>
      <c r="R310" s="2">
        <v>0.15</v>
      </c>
      <c r="S310" s="70"/>
      <c r="V310" s="9">
        <v>150</v>
      </c>
      <c r="W310" s="2">
        <v>0.15</v>
      </c>
      <c r="X310" s="71"/>
    </row>
    <row r="311" spans="1:24" x14ac:dyDescent="0.25">
      <c r="A311" t="str">
        <f t="shared" si="15"/>
        <v/>
      </c>
      <c r="F311">
        <f t="shared" si="13"/>
        <v>3</v>
      </c>
      <c r="G311" s="9">
        <v>121</v>
      </c>
      <c r="H311" s="2">
        <v>0.33339999999999997</v>
      </c>
      <c r="I311" s="70"/>
      <c r="K311">
        <f t="shared" si="14"/>
        <v>2</v>
      </c>
      <c r="L311" s="9">
        <v>77</v>
      </c>
      <c r="M311" s="2">
        <v>0.25</v>
      </c>
      <c r="N311" s="70"/>
      <c r="V311" s="9">
        <v>211</v>
      </c>
      <c r="W311" s="2">
        <v>0.15</v>
      </c>
      <c r="X311" s="71"/>
    </row>
    <row r="312" spans="1:24" x14ac:dyDescent="0.25">
      <c r="A312" t="str">
        <f t="shared" si="15"/>
        <v/>
      </c>
      <c r="B312" s="14"/>
      <c r="C312" s="15" t="s">
        <v>0</v>
      </c>
      <c r="D312" s="71" t="s">
        <v>789</v>
      </c>
      <c r="F312" t="str">
        <f t="shared" si="13"/>
        <v/>
      </c>
      <c r="K312">
        <f t="shared" si="14"/>
        <v>3</v>
      </c>
      <c r="L312" s="9">
        <v>186</v>
      </c>
      <c r="M312" s="2">
        <v>0.25</v>
      </c>
      <c r="N312" s="70"/>
      <c r="Q312" s="14"/>
      <c r="R312" s="15" t="s">
        <v>0</v>
      </c>
      <c r="S312" s="70" t="s">
        <v>558</v>
      </c>
      <c r="V312" s="9">
        <v>272</v>
      </c>
      <c r="W312" s="2">
        <v>0.15</v>
      </c>
      <c r="X312" s="71"/>
    </row>
    <row r="313" spans="1:24" x14ac:dyDescent="0.25">
      <c r="A313">
        <f t="shared" si="15"/>
        <v>1</v>
      </c>
      <c r="B313" s="9">
        <v>197</v>
      </c>
      <c r="C313" s="55">
        <v>0.66669999999999996</v>
      </c>
      <c r="D313" s="71"/>
      <c r="F313" t="str">
        <f t="shared" si="13"/>
        <v/>
      </c>
      <c r="G313" s="4"/>
      <c r="H313" s="1" t="s">
        <v>0</v>
      </c>
      <c r="I313" s="70" t="s">
        <v>490</v>
      </c>
      <c r="K313">
        <f t="shared" si="14"/>
        <v>4</v>
      </c>
      <c r="L313" s="9">
        <v>278</v>
      </c>
      <c r="M313" s="2">
        <v>0.25</v>
      </c>
      <c r="N313" s="70"/>
      <c r="Q313" s="5">
        <v>80</v>
      </c>
      <c r="R313" s="2">
        <v>0.33329999999999999</v>
      </c>
      <c r="S313" s="70"/>
      <c r="V313" s="9">
        <v>334</v>
      </c>
      <c r="W313" s="2">
        <v>0.15</v>
      </c>
      <c r="X313" s="71"/>
    </row>
    <row r="314" spans="1:24" x14ac:dyDescent="0.25">
      <c r="A314">
        <f t="shared" si="15"/>
        <v>2</v>
      </c>
      <c r="B314" s="9">
        <v>227</v>
      </c>
      <c r="C314" s="55">
        <v>0.33329999999999999</v>
      </c>
      <c r="D314" s="71"/>
      <c r="F314">
        <f t="shared" si="13"/>
        <v>1</v>
      </c>
      <c r="G314" s="9">
        <v>120</v>
      </c>
      <c r="H314" s="2">
        <v>0.7</v>
      </c>
      <c r="I314" s="70"/>
      <c r="K314" t="str">
        <f t="shared" si="14"/>
        <v/>
      </c>
      <c r="Q314" s="5">
        <v>111</v>
      </c>
      <c r="R314" s="2">
        <v>0.16669999999999999</v>
      </c>
      <c r="S314" s="70"/>
    </row>
    <row r="315" spans="1:24" x14ac:dyDescent="0.25">
      <c r="A315" t="str">
        <f t="shared" si="15"/>
        <v/>
      </c>
      <c r="F315">
        <f t="shared" si="13"/>
        <v>2</v>
      </c>
      <c r="G315" s="9">
        <v>150</v>
      </c>
      <c r="H315" s="2">
        <v>0.15</v>
      </c>
      <c r="I315" s="70"/>
      <c r="K315" t="str">
        <f t="shared" si="14"/>
        <v/>
      </c>
      <c r="L315" s="4"/>
      <c r="M315" s="1" t="s">
        <v>0</v>
      </c>
      <c r="N315" s="70" t="s">
        <v>439</v>
      </c>
      <c r="Q315" s="5">
        <v>142</v>
      </c>
      <c r="R315" s="2">
        <v>0.16669999999999999</v>
      </c>
      <c r="S315" s="70"/>
      <c r="V315" s="14"/>
      <c r="W315" s="15" t="s">
        <v>0</v>
      </c>
      <c r="X315" s="71" t="s">
        <v>437</v>
      </c>
    </row>
    <row r="316" spans="1:24" x14ac:dyDescent="0.25">
      <c r="A316" t="str">
        <f t="shared" si="15"/>
        <v/>
      </c>
      <c r="B316" s="14"/>
      <c r="C316" s="15" t="s">
        <v>0</v>
      </c>
      <c r="D316" s="71" t="s">
        <v>791</v>
      </c>
      <c r="F316">
        <f t="shared" si="13"/>
        <v>3</v>
      </c>
      <c r="G316" s="9">
        <v>181</v>
      </c>
      <c r="H316" s="2">
        <v>0.15</v>
      </c>
      <c r="I316" s="70"/>
      <c r="K316">
        <f t="shared" si="14"/>
        <v>1</v>
      </c>
      <c r="L316" s="9">
        <v>57</v>
      </c>
      <c r="M316" s="2">
        <v>0.3</v>
      </c>
      <c r="N316" s="70"/>
      <c r="Q316" s="5">
        <v>170</v>
      </c>
      <c r="R316" s="2">
        <v>0.16669999999999999</v>
      </c>
      <c r="S316" s="70"/>
      <c r="V316" s="9">
        <v>50</v>
      </c>
      <c r="W316" s="2">
        <v>0.16669999999999999</v>
      </c>
      <c r="X316" s="71"/>
    </row>
    <row r="317" spans="1:24" x14ac:dyDescent="0.25">
      <c r="A317">
        <f t="shared" si="15"/>
        <v>1</v>
      </c>
      <c r="B317" s="9">
        <v>91</v>
      </c>
      <c r="C317" s="55">
        <v>0.5</v>
      </c>
      <c r="D317" s="71"/>
      <c r="F317" t="str">
        <f t="shared" si="13"/>
        <v/>
      </c>
      <c r="K317">
        <f t="shared" si="14"/>
        <v>2</v>
      </c>
      <c r="L317" s="9">
        <v>331</v>
      </c>
      <c r="M317" s="2">
        <v>0.3</v>
      </c>
      <c r="N317" s="70"/>
      <c r="Q317" s="5">
        <v>201</v>
      </c>
      <c r="R317" s="2">
        <v>0.1666</v>
      </c>
      <c r="S317" s="70"/>
      <c r="V317" s="9">
        <v>81</v>
      </c>
      <c r="W317" s="2">
        <v>0.16669999999999999</v>
      </c>
      <c r="X317" s="71"/>
    </row>
    <row r="318" spans="1:24" x14ac:dyDescent="0.25">
      <c r="A318">
        <f t="shared" si="15"/>
        <v>2</v>
      </c>
      <c r="B318" s="9">
        <v>244</v>
      </c>
      <c r="C318" s="55">
        <v>0.5</v>
      </c>
      <c r="D318" s="71"/>
      <c r="F318" t="str">
        <f t="shared" si="13"/>
        <v/>
      </c>
      <c r="G318" s="4"/>
      <c r="H318" s="1" t="s">
        <v>0</v>
      </c>
      <c r="I318" s="70" t="s">
        <v>495</v>
      </c>
      <c r="K318">
        <f t="shared" si="14"/>
        <v>3</v>
      </c>
      <c r="L318" s="9">
        <v>696</v>
      </c>
      <c r="M318" s="2">
        <v>0.25</v>
      </c>
      <c r="N318" s="70"/>
      <c r="V318" s="9">
        <v>110</v>
      </c>
      <c r="W318" s="2">
        <v>0.16669999999999999</v>
      </c>
      <c r="X318" s="71"/>
    </row>
    <row r="319" spans="1:24" x14ac:dyDescent="0.25">
      <c r="A319" t="str">
        <f t="shared" si="15"/>
        <v/>
      </c>
      <c r="F319">
        <f t="shared" si="13"/>
        <v>1</v>
      </c>
      <c r="G319" s="9">
        <v>77</v>
      </c>
      <c r="H319" s="2">
        <v>0.8</v>
      </c>
      <c r="I319" s="70"/>
      <c r="K319">
        <f t="shared" si="14"/>
        <v>4</v>
      </c>
      <c r="L319" s="9">
        <v>1062</v>
      </c>
      <c r="M319" s="2">
        <v>0.15</v>
      </c>
      <c r="N319" s="70"/>
      <c r="Q319" s="14"/>
      <c r="R319" s="15" t="s">
        <v>0</v>
      </c>
      <c r="S319" s="70" t="s">
        <v>569</v>
      </c>
      <c r="V319" s="9">
        <v>140</v>
      </c>
      <c r="W319" s="2">
        <v>0.16669999999999999</v>
      </c>
      <c r="X319" s="71"/>
    </row>
    <row r="320" spans="1:24" x14ac:dyDescent="0.25">
      <c r="A320" t="str">
        <f t="shared" si="15"/>
        <v/>
      </c>
      <c r="B320" s="14"/>
      <c r="C320" s="15" t="s">
        <v>0</v>
      </c>
      <c r="D320" s="71" t="s">
        <v>801</v>
      </c>
      <c r="F320">
        <f t="shared" si="13"/>
        <v>2</v>
      </c>
      <c r="G320" s="9">
        <v>108</v>
      </c>
      <c r="H320" s="2">
        <v>0.1</v>
      </c>
      <c r="I320" s="70"/>
      <c r="K320" t="str">
        <f t="shared" si="14"/>
        <v/>
      </c>
      <c r="Q320" s="44">
        <v>4</v>
      </c>
      <c r="R320" s="45">
        <v>0.50000122791090607</v>
      </c>
      <c r="S320" s="70"/>
      <c r="V320" s="9">
        <v>171</v>
      </c>
      <c r="W320" s="2">
        <v>0.16669999999999999</v>
      </c>
      <c r="X320" s="71"/>
    </row>
    <row r="321" spans="1:24" x14ac:dyDescent="0.25">
      <c r="A321">
        <f t="shared" si="15"/>
        <v>1</v>
      </c>
      <c r="B321" s="9">
        <v>206</v>
      </c>
      <c r="C321" s="55">
        <v>0.5</v>
      </c>
      <c r="D321" s="71"/>
      <c r="F321">
        <f t="shared" si="13"/>
        <v>3</v>
      </c>
      <c r="G321" s="9">
        <v>138</v>
      </c>
      <c r="H321" s="2">
        <v>0.1</v>
      </c>
      <c r="I321" s="70"/>
      <c r="K321" t="str">
        <f t="shared" si="14"/>
        <v/>
      </c>
      <c r="L321" s="4"/>
      <c r="M321" s="1" t="s">
        <v>0</v>
      </c>
      <c r="N321" s="70" t="s">
        <v>441</v>
      </c>
      <c r="Q321" s="44">
        <v>35</v>
      </c>
      <c r="R321" s="45">
        <v>0.12499969302227348</v>
      </c>
      <c r="S321" s="70"/>
      <c r="V321" s="9">
        <v>201</v>
      </c>
      <c r="W321" s="2">
        <v>0.16650000000000001</v>
      </c>
      <c r="X321" s="71"/>
    </row>
    <row r="322" spans="1:24" x14ac:dyDescent="0.25">
      <c r="A322">
        <f t="shared" si="15"/>
        <v>2</v>
      </c>
      <c r="B322" s="9">
        <v>326</v>
      </c>
      <c r="C322" s="55">
        <v>0.5</v>
      </c>
      <c r="D322" s="71"/>
      <c r="F322" t="str">
        <f t="shared" si="13"/>
        <v/>
      </c>
      <c r="K322">
        <f t="shared" si="14"/>
        <v>1</v>
      </c>
      <c r="L322" s="9">
        <v>45</v>
      </c>
      <c r="M322" s="2">
        <v>0.25</v>
      </c>
      <c r="N322" s="70"/>
      <c r="Q322" s="44">
        <v>65</v>
      </c>
      <c r="R322" s="45">
        <v>0.12499969302227348</v>
      </c>
      <c r="S322" s="70"/>
    </row>
    <row r="323" spans="1:24" x14ac:dyDescent="0.25">
      <c r="A323" t="str">
        <f t="shared" si="15"/>
        <v/>
      </c>
      <c r="F323" t="str">
        <f t="shared" si="13"/>
        <v/>
      </c>
      <c r="G323" s="4"/>
      <c r="H323" s="1" t="s">
        <v>0</v>
      </c>
      <c r="I323" s="70" t="s">
        <v>504</v>
      </c>
      <c r="K323">
        <f t="shared" si="14"/>
        <v>2</v>
      </c>
      <c r="L323" s="9">
        <v>107</v>
      </c>
      <c r="M323" s="2">
        <v>0.25</v>
      </c>
      <c r="N323" s="70"/>
      <c r="Q323" s="44">
        <v>96</v>
      </c>
      <c r="R323" s="45">
        <v>0.12499969302227348</v>
      </c>
      <c r="S323" s="70"/>
      <c r="V323" s="4"/>
      <c r="W323" s="1" t="s">
        <v>0</v>
      </c>
      <c r="X323" s="71" t="s">
        <v>465</v>
      </c>
    </row>
    <row r="324" spans="1:24" x14ac:dyDescent="0.25">
      <c r="A324" t="str">
        <f t="shared" si="15"/>
        <v/>
      </c>
      <c r="B324" s="14"/>
      <c r="C324" s="15" t="s">
        <v>0</v>
      </c>
      <c r="D324" s="71" t="s">
        <v>812</v>
      </c>
      <c r="F324">
        <f t="shared" si="13"/>
        <v>1</v>
      </c>
      <c r="G324" s="9">
        <v>115</v>
      </c>
      <c r="H324" s="2">
        <v>0.4</v>
      </c>
      <c r="I324" s="70"/>
      <c r="K324">
        <f t="shared" si="14"/>
        <v>3</v>
      </c>
      <c r="L324" s="9">
        <v>196</v>
      </c>
      <c r="M324" s="2">
        <v>0.25</v>
      </c>
      <c r="N324" s="70"/>
      <c r="Q324" s="44">
        <v>126</v>
      </c>
      <c r="R324" s="45">
        <v>0.12499969302227348</v>
      </c>
      <c r="S324" s="70"/>
      <c r="V324" s="9">
        <v>166</v>
      </c>
      <c r="W324" s="2">
        <v>0.16700000000000001</v>
      </c>
      <c r="X324" s="71"/>
    </row>
    <row r="325" spans="1:24" x14ac:dyDescent="0.25">
      <c r="A325">
        <f t="shared" si="15"/>
        <v>1</v>
      </c>
      <c r="B325" s="9">
        <v>179</v>
      </c>
      <c r="C325" s="55">
        <v>0.75</v>
      </c>
      <c r="D325" s="71"/>
      <c r="F325">
        <f t="shared" ref="F325:F388" si="16">IF(G325&lt;&gt;"",IF(G324="",1,F324+1),"")</f>
        <v>2</v>
      </c>
      <c r="G325" s="9">
        <v>207</v>
      </c>
      <c r="H325" s="2">
        <v>0.3</v>
      </c>
      <c r="I325" s="70"/>
      <c r="K325">
        <f t="shared" ref="K325:K388" si="17">IF(L325&lt;&gt;"",IF(L324="",1,K324+1),"")</f>
        <v>4</v>
      </c>
      <c r="L325" s="9">
        <v>257</v>
      </c>
      <c r="M325" s="2">
        <v>0.25</v>
      </c>
      <c r="N325" s="70"/>
      <c r="V325" s="9">
        <v>205</v>
      </c>
      <c r="W325" s="2">
        <v>0.1666</v>
      </c>
      <c r="X325" s="71"/>
    </row>
    <row r="326" spans="1:24" x14ac:dyDescent="0.25">
      <c r="A326">
        <f t="shared" si="15"/>
        <v>2</v>
      </c>
      <c r="B326" s="9">
        <v>271</v>
      </c>
      <c r="C326" s="55">
        <v>0.25</v>
      </c>
      <c r="D326" s="71"/>
      <c r="F326">
        <f t="shared" si="16"/>
        <v>3</v>
      </c>
      <c r="G326" s="9">
        <v>299</v>
      </c>
      <c r="H326" s="2">
        <v>0.3</v>
      </c>
      <c r="I326" s="70"/>
      <c r="K326" t="str">
        <f t="shared" si="17"/>
        <v/>
      </c>
      <c r="Q326" s="14"/>
      <c r="R326" s="15" t="s">
        <v>0</v>
      </c>
      <c r="S326" s="70" t="s">
        <v>571</v>
      </c>
      <c r="V326" s="9">
        <v>237</v>
      </c>
      <c r="W326" s="2">
        <v>0.1666</v>
      </c>
      <c r="X326" s="71"/>
    </row>
    <row r="327" spans="1:24" x14ac:dyDescent="0.25">
      <c r="A327" t="str">
        <f t="shared" si="15"/>
        <v/>
      </c>
      <c r="F327" t="str">
        <f t="shared" si="16"/>
        <v/>
      </c>
      <c r="K327" t="str">
        <f t="shared" si="17"/>
        <v/>
      </c>
      <c r="L327" s="4"/>
      <c r="M327" s="1" t="s">
        <v>0</v>
      </c>
      <c r="N327" s="70" t="s">
        <v>444</v>
      </c>
      <c r="Q327" s="9">
        <v>59</v>
      </c>
      <c r="R327" s="43">
        <v>0.4284012119205553</v>
      </c>
      <c r="S327" s="70"/>
      <c r="V327" s="9">
        <v>269</v>
      </c>
      <c r="W327" s="2">
        <v>0.1666</v>
      </c>
      <c r="X327" s="71"/>
    </row>
    <row r="328" spans="1:24" x14ac:dyDescent="0.25">
      <c r="A328" t="str">
        <f t="shared" si="15"/>
        <v/>
      </c>
      <c r="B328" s="14"/>
      <c r="C328" s="15" t="s">
        <v>0</v>
      </c>
      <c r="D328" s="71" t="s">
        <v>815</v>
      </c>
      <c r="F328" t="str">
        <f t="shared" si="16"/>
        <v/>
      </c>
      <c r="G328" s="4"/>
      <c r="H328" s="1" t="s">
        <v>0</v>
      </c>
      <c r="I328" s="70" t="s">
        <v>517</v>
      </c>
      <c r="K328">
        <f t="shared" si="17"/>
        <v>1</v>
      </c>
      <c r="L328" s="9">
        <v>57</v>
      </c>
      <c r="M328" s="2">
        <v>0.3</v>
      </c>
      <c r="N328" s="70"/>
      <c r="Q328" s="9">
        <v>90</v>
      </c>
      <c r="R328" s="43">
        <v>0.14289921579346532</v>
      </c>
      <c r="S328" s="70"/>
      <c r="V328" s="9">
        <v>302</v>
      </c>
      <c r="W328" s="2">
        <v>0.1666</v>
      </c>
      <c r="X328" s="71"/>
    </row>
    <row r="329" spans="1:24" x14ac:dyDescent="0.25">
      <c r="A329">
        <f t="shared" ref="A329:A382" si="18">IF(B329&lt;&gt;"",IF(B328="",1,A328+1),"")</f>
        <v>1</v>
      </c>
      <c r="B329" s="9">
        <v>201</v>
      </c>
      <c r="C329" s="55">
        <v>0.5</v>
      </c>
      <c r="D329" s="71"/>
      <c r="F329">
        <f t="shared" si="16"/>
        <v>1</v>
      </c>
      <c r="G329" s="9">
        <v>64</v>
      </c>
      <c r="H329" s="2">
        <v>0.5</v>
      </c>
      <c r="I329" s="70"/>
      <c r="K329">
        <f t="shared" si="17"/>
        <v>2</v>
      </c>
      <c r="L329" s="9">
        <v>331</v>
      </c>
      <c r="M329" s="2">
        <v>0.3</v>
      </c>
      <c r="N329" s="70"/>
      <c r="Q329" s="9">
        <v>120</v>
      </c>
      <c r="R329" s="43">
        <v>0.14289921579346532</v>
      </c>
      <c r="S329" s="70"/>
      <c r="V329" s="9">
        <v>334</v>
      </c>
      <c r="W329" s="2">
        <v>0.1666</v>
      </c>
      <c r="X329" s="71"/>
    </row>
    <row r="330" spans="1:24" x14ac:dyDescent="0.25">
      <c r="A330">
        <f t="shared" si="18"/>
        <v>2</v>
      </c>
      <c r="B330" s="9">
        <v>232</v>
      </c>
      <c r="C330" s="55">
        <v>0.5</v>
      </c>
      <c r="D330" s="71"/>
      <c r="F330">
        <f t="shared" si="16"/>
        <v>2</v>
      </c>
      <c r="G330" s="9">
        <v>95</v>
      </c>
      <c r="H330" s="2">
        <v>0.25</v>
      </c>
      <c r="I330" s="70"/>
      <c r="K330">
        <f t="shared" si="17"/>
        <v>3</v>
      </c>
      <c r="L330" s="9">
        <v>696</v>
      </c>
      <c r="M330" s="2">
        <v>0.25</v>
      </c>
      <c r="N330" s="70"/>
      <c r="Q330" s="9">
        <v>151</v>
      </c>
      <c r="R330" s="43">
        <v>0.14289921579346532</v>
      </c>
      <c r="S330" s="70"/>
    </row>
    <row r="331" spans="1:24" x14ac:dyDescent="0.25">
      <c r="A331" t="str">
        <f t="shared" si="18"/>
        <v/>
      </c>
      <c r="F331">
        <f t="shared" si="16"/>
        <v>3</v>
      </c>
      <c r="G331" s="9">
        <v>126</v>
      </c>
      <c r="H331" s="2">
        <v>0.25</v>
      </c>
      <c r="I331" s="70"/>
      <c r="K331">
        <f t="shared" si="17"/>
        <v>4</v>
      </c>
      <c r="L331" s="9">
        <v>1062</v>
      </c>
      <c r="M331" s="2">
        <v>0.15</v>
      </c>
      <c r="N331" s="70"/>
      <c r="Q331" s="9">
        <v>181</v>
      </c>
      <c r="R331" s="43">
        <v>0.14289921579346532</v>
      </c>
      <c r="S331" s="70"/>
      <c r="V331" s="4"/>
      <c r="W331" s="1" t="s">
        <v>0</v>
      </c>
      <c r="X331" s="71" t="s">
        <v>468</v>
      </c>
    </row>
    <row r="332" spans="1:24" x14ac:dyDescent="0.25">
      <c r="A332" t="str">
        <f t="shared" si="18"/>
        <v/>
      </c>
      <c r="B332" s="14"/>
      <c r="C332" s="15" t="s">
        <v>0</v>
      </c>
      <c r="D332" s="71" t="s">
        <v>816</v>
      </c>
      <c r="F332" t="str">
        <f t="shared" si="16"/>
        <v/>
      </c>
      <c r="K332" t="str">
        <f t="shared" si="17"/>
        <v/>
      </c>
      <c r="V332" s="9">
        <v>127</v>
      </c>
      <c r="W332" s="2">
        <v>0.16700000000000001</v>
      </c>
      <c r="X332" s="71"/>
    </row>
    <row r="333" spans="1:24" x14ac:dyDescent="0.25">
      <c r="A333">
        <f t="shared" si="18"/>
        <v>1</v>
      </c>
      <c r="B333" s="9">
        <v>84</v>
      </c>
      <c r="C333" s="55">
        <v>0.5</v>
      </c>
      <c r="D333" s="71"/>
      <c r="F333" t="str">
        <f t="shared" si="16"/>
        <v/>
      </c>
      <c r="G333" s="4"/>
      <c r="H333" s="1" t="s">
        <v>0</v>
      </c>
      <c r="I333" s="70" t="s">
        <v>518</v>
      </c>
      <c r="K333" t="str">
        <f t="shared" si="17"/>
        <v/>
      </c>
      <c r="L333" s="4"/>
      <c r="M333" s="1" t="s">
        <v>0</v>
      </c>
      <c r="N333" s="70" t="s">
        <v>447</v>
      </c>
      <c r="Q333" s="14"/>
      <c r="R333" s="15" t="s">
        <v>0</v>
      </c>
      <c r="S333" s="70" t="s">
        <v>572</v>
      </c>
      <c r="V333" s="9">
        <v>218</v>
      </c>
      <c r="W333" s="2">
        <v>0.1666</v>
      </c>
      <c r="X333" s="71"/>
    </row>
    <row r="334" spans="1:24" x14ac:dyDescent="0.25">
      <c r="A334">
        <f t="shared" si="18"/>
        <v>2</v>
      </c>
      <c r="B334" s="9">
        <v>145</v>
      </c>
      <c r="C334" s="55">
        <v>0.5</v>
      </c>
      <c r="D334" s="71"/>
      <c r="F334">
        <f t="shared" si="16"/>
        <v>1</v>
      </c>
      <c r="G334" s="9">
        <v>106</v>
      </c>
      <c r="H334" s="2">
        <v>0.25</v>
      </c>
      <c r="I334" s="70"/>
      <c r="K334">
        <f t="shared" si="17"/>
        <v>1</v>
      </c>
      <c r="L334" s="9">
        <v>90</v>
      </c>
      <c r="M334" s="2">
        <v>0.25</v>
      </c>
      <c r="N334" s="70"/>
      <c r="Q334" s="9">
        <v>97</v>
      </c>
      <c r="R334" s="43">
        <v>0.2</v>
      </c>
      <c r="S334" s="70"/>
      <c r="V334" s="9">
        <v>310</v>
      </c>
      <c r="W334" s="2">
        <v>0.1666</v>
      </c>
      <c r="X334" s="71"/>
    </row>
    <row r="335" spans="1:24" x14ac:dyDescent="0.25">
      <c r="A335" t="str">
        <f t="shared" si="18"/>
        <v/>
      </c>
      <c r="F335">
        <f t="shared" si="16"/>
        <v>2</v>
      </c>
      <c r="G335" s="9">
        <v>229</v>
      </c>
      <c r="H335" s="2">
        <v>0.35</v>
      </c>
      <c r="I335" s="70"/>
      <c r="K335">
        <f t="shared" si="17"/>
        <v>2</v>
      </c>
      <c r="L335" s="9">
        <v>180</v>
      </c>
      <c r="M335" s="2">
        <v>0.25</v>
      </c>
      <c r="N335" s="70"/>
      <c r="Q335" s="9">
        <v>127</v>
      </c>
      <c r="R335" s="43">
        <v>0.2</v>
      </c>
      <c r="S335" s="70"/>
      <c r="V335" s="9">
        <v>402</v>
      </c>
      <c r="W335" s="2">
        <v>0.1666</v>
      </c>
      <c r="X335" s="71"/>
    </row>
    <row r="336" spans="1:24" x14ac:dyDescent="0.25">
      <c r="A336" t="str">
        <f t="shared" si="18"/>
        <v/>
      </c>
      <c r="B336" s="14"/>
      <c r="C336" s="15" t="s">
        <v>0</v>
      </c>
      <c r="D336" s="71" t="s">
        <v>817</v>
      </c>
      <c r="F336">
        <f t="shared" si="16"/>
        <v>3</v>
      </c>
      <c r="G336" s="9">
        <v>290</v>
      </c>
      <c r="H336" s="2">
        <v>0.4</v>
      </c>
      <c r="I336" s="70"/>
      <c r="K336">
        <f t="shared" si="17"/>
        <v>3</v>
      </c>
      <c r="L336" s="9">
        <v>270</v>
      </c>
      <c r="M336" s="2">
        <v>0.25</v>
      </c>
      <c r="N336" s="70"/>
      <c r="Q336" s="9">
        <v>158</v>
      </c>
      <c r="R336" s="43">
        <v>0.2</v>
      </c>
      <c r="S336" s="70"/>
      <c r="V336" s="9">
        <v>492</v>
      </c>
      <c r="W336" s="2">
        <v>0.1666</v>
      </c>
      <c r="X336" s="71"/>
    </row>
    <row r="337" spans="1:24" x14ac:dyDescent="0.25">
      <c r="A337">
        <f t="shared" si="18"/>
        <v>1</v>
      </c>
      <c r="B337" s="9">
        <v>50</v>
      </c>
      <c r="C337" s="55">
        <v>0.66669999999999996</v>
      </c>
      <c r="D337" s="71"/>
      <c r="F337" t="str">
        <f t="shared" si="16"/>
        <v/>
      </c>
      <c r="K337">
        <f t="shared" si="17"/>
        <v>4</v>
      </c>
      <c r="L337" s="9">
        <v>300</v>
      </c>
      <c r="M337" s="2">
        <v>0.25</v>
      </c>
      <c r="N337" s="70"/>
      <c r="Q337" s="9">
        <v>188</v>
      </c>
      <c r="R337" s="43">
        <v>0.2</v>
      </c>
      <c r="S337" s="70"/>
      <c r="V337" s="9">
        <v>583</v>
      </c>
      <c r="W337" s="2">
        <v>0.1666</v>
      </c>
      <c r="X337" s="71"/>
    </row>
    <row r="338" spans="1:24" x14ac:dyDescent="0.25">
      <c r="A338">
        <f t="shared" si="18"/>
        <v>2</v>
      </c>
      <c r="B338" s="9">
        <v>81</v>
      </c>
      <c r="C338" s="55">
        <v>0.33329999999999999</v>
      </c>
      <c r="D338" s="71"/>
      <c r="F338" t="str">
        <f t="shared" si="16"/>
        <v/>
      </c>
      <c r="G338" s="4"/>
      <c r="H338" s="1" t="s">
        <v>0</v>
      </c>
      <c r="I338" s="70" t="s">
        <v>519</v>
      </c>
      <c r="K338" t="str">
        <f t="shared" si="17"/>
        <v/>
      </c>
      <c r="Q338" s="9">
        <v>219</v>
      </c>
      <c r="R338" s="43">
        <v>0.2</v>
      </c>
      <c r="S338" s="70"/>
    </row>
    <row r="339" spans="1:24" x14ac:dyDescent="0.25">
      <c r="A339" t="str">
        <f t="shared" si="18"/>
        <v/>
      </c>
      <c r="F339">
        <f t="shared" si="16"/>
        <v>1</v>
      </c>
      <c r="G339" s="9">
        <v>473</v>
      </c>
      <c r="H339" s="2">
        <v>0.33329999999999999</v>
      </c>
      <c r="I339" s="70"/>
      <c r="K339" t="str">
        <f t="shared" si="17"/>
        <v/>
      </c>
      <c r="L339" s="4"/>
      <c r="M339" s="1" t="s">
        <v>0</v>
      </c>
      <c r="N339" s="70" t="s">
        <v>448</v>
      </c>
      <c r="V339" s="4"/>
      <c r="W339" s="1" t="s">
        <v>0</v>
      </c>
      <c r="X339" s="71" t="s">
        <v>484</v>
      </c>
    </row>
    <row r="340" spans="1:24" x14ac:dyDescent="0.25">
      <c r="A340" t="str">
        <f t="shared" si="18"/>
        <v/>
      </c>
      <c r="B340" s="14"/>
      <c r="C340" s="15" t="s">
        <v>0</v>
      </c>
      <c r="D340" s="71" t="s">
        <v>824</v>
      </c>
      <c r="F340">
        <f t="shared" si="16"/>
        <v>2</v>
      </c>
      <c r="G340" s="9">
        <v>502</v>
      </c>
      <c r="H340" s="2">
        <v>0.33329999999999999</v>
      </c>
      <c r="I340" s="70"/>
      <c r="K340">
        <f t="shared" si="17"/>
        <v>1</v>
      </c>
      <c r="L340" s="9">
        <v>92</v>
      </c>
      <c r="M340" s="2">
        <v>0.25</v>
      </c>
      <c r="N340" s="70"/>
      <c r="Q340" s="14"/>
      <c r="R340" s="15" t="s">
        <v>0</v>
      </c>
      <c r="S340" s="70" t="s">
        <v>576</v>
      </c>
      <c r="V340" s="9">
        <v>176</v>
      </c>
      <c r="W340" s="2">
        <v>0.25</v>
      </c>
      <c r="X340" s="71"/>
    </row>
    <row r="341" spans="1:24" x14ac:dyDescent="0.25">
      <c r="A341">
        <f t="shared" si="18"/>
        <v>1</v>
      </c>
      <c r="B341" s="9">
        <v>180</v>
      </c>
      <c r="C341" s="55">
        <v>0.6</v>
      </c>
      <c r="D341" s="71"/>
      <c r="F341">
        <f t="shared" si="16"/>
        <v>3</v>
      </c>
      <c r="G341" s="9">
        <v>533</v>
      </c>
      <c r="H341" s="2">
        <v>0.33339999999999997</v>
      </c>
      <c r="I341" s="70"/>
      <c r="K341">
        <f t="shared" si="17"/>
        <v>2</v>
      </c>
      <c r="L341" s="9">
        <v>212</v>
      </c>
      <c r="M341" s="2">
        <v>0.25</v>
      </c>
      <c r="N341" s="70"/>
      <c r="Q341" s="9">
        <v>31</v>
      </c>
      <c r="R341" s="48">
        <v>0.15196000000000001</v>
      </c>
      <c r="S341" s="70"/>
      <c r="V341" s="9">
        <v>206</v>
      </c>
      <c r="W341" s="2">
        <v>0.15</v>
      </c>
      <c r="X341" s="71"/>
    </row>
    <row r="342" spans="1:24" x14ac:dyDescent="0.25">
      <c r="A342">
        <f t="shared" si="18"/>
        <v>2</v>
      </c>
      <c r="B342" s="9">
        <v>271</v>
      </c>
      <c r="C342" s="55">
        <v>0.4</v>
      </c>
      <c r="D342" s="71"/>
      <c r="F342" t="str">
        <f t="shared" si="16"/>
        <v/>
      </c>
      <c r="K342">
        <f t="shared" si="17"/>
        <v>3</v>
      </c>
      <c r="L342" s="9">
        <v>335</v>
      </c>
      <c r="M342" s="2">
        <v>0.25</v>
      </c>
      <c r="N342" s="70"/>
      <c r="Q342" s="9">
        <v>45</v>
      </c>
      <c r="R342" s="48">
        <v>9.8040000000000002E-2</v>
      </c>
      <c r="S342" s="70"/>
      <c r="V342" s="9">
        <v>237</v>
      </c>
      <c r="W342" s="2">
        <v>0.15</v>
      </c>
      <c r="X342" s="71"/>
    </row>
    <row r="343" spans="1:24" x14ac:dyDescent="0.25">
      <c r="A343" t="str">
        <f t="shared" si="18"/>
        <v/>
      </c>
      <c r="F343" t="str">
        <f t="shared" si="16"/>
        <v/>
      </c>
      <c r="G343" s="4"/>
      <c r="H343" s="1" t="s">
        <v>0</v>
      </c>
      <c r="I343" s="70" t="s">
        <v>520</v>
      </c>
      <c r="K343">
        <f t="shared" si="17"/>
        <v>4</v>
      </c>
      <c r="L343" s="9">
        <v>457</v>
      </c>
      <c r="M343" s="2">
        <v>0.25</v>
      </c>
      <c r="N343" s="70"/>
      <c r="Q343" s="9">
        <v>90</v>
      </c>
      <c r="R343" s="48">
        <v>0.25</v>
      </c>
      <c r="S343" s="70"/>
      <c r="V343" s="9">
        <v>267</v>
      </c>
      <c r="W343" s="2">
        <v>0.15</v>
      </c>
      <c r="X343" s="71"/>
    </row>
    <row r="344" spans="1:24" x14ac:dyDescent="0.25">
      <c r="A344" t="str">
        <f t="shared" si="18"/>
        <v/>
      </c>
      <c r="B344" s="14"/>
      <c r="C344" s="15" t="s">
        <v>0</v>
      </c>
      <c r="D344" s="71" t="s">
        <v>825</v>
      </c>
      <c r="F344">
        <f t="shared" si="16"/>
        <v>1</v>
      </c>
      <c r="G344" s="9">
        <v>271</v>
      </c>
      <c r="H344" s="2">
        <v>0.33329999999999999</v>
      </c>
      <c r="I344" s="70"/>
      <c r="K344" t="str">
        <f t="shared" si="17"/>
        <v/>
      </c>
      <c r="Q344" s="9">
        <v>181</v>
      </c>
      <c r="R344" s="48">
        <v>0.25</v>
      </c>
      <c r="S344" s="70"/>
      <c r="V344" s="9">
        <v>298</v>
      </c>
      <c r="W344" s="2">
        <v>0.15</v>
      </c>
      <c r="X344" s="71"/>
    </row>
    <row r="345" spans="1:24" x14ac:dyDescent="0.25">
      <c r="A345">
        <f t="shared" si="18"/>
        <v>1</v>
      </c>
      <c r="B345" s="9">
        <v>31</v>
      </c>
      <c r="C345" s="55">
        <v>0.5</v>
      </c>
      <c r="D345" s="71"/>
      <c r="F345">
        <f t="shared" si="16"/>
        <v>2</v>
      </c>
      <c r="G345" s="9">
        <v>393</v>
      </c>
      <c r="H345" s="2">
        <v>0.33329999999999999</v>
      </c>
      <c r="I345" s="70"/>
      <c r="K345" t="str">
        <f t="shared" si="17"/>
        <v/>
      </c>
      <c r="L345" s="4"/>
      <c r="M345" s="1" t="s">
        <v>0</v>
      </c>
      <c r="N345" s="70" t="s">
        <v>457</v>
      </c>
      <c r="Q345" s="9">
        <v>273</v>
      </c>
      <c r="R345" s="48">
        <v>0.25</v>
      </c>
      <c r="S345" s="70"/>
      <c r="V345" s="9">
        <v>329</v>
      </c>
      <c r="W345" s="2">
        <v>0.15</v>
      </c>
      <c r="X345" s="71"/>
    </row>
    <row r="346" spans="1:24" x14ac:dyDescent="0.25">
      <c r="A346">
        <f t="shared" si="18"/>
        <v>2</v>
      </c>
      <c r="B346" s="9">
        <v>123</v>
      </c>
      <c r="C346" s="55">
        <v>0.5</v>
      </c>
      <c r="D346" s="71"/>
      <c r="F346">
        <f t="shared" si="16"/>
        <v>3</v>
      </c>
      <c r="G346" s="9">
        <v>513</v>
      </c>
      <c r="H346" s="2">
        <v>0.33339999999999997</v>
      </c>
      <c r="I346" s="70"/>
      <c r="K346">
        <f t="shared" si="17"/>
        <v>1</v>
      </c>
      <c r="L346" s="9">
        <v>120</v>
      </c>
      <c r="M346" s="2">
        <v>0.25</v>
      </c>
      <c r="N346" s="70"/>
    </row>
    <row r="347" spans="1:24" x14ac:dyDescent="0.25">
      <c r="A347" t="str">
        <f t="shared" si="18"/>
        <v/>
      </c>
      <c r="F347" t="str">
        <f t="shared" si="16"/>
        <v/>
      </c>
      <c r="K347">
        <f t="shared" si="17"/>
        <v>2</v>
      </c>
      <c r="L347" s="9">
        <v>211</v>
      </c>
      <c r="M347" s="2">
        <v>0.25</v>
      </c>
      <c r="N347" s="70"/>
      <c r="Q347" s="14"/>
      <c r="R347" s="15" t="s">
        <v>0</v>
      </c>
      <c r="S347" s="70" t="s">
        <v>593</v>
      </c>
      <c r="V347" s="4"/>
      <c r="W347" s="1" t="s">
        <v>0</v>
      </c>
      <c r="X347" s="71" t="s">
        <v>508</v>
      </c>
    </row>
    <row r="348" spans="1:24" x14ac:dyDescent="0.25">
      <c r="A348" t="str">
        <f t="shared" si="18"/>
        <v/>
      </c>
      <c r="B348" s="14"/>
      <c r="C348" s="15" t="s">
        <v>0</v>
      </c>
      <c r="D348" s="71" t="s">
        <v>834</v>
      </c>
      <c r="F348" t="str">
        <f t="shared" si="16"/>
        <v/>
      </c>
      <c r="G348" s="4"/>
      <c r="H348" s="1" t="s">
        <v>0</v>
      </c>
      <c r="I348" s="70" t="s">
        <v>523</v>
      </c>
      <c r="K348">
        <f t="shared" si="17"/>
        <v>3</v>
      </c>
      <c r="L348" s="9">
        <v>303</v>
      </c>
      <c r="M348" s="2">
        <v>0.25</v>
      </c>
      <c r="N348" s="70"/>
      <c r="Q348" s="9">
        <v>72</v>
      </c>
      <c r="R348" s="43">
        <v>0.4005395917534621</v>
      </c>
      <c r="S348" s="70"/>
      <c r="V348" s="9">
        <v>48</v>
      </c>
      <c r="W348" s="30">
        <v>0.28549999999999998</v>
      </c>
      <c r="X348" s="71"/>
    </row>
    <row r="349" spans="1:24" x14ac:dyDescent="0.25">
      <c r="A349">
        <f t="shared" si="18"/>
        <v>1</v>
      </c>
      <c r="B349" s="9">
        <v>153</v>
      </c>
      <c r="C349" s="55">
        <v>0.5</v>
      </c>
      <c r="D349" s="71"/>
      <c r="F349">
        <f t="shared" si="16"/>
        <v>1</v>
      </c>
      <c r="G349" s="9">
        <v>576</v>
      </c>
      <c r="H349" s="2">
        <v>0.4</v>
      </c>
      <c r="I349" s="70"/>
      <c r="K349">
        <f t="shared" si="17"/>
        <v>4</v>
      </c>
      <c r="L349" s="9">
        <v>395</v>
      </c>
      <c r="M349" s="2">
        <v>0.25</v>
      </c>
      <c r="N349" s="70"/>
      <c r="Q349" s="9">
        <v>103</v>
      </c>
      <c r="R349" s="43">
        <v>0.14986510206163445</v>
      </c>
      <c r="S349" s="70"/>
      <c r="V349" s="9">
        <v>78</v>
      </c>
      <c r="W349" s="30">
        <v>0.1429</v>
      </c>
      <c r="X349" s="71"/>
    </row>
    <row r="350" spans="1:24" x14ac:dyDescent="0.25">
      <c r="A350">
        <f t="shared" si="18"/>
        <v>2</v>
      </c>
      <c r="B350" s="9">
        <v>304</v>
      </c>
      <c r="C350" s="55">
        <v>0.5</v>
      </c>
      <c r="D350" s="71"/>
      <c r="F350">
        <f t="shared" si="16"/>
        <v>2</v>
      </c>
      <c r="G350" s="9">
        <v>698</v>
      </c>
      <c r="H350" s="2">
        <v>0.3</v>
      </c>
      <c r="I350" s="70"/>
      <c r="K350" t="str">
        <f t="shared" si="17"/>
        <v/>
      </c>
      <c r="Q350" s="9">
        <v>133</v>
      </c>
      <c r="R350" s="43">
        <v>0.14986510206163445</v>
      </c>
      <c r="S350" s="70"/>
      <c r="V350" s="9">
        <v>109</v>
      </c>
      <c r="W350" s="30">
        <v>0.1429</v>
      </c>
      <c r="X350" s="71"/>
    </row>
    <row r="351" spans="1:24" x14ac:dyDescent="0.25">
      <c r="A351" t="str">
        <f t="shared" si="18"/>
        <v/>
      </c>
      <c r="F351">
        <f t="shared" si="16"/>
        <v>3</v>
      </c>
      <c r="G351" s="9">
        <v>788</v>
      </c>
      <c r="H351" s="2">
        <v>0.3</v>
      </c>
      <c r="I351" s="70"/>
      <c r="K351" t="str">
        <f t="shared" si="17"/>
        <v/>
      </c>
      <c r="L351" s="4"/>
      <c r="M351" s="1" t="s">
        <v>0</v>
      </c>
      <c r="N351" s="70" t="s">
        <v>458</v>
      </c>
      <c r="Q351" s="9">
        <v>164</v>
      </c>
      <c r="R351" s="43">
        <v>0.14986510206163445</v>
      </c>
      <c r="S351" s="70"/>
      <c r="V351" s="9">
        <v>140</v>
      </c>
      <c r="W351" s="30">
        <v>0.1429</v>
      </c>
      <c r="X351" s="71"/>
    </row>
    <row r="352" spans="1:24" x14ac:dyDescent="0.25">
      <c r="A352" t="str">
        <f t="shared" si="18"/>
        <v/>
      </c>
      <c r="B352" s="14"/>
      <c r="C352" s="15" t="s">
        <v>0</v>
      </c>
      <c r="D352" s="71" t="s">
        <v>838</v>
      </c>
      <c r="F352" t="str">
        <f t="shared" si="16"/>
        <v/>
      </c>
      <c r="K352">
        <f t="shared" si="17"/>
        <v>1</v>
      </c>
      <c r="L352" s="9">
        <v>84</v>
      </c>
      <c r="M352" s="2">
        <v>0.25</v>
      </c>
      <c r="N352" s="70"/>
      <c r="Q352" s="9">
        <v>195</v>
      </c>
      <c r="R352" s="43">
        <v>0.14986510206163445</v>
      </c>
      <c r="S352" s="70"/>
      <c r="V352" s="9">
        <v>170</v>
      </c>
      <c r="W352" s="30">
        <v>0.1429</v>
      </c>
      <c r="X352" s="71"/>
    </row>
    <row r="353" spans="1:24" x14ac:dyDescent="0.25">
      <c r="A353">
        <f t="shared" si="18"/>
        <v>1</v>
      </c>
      <c r="B353" s="9">
        <v>71</v>
      </c>
      <c r="C353" s="55">
        <v>0.5</v>
      </c>
      <c r="D353" s="71"/>
      <c r="F353" t="str">
        <f t="shared" si="16"/>
        <v/>
      </c>
      <c r="G353" s="4"/>
      <c r="H353" s="1" t="s">
        <v>0</v>
      </c>
      <c r="I353" s="70" t="s">
        <v>524</v>
      </c>
      <c r="K353">
        <f t="shared" si="17"/>
        <v>2</v>
      </c>
      <c r="L353" s="9">
        <v>176</v>
      </c>
      <c r="M353" s="2">
        <v>0.25</v>
      </c>
      <c r="N353" s="70"/>
      <c r="V353" s="9">
        <v>201</v>
      </c>
      <c r="W353" s="30">
        <v>0.1429</v>
      </c>
      <c r="X353" s="71"/>
    </row>
    <row r="354" spans="1:24" x14ac:dyDescent="0.25">
      <c r="A354">
        <f t="shared" si="18"/>
        <v>2</v>
      </c>
      <c r="B354" s="9">
        <v>101</v>
      </c>
      <c r="C354" s="55">
        <v>0.5</v>
      </c>
      <c r="D354" s="71"/>
      <c r="F354">
        <f t="shared" si="16"/>
        <v>1</v>
      </c>
      <c r="G354" s="9">
        <v>0</v>
      </c>
      <c r="H354" s="2">
        <v>0.33329999999999999</v>
      </c>
      <c r="I354" s="70"/>
      <c r="K354">
        <f t="shared" si="17"/>
        <v>3</v>
      </c>
      <c r="L354" s="9">
        <v>268</v>
      </c>
      <c r="M354" s="2">
        <v>0.25</v>
      </c>
      <c r="N354" s="70"/>
      <c r="Q354" s="14"/>
      <c r="R354" s="15" t="s">
        <v>0</v>
      </c>
      <c r="S354" s="70" t="s">
        <v>594</v>
      </c>
    </row>
    <row r="355" spans="1:24" x14ac:dyDescent="0.25">
      <c r="A355" t="str">
        <f t="shared" si="18"/>
        <v/>
      </c>
      <c r="F355">
        <f t="shared" si="16"/>
        <v>2</v>
      </c>
      <c r="G355" s="9">
        <v>90</v>
      </c>
      <c r="H355" s="2">
        <v>0.33329999999999999</v>
      </c>
      <c r="I355" s="70"/>
      <c r="K355">
        <f t="shared" si="17"/>
        <v>4</v>
      </c>
      <c r="L355" s="9">
        <v>329</v>
      </c>
      <c r="M355" s="2">
        <v>0.25</v>
      </c>
      <c r="N355" s="70"/>
      <c r="Q355" s="9">
        <v>115</v>
      </c>
      <c r="R355" s="43">
        <v>0.5</v>
      </c>
      <c r="S355" s="70"/>
      <c r="V355" s="4"/>
      <c r="W355" s="1" t="s">
        <v>0</v>
      </c>
      <c r="X355" s="71" t="s">
        <v>527</v>
      </c>
    </row>
    <row r="356" spans="1:24" x14ac:dyDescent="0.25">
      <c r="A356" t="str">
        <f t="shared" si="18"/>
        <v/>
      </c>
      <c r="B356" s="14"/>
      <c r="C356" s="15" t="s">
        <v>0</v>
      </c>
      <c r="D356" s="71" t="s">
        <v>839</v>
      </c>
      <c r="F356">
        <f t="shared" si="16"/>
        <v>3</v>
      </c>
      <c r="G356" s="9">
        <v>180</v>
      </c>
      <c r="H356" s="2">
        <v>0.33339999999999997</v>
      </c>
      <c r="I356" s="70"/>
      <c r="K356" t="str">
        <f t="shared" si="17"/>
        <v/>
      </c>
      <c r="Q356" s="9">
        <v>146</v>
      </c>
      <c r="R356" s="43">
        <v>0.125</v>
      </c>
      <c r="S356" s="70"/>
      <c r="V356" s="9">
        <v>47</v>
      </c>
      <c r="W356" s="2">
        <v>0.25</v>
      </c>
      <c r="X356" s="71"/>
    </row>
    <row r="357" spans="1:24" x14ac:dyDescent="0.25">
      <c r="A357">
        <f t="shared" si="18"/>
        <v>1</v>
      </c>
      <c r="B357" s="9">
        <v>149</v>
      </c>
      <c r="C357" s="55">
        <v>0.5</v>
      </c>
      <c r="D357" s="71"/>
      <c r="F357" t="str">
        <f t="shared" si="16"/>
        <v/>
      </c>
      <c r="K357" t="str">
        <f t="shared" si="17"/>
        <v/>
      </c>
      <c r="L357" s="4"/>
      <c r="M357" s="1" t="s">
        <v>0</v>
      </c>
      <c r="N357" s="70" t="s">
        <v>474</v>
      </c>
      <c r="Q357" s="9">
        <v>176</v>
      </c>
      <c r="R357" s="43">
        <v>0.125</v>
      </c>
      <c r="S357" s="70"/>
      <c r="V357" s="9">
        <v>78</v>
      </c>
      <c r="W357" s="2">
        <v>0.15</v>
      </c>
      <c r="X357" s="71"/>
    </row>
    <row r="358" spans="1:24" x14ac:dyDescent="0.25">
      <c r="A358">
        <f t="shared" si="18"/>
        <v>2</v>
      </c>
      <c r="B358" s="9">
        <v>300</v>
      </c>
      <c r="C358" s="55">
        <v>0.5</v>
      </c>
      <c r="D358" s="71"/>
      <c r="F358" t="str">
        <f t="shared" si="16"/>
        <v/>
      </c>
      <c r="G358" s="4"/>
      <c r="H358" s="1" t="s">
        <v>0</v>
      </c>
      <c r="I358" s="70" t="s">
        <v>531</v>
      </c>
      <c r="K358">
        <f t="shared" si="17"/>
        <v>1</v>
      </c>
      <c r="L358" s="9">
        <v>89</v>
      </c>
      <c r="M358" s="2">
        <v>0.25</v>
      </c>
      <c r="N358" s="70"/>
      <c r="Q358" s="9">
        <v>207</v>
      </c>
      <c r="R358" s="43">
        <v>0.125</v>
      </c>
      <c r="S358" s="70"/>
      <c r="V358" s="9">
        <v>109</v>
      </c>
      <c r="W358" s="2">
        <v>0.15</v>
      </c>
      <c r="X358" s="71"/>
    </row>
    <row r="359" spans="1:24" x14ac:dyDescent="0.25">
      <c r="A359" t="str">
        <f t="shared" si="18"/>
        <v/>
      </c>
      <c r="F359">
        <f t="shared" si="16"/>
        <v>1</v>
      </c>
      <c r="G359" s="9">
        <v>122</v>
      </c>
      <c r="H359" s="2">
        <v>0.33329999999999999</v>
      </c>
      <c r="I359" s="70"/>
      <c r="K359">
        <f t="shared" si="17"/>
        <v>2</v>
      </c>
      <c r="L359" s="9">
        <v>242</v>
      </c>
      <c r="M359" s="2">
        <v>0.25</v>
      </c>
      <c r="N359" s="70"/>
      <c r="Q359" s="9">
        <v>238</v>
      </c>
      <c r="R359" s="43">
        <v>0.125</v>
      </c>
      <c r="S359" s="70"/>
      <c r="V359" s="9">
        <v>139</v>
      </c>
      <c r="W359" s="2">
        <v>0.15</v>
      </c>
      <c r="X359" s="71"/>
    </row>
    <row r="360" spans="1:24" x14ac:dyDescent="0.25">
      <c r="A360" t="str">
        <f t="shared" si="18"/>
        <v/>
      </c>
      <c r="B360" s="14"/>
      <c r="C360" s="15" t="s">
        <v>0</v>
      </c>
      <c r="D360" s="71" t="s">
        <v>853</v>
      </c>
      <c r="F360">
        <f t="shared" si="16"/>
        <v>2</v>
      </c>
      <c r="G360" s="9">
        <v>245</v>
      </c>
      <c r="H360" s="2">
        <v>0.33329999999999999</v>
      </c>
      <c r="I360" s="70"/>
      <c r="K360">
        <f t="shared" si="17"/>
        <v>3</v>
      </c>
      <c r="L360" s="9">
        <v>393</v>
      </c>
      <c r="M360" s="2">
        <v>0.25</v>
      </c>
      <c r="N360" s="70"/>
      <c r="V360" s="9">
        <v>170</v>
      </c>
      <c r="W360" s="2">
        <v>0.15</v>
      </c>
      <c r="X360" s="71"/>
    </row>
    <row r="361" spans="1:24" x14ac:dyDescent="0.25">
      <c r="A361">
        <f t="shared" si="18"/>
        <v>1</v>
      </c>
      <c r="B361" s="9">
        <v>91</v>
      </c>
      <c r="C361" s="55">
        <v>0.5</v>
      </c>
      <c r="D361" s="71"/>
      <c r="F361">
        <f t="shared" si="16"/>
        <v>3</v>
      </c>
      <c r="G361" s="9">
        <v>365</v>
      </c>
      <c r="H361" s="2">
        <v>0.33339999999999997</v>
      </c>
      <c r="I361" s="70"/>
      <c r="K361">
        <f t="shared" si="17"/>
        <v>4</v>
      </c>
      <c r="L361" s="9">
        <v>546</v>
      </c>
      <c r="M361" s="2">
        <v>0.25</v>
      </c>
      <c r="N361" s="70"/>
      <c r="Q361" s="14"/>
      <c r="R361" s="15" t="s">
        <v>0</v>
      </c>
      <c r="S361" s="70" t="s">
        <v>613</v>
      </c>
      <c r="V361" s="9">
        <v>200</v>
      </c>
      <c r="W361" s="2">
        <v>0.15</v>
      </c>
      <c r="X361" s="71"/>
    </row>
    <row r="362" spans="1:24" x14ac:dyDescent="0.25">
      <c r="A362">
        <f t="shared" si="18"/>
        <v>2</v>
      </c>
      <c r="B362" s="9">
        <v>181</v>
      </c>
      <c r="C362" s="55">
        <v>0.5</v>
      </c>
      <c r="D362" s="71"/>
      <c r="F362" t="str">
        <f t="shared" si="16"/>
        <v/>
      </c>
      <c r="K362" t="str">
        <f t="shared" si="17"/>
        <v/>
      </c>
      <c r="Q362" s="9">
        <v>102</v>
      </c>
      <c r="R362" s="48">
        <v>0.33333333333333337</v>
      </c>
      <c r="S362" s="70"/>
    </row>
    <row r="363" spans="1:24" x14ac:dyDescent="0.25">
      <c r="A363" t="str">
        <f t="shared" si="18"/>
        <v/>
      </c>
      <c r="F363" t="str">
        <f t="shared" si="16"/>
        <v/>
      </c>
      <c r="G363" s="4"/>
      <c r="H363" s="1" t="s">
        <v>0</v>
      </c>
      <c r="I363" s="70" t="s">
        <v>534</v>
      </c>
      <c r="K363" t="str">
        <f t="shared" si="17"/>
        <v/>
      </c>
      <c r="L363" s="4"/>
      <c r="M363" s="1" t="s">
        <v>0</v>
      </c>
      <c r="N363" s="70" t="s">
        <v>478</v>
      </c>
      <c r="Q363" s="9">
        <v>133</v>
      </c>
      <c r="R363" s="48">
        <v>0.16666666666666669</v>
      </c>
      <c r="S363" s="70"/>
      <c r="V363" s="4"/>
      <c r="W363" s="1" t="s">
        <v>0</v>
      </c>
      <c r="X363" s="70" t="s">
        <v>528</v>
      </c>
    </row>
    <row r="364" spans="1:24" x14ac:dyDescent="0.25">
      <c r="A364" t="str">
        <f t="shared" si="18"/>
        <v/>
      </c>
      <c r="B364" s="14"/>
      <c r="C364" s="15" t="s">
        <v>0</v>
      </c>
      <c r="D364" s="71" t="s">
        <v>877</v>
      </c>
      <c r="F364">
        <f t="shared" si="16"/>
        <v>1</v>
      </c>
      <c r="G364" s="9">
        <v>110</v>
      </c>
      <c r="H364" s="2">
        <v>0.2</v>
      </c>
      <c r="I364" s="70"/>
      <c r="K364">
        <f t="shared" si="17"/>
        <v>1</v>
      </c>
      <c r="L364" s="9">
        <v>99</v>
      </c>
      <c r="M364" s="2">
        <v>0.25</v>
      </c>
      <c r="N364" s="70"/>
      <c r="Q364" s="9">
        <v>164</v>
      </c>
      <c r="R364" s="48">
        <v>0.16666666666666669</v>
      </c>
      <c r="S364" s="70"/>
      <c r="V364" s="9">
        <v>61</v>
      </c>
      <c r="W364" s="2">
        <v>0.16669999999999999</v>
      </c>
      <c r="X364" s="70"/>
    </row>
    <row r="365" spans="1:24" x14ac:dyDescent="0.25">
      <c r="A365">
        <f t="shared" si="18"/>
        <v>1</v>
      </c>
      <c r="B365" s="9">
        <v>188</v>
      </c>
      <c r="C365" s="55">
        <v>0.5</v>
      </c>
      <c r="D365" s="71"/>
      <c r="F365">
        <f t="shared" si="16"/>
        <v>2</v>
      </c>
      <c r="G365" s="9">
        <v>475</v>
      </c>
      <c r="H365" s="2">
        <v>0.4</v>
      </c>
      <c r="I365" s="70"/>
      <c r="K365">
        <f t="shared" si="17"/>
        <v>2</v>
      </c>
      <c r="L365" s="9">
        <v>365</v>
      </c>
      <c r="M365" s="2">
        <v>0.25</v>
      </c>
      <c r="N365" s="70"/>
      <c r="Q365" s="9">
        <v>194</v>
      </c>
      <c r="R365" s="48">
        <v>0.16666666666666669</v>
      </c>
      <c r="S365" s="70"/>
      <c r="V365" s="9">
        <v>153</v>
      </c>
      <c r="W365" s="2">
        <v>0.16669999999999999</v>
      </c>
      <c r="X365" s="70"/>
    </row>
    <row r="366" spans="1:24" x14ac:dyDescent="0.25">
      <c r="A366">
        <f t="shared" si="18"/>
        <v>2</v>
      </c>
      <c r="B366" s="9">
        <v>219</v>
      </c>
      <c r="C366" s="55">
        <v>0.5</v>
      </c>
      <c r="D366" s="71"/>
      <c r="F366">
        <f t="shared" si="16"/>
        <v>3</v>
      </c>
      <c r="G366" s="9">
        <v>841</v>
      </c>
      <c r="H366" s="2">
        <v>0.4</v>
      </c>
      <c r="I366" s="70"/>
      <c r="K366">
        <f t="shared" si="17"/>
        <v>3</v>
      </c>
      <c r="L366" s="9">
        <v>1096</v>
      </c>
      <c r="M366" s="2">
        <v>0.25</v>
      </c>
      <c r="N366" s="70"/>
      <c r="Q366" s="9">
        <v>225</v>
      </c>
      <c r="R366" s="48">
        <v>0.16666666666666669</v>
      </c>
      <c r="S366" s="70"/>
      <c r="V366" s="9">
        <v>245</v>
      </c>
      <c r="W366" s="2">
        <v>0.16669999999999999</v>
      </c>
      <c r="X366" s="70"/>
    </row>
    <row r="367" spans="1:24" x14ac:dyDescent="0.25">
      <c r="A367" t="str">
        <f t="shared" si="18"/>
        <v/>
      </c>
      <c r="F367" t="str">
        <f t="shared" si="16"/>
        <v/>
      </c>
      <c r="K367">
        <f t="shared" si="17"/>
        <v>4</v>
      </c>
      <c r="L367" s="9">
        <v>1348</v>
      </c>
      <c r="M367" s="2">
        <v>0.25</v>
      </c>
      <c r="N367" s="70"/>
      <c r="V367" s="9">
        <v>335</v>
      </c>
      <c r="W367" s="2">
        <v>0.16669999999999999</v>
      </c>
      <c r="X367" s="70"/>
    </row>
    <row r="368" spans="1:24" x14ac:dyDescent="0.25">
      <c r="A368" t="str">
        <f t="shared" si="18"/>
        <v/>
      </c>
      <c r="B368" s="14"/>
      <c r="C368" s="15" t="s">
        <v>0</v>
      </c>
      <c r="D368" s="71" t="s">
        <v>889</v>
      </c>
      <c r="F368" t="str">
        <f t="shared" si="16"/>
        <v/>
      </c>
      <c r="G368" s="4"/>
      <c r="H368" s="1" t="s">
        <v>0</v>
      </c>
      <c r="I368" s="70" t="s">
        <v>551</v>
      </c>
      <c r="K368" t="str">
        <f t="shared" si="17"/>
        <v/>
      </c>
      <c r="Q368" s="14"/>
      <c r="R368" s="15" t="s">
        <v>0</v>
      </c>
      <c r="S368" s="70" t="s">
        <v>624</v>
      </c>
      <c r="V368" s="9">
        <v>426</v>
      </c>
      <c r="W368" s="2">
        <v>0.16669999999999999</v>
      </c>
      <c r="X368" s="70"/>
    </row>
    <row r="369" spans="1:24" x14ac:dyDescent="0.25">
      <c r="A369">
        <f t="shared" si="18"/>
        <v>1</v>
      </c>
      <c r="B369" s="9">
        <v>31</v>
      </c>
      <c r="C369" s="55">
        <v>0.5</v>
      </c>
      <c r="D369" s="71"/>
      <c r="F369">
        <f t="shared" si="16"/>
        <v>1</v>
      </c>
      <c r="G369" s="9">
        <v>88</v>
      </c>
      <c r="H369" s="2">
        <v>0.33329999999999999</v>
      </c>
      <c r="I369" s="70"/>
      <c r="K369" t="str">
        <f t="shared" si="17"/>
        <v/>
      </c>
      <c r="L369" s="4"/>
      <c r="M369" s="1" t="s">
        <v>0</v>
      </c>
      <c r="N369" s="70" t="s">
        <v>487</v>
      </c>
      <c r="Q369" s="9">
        <v>51</v>
      </c>
      <c r="R369" s="43">
        <v>0.25</v>
      </c>
      <c r="S369" s="70"/>
      <c r="V369" s="9">
        <v>518</v>
      </c>
      <c r="W369" s="2">
        <v>0.16650000000000001</v>
      </c>
      <c r="X369" s="70"/>
    </row>
    <row r="370" spans="1:24" x14ac:dyDescent="0.25">
      <c r="A370">
        <f t="shared" si="18"/>
        <v>2</v>
      </c>
      <c r="B370" s="9">
        <v>195</v>
      </c>
      <c r="C370" s="55">
        <v>0.5</v>
      </c>
      <c r="D370" s="71"/>
      <c r="F370">
        <f t="shared" si="16"/>
        <v>2</v>
      </c>
      <c r="G370" s="9">
        <v>147</v>
      </c>
      <c r="H370" s="2">
        <v>0.33329999999999999</v>
      </c>
      <c r="I370" s="70"/>
      <c r="K370">
        <f t="shared" si="17"/>
        <v>1</v>
      </c>
      <c r="L370" s="9">
        <v>74</v>
      </c>
      <c r="M370" s="2">
        <v>0.4375</v>
      </c>
      <c r="N370" s="70"/>
      <c r="Q370" s="9">
        <v>92</v>
      </c>
      <c r="R370" s="43">
        <v>0.1875</v>
      </c>
      <c r="S370" s="70"/>
    </row>
    <row r="371" spans="1:24" x14ac:dyDescent="0.25">
      <c r="A371" t="str">
        <f t="shared" si="18"/>
        <v/>
      </c>
      <c r="F371">
        <f t="shared" si="16"/>
        <v>3</v>
      </c>
      <c r="G371" s="9">
        <v>207</v>
      </c>
      <c r="H371" s="2">
        <v>0.33339999999999997</v>
      </c>
      <c r="I371" s="70"/>
      <c r="K371">
        <f t="shared" si="17"/>
        <v>2</v>
      </c>
      <c r="L371" s="9">
        <v>104</v>
      </c>
      <c r="M371" s="2">
        <v>0.1875</v>
      </c>
      <c r="N371" s="70"/>
      <c r="Q371" s="9">
        <v>153</v>
      </c>
      <c r="R371" s="43">
        <v>0.1875</v>
      </c>
      <c r="S371" s="70"/>
      <c r="V371" s="4"/>
      <c r="W371" s="1" t="s">
        <v>0</v>
      </c>
      <c r="X371" s="70" t="s">
        <v>548</v>
      </c>
    </row>
    <row r="372" spans="1:24" x14ac:dyDescent="0.25">
      <c r="A372" t="str">
        <f t="shared" si="18"/>
        <v/>
      </c>
      <c r="B372" s="14"/>
      <c r="C372" s="15" t="s">
        <v>0</v>
      </c>
      <c r="D372" s="71" t="s">
        <v>890</v>
      </c>
      <c r="F372" t="str">
        <f t="shared" si="16"/>
        <v/>
      </c>
      <c r="K372">
        <f t="shared" si="17"/>
        <v>3</v>
      </c>
      <c r="L372" s="9">
        <v>135</v>
      </c>
      <c r="M372" s="2">
        <v>0.1875</v>
      </c>
      <c r="N372" s="70"/>
      <c r="Q372" s="9">
        <v>214</v>
      </c>
      <c r="R372" s="43">
        <v>0.1875</v>
      </c>
      <c r="S372" s="70"/>
      <c r="V372" s="9">
        <v>88</v>
      </c>
      <c r="W372" s="2">
        <v>0.375</v>
      </c>
      <c r="X372" s="70"/>
    </row>
    <row r="373" spans="1:24" x14ac:dyDescent="0.25">
      <c r="A373">
        <f t="shared" si="18"/>
        <v>1</v>
      </c>
      <c r="B373" s="9">
        <v>120</v>
      </c>
      <c r="C373" s="55">
        <v>0.5</v>
      </c>
      <c r="D373" s="71"/>
      <c r="F373" t="str">
        <f t="shared" si="16"/>
        <v/>
      </c>
      <c r="G373" s="4"/>
      <c r="H373" s="1" t="s">
        <v>0</v>
      </c>
      <c r="I373" s="70" t="s">
        <v>552</v>
      </c>
      <c r="K373">
        <f t="shared" si="17"/>
        <v>4</v>
      </c>
      <c r="L373" s="9">
        <v>166</v>
      </c>
      <c r="M373" s="2">
        <v>0.1875</v>
      </c>
      <c r="N373" s="70"/>
      <c r="Q373" s="9">
        <v>274</v>
      </c>
      <c r="R373" s="43">
        <v>0.1875</v>
      </c>
      <c r="S373" s="70"/>
      <c r="V373" s="9">
        <v>119</v>
      </c>
      <c r="W373" s="2">
        <v>0.125</v>
      </c>
      <c r="X373" s="70"/>
    </row>
    <row r="374" spans="1:24" x14ac:dyDescent="0.25">
      <c r="A374">
        <f t="shared" si="18"/>
        <v>2</v>
      </c>
      <c r="B374" s="9">
        <v>180</v>
      </c>
      <c r="C374" s="55">
        <v>0.5</v>
      </c>
      <c r="D374" s="71"/>
      <c r="F374">
        <f t="shared" si="16"/>
        <v>1</v>
      </c>
      <c r="G374" s="9">
        <v>88</v>
      </c>
      <c r="H374" s="2">
        <v>0.33329999999999999</v>
      </c>
      <c r="I374" s="70"/>
      <c r="K374" t="str">
        <f t="shared" si="17"/>
        <v/>
      </c>
      <c r="V374" s="9">
        <v>150</v>
      </c>
      <c r="W374" s="2">
        <v>0.125</v>
      </c>
      <c r="X374" s="70"/>
    </row>
    <row r="375" spans="1:24" x14ac:dyDescent="0.25">
      <c r="A375" t="str">
        <f t="shared" si="18"/>
        <v/>
      </c>
      <c r="F375">
        <f t="shared" si="16"/>
        <v>2</v>
      </c>
      <c r="G375" s="9">
        <v>119</v>
      </c>
      <c r="H375" s="2">
        <v>0.33329999999999999</v>
      </c>
      <c r="I375" s="70"/>
      <c r="K375" t="str">
        <f t="shared" si="17"/>
        <v/>
      </c>
      <c r="L375" s="4"/>
      <c r="M375" s="1" t="s">
        <v>0</v>
      </c>
      <c r="N375" s="70" t="s">
        <v>491</v>
      </c>
      <c r="Q375" s="14"/>
      <c r="R375" s="15" t="s">
        <v>0</v>
      </c>
      <c r="S375" s="70" t="s">
        <v>653</v>
      </c>
      <c r="V375" s="9">
        <v>178</v>
      </c>
      <c r="W375" s="2">
        <v>0.125</v>
      </c>
      <c r="X375" s="70"/>
    </row>
    <row r="376" spans="1:24" x14ac:dyDescent="0.25">
      <c r="A376" t="str">
        <f t="shared" si="18"/>
        <v/>
      </c>
      <c r="B376" s="14"/>
      <c r="C376" s="15" t="s">
        <v>0</v>
      </c>
      <c r="D376" s="71" t="s">
        <v>891</v>
      </c>
      <c r="F376">
        <f t="shared" si="16"/>
        <v>3</v>
      </c>
      <c r="G376" s="9">
        <v>125</v>
      </c>
      <c r="H376" s="2">
        <v>0.33339999999999997</v>
      </c>
      <c r="I376" s="70"/>
      <c r="K376">
        <f t="shared" si="17"/>
        <v>1</v>
      </c>
      <c r="L376" s="9">
        <v>76</v>
      </c>
      <c r="M376" s="2">
        <v>0.25</v>
      </c>
      <c r="N376" s="70"/>
      <c r="Q376" s="9">
        <v>29</v>
      </c>
      <c r="R376" s="43">
        <v>0.2</v>
      </c>
      <c r="S376" s="70"/>
      <c r="V376" s="9">
        <v>209</v>
      </c>
      <c r="W376" s="2">
        <v>0.125</v>
      </c>
      <c r="X376" s="70"/>
    </row>
    <row r="377" spans="1:24" x14ac:dyDescent="0.25">
      <c r="A377">
        <f t="shared" si="18"/>
        <v>1</v>
      </c>
      <c r="B377" s="9">
        <v>145</v>
      </c>
      <c r="C377" s="55">
        <v>0.35</v>
      </c>
      <c r="D377" s="71"/>
      <c r="F377" t="str">
        <f t="shared" si="16"/>
        <v/>
      </c>
      <c r="K377">
        <f t="shared" si="17"/>
        <v>2</v>
      </c>
      <c r="L377" s="9">
        <v>137</v>
      </c>
      <c r="M377" s="2">
        <v>0.25</v>
      </c>
      <c r="N377" s="70"/>
      <c r="Q377" s="9">
        <v>151</v>
      </c>
      <c r="R377" s="43">
        <v>0.2</v>
      </c>
      <c r="S377" s="70"/>
      <c r="V377" s="9">
        <v>239</v>
      </c>
      <c r="W377" s="2">
        <v>0.125</v>
      </c>
      <c r="X377" s="70"/>
    </row>
    <row r="378" spans="1:24" x14ac:dyDescent="0.25">
      <c r="A378">
        <f t="shared" si="18"/>
        <v>2</v>
      </c>
      <c r="B378" s="9">
        <v>268</v>
      </c>
      <c r="C378" s="55">
        <v>0.65</v>
      </c>
      <c r="D378" s="71"/>
      <c r="F378" t="str">
        <f t="shared" si="16"/>
        <v/>
      </c>
      <c r="G378" s="4"/>
      <c r="H378" s="1" t="s">
        <v>0</v>
      </c>
      <c r="I378" s="70" t="s">
        <v>553</v>
      </c>
      <c r="K378">
        <f t="shared" si="17"/>
        <v>3</v>
      </c>
      <c r="L378" s="9">
        <v>229</v>
      </c>
      <c r="M378" s="2">
        <v>0.25</v>
      </c>
      <c r="N378" s="70"/>
      <c r="Q378" s="9">
        <v>272</v>
      </c>
      <c r="R378" s="43">
        <v>0.2</v>
      </c>
      <c r="S378" s="70"/>
    </row>
    <row r="379" spans="1:24" x14ac:dyDescent="0.25">
      <c r="A379" t="str">
        <f t="shared" si="18"/>
        <v/>
      </c>
      <c r="B379" s="64"/>
      <c r="D379" s="63"/>
      <c r="F379">
        <f t="shared" si="16"/>
        <v>1</v>
      </c>
      <c r="G379" s="9">
        <v>110</v>
      </c>
      <c r="H379" s="2">
        <v>0.33329999999999999</v>
      </c>
      <c r="I379" s="70"/>
      <c r="K379">
        <f t="shared" si="17"/>
        <v>4</v>
      </c>
      <c r="L379" s="9">
        <v>295</v>
      </c>
      <c r="M379" s="2">
        <v>0.25</v>
      </c>
      <c r="N379" s="70"/>
      <c r="Q379" s="9">
        <v>395</v>
      </c>
      <c r="R379" s="43">
        <v>0.2</v>
      </c>
      <c r="S379" s="70"/>
      <c r="V379" s="4"/>
      <c r="W379" s="1" t="s">
        <v>0</v>
      </c>
      <c r="X379" s="70" t="s">
        <v>549</v>
      </c>
    </row>
    <row r="380" spans="1:24" x14ac:dyDescent="0.25">
      <c r="A380" t="str">
        <f t="shared" si="18"/>
        <v/>
      </c>
      <c r="B380" s="14"/>
      <c r="C380" s="15" t="s">
        <v>0</v>
      </c>
      <c r="D380" s="71" t="s">
        <v>892</v>
      </c>
      <c r="F380">
        <f t="shared" si="16"/>
        <v>2</v>
      </c>
      <c r="G380" s="9">
        <v>232</v>
      </c>
      <c r="H380" s="2">
        <v>0.33329999999999999</v>
      </c>
      <c r="I380" s="70"/>
      <c r="K380" t="str">
        <f t="shared" si="17"/>
        <v/>
      </c>
      <c r="Q380" s="9">
        <v>517</v>
      </c>
      <c r="R380" s="43">
        <v>0.2</v>
      </c>
      <c r="S380" s="70"/>
      <c r="V380" s="9">
        <v>16</v>
      </c>
      <c r="W380" s="2">
        <v>0.25056412827935198</v>
      </c>
      <c r="X380" s="70"/>
    </row>
    <row r="381" spans="1:24" x14ac:dyDescent="0.25">
      <c r="A381">
        <f t="shared" si="18"/>
        <v>1</v>
      </c>
      <c r="B381" s="9">
        <v>46</v>
      </c>
      <c r="C381" s="55">
        <v>0.25</v>
      </c>
      <c r="D381" s="71"/>
      <c r="F381">
        <f t="shared" si="16"/>
        <v>3</v>
      </c>
      <c r="G381" s="9">
        <v>355</v>
      </c>
      <c r="H381" s="2">
        <v>0.33339999999999997</v>
      </c>
      <c r="I381" s="70"/>
      <c r="K381" t="str">
        <f t="shared" si="17"/>
        <v/>
      </c>
      <c r="L381" s="4"/>
      <c r="M381" s="1" t="s">
        <v>0</v>
      </c>
      <c r="N381" s="70" t="s">
        <v>497</v>
      </c>
      <c r="V381" s="9">
        <v>46</v>
      </c>
      <c r="W381" s="2">
        <v>0.14988717434412965</v>
      </c>
      <c r="X381" s="70"/>
    </row>
    <row r="382" spans="1:24" x14ac:dyDescent="0.25">
      <c r="A382">
        <f t="shared" si="18"/>
        <v>2</v>
      </c>
      <c r="B382" s="9">
        <v>288</v>
      </c>
      <c r="C382" s="55">
        <v>0.75</v>
      </c>
      <c r="D382" s="71"/>
      <c r="F382" t="str">
        <f t="shared" si="16"/>
        <v/>
      </c>
      <c r="K382">
        <f t="shared" si="17"/>
        <v>1</v>
      </c>
      <c r="L382" s="9">
        <v>61</v>
      </c>
      <c r="M382" s="2">
        <v>0.15</v>
      </c>
      <c r="N382" s="70"/>
      <c r="Q382" s="14"/>
      <c r="R382" s="15" t="s">
        <v>0</v>
      </c>
      <c r="S382" s="70" t="s">
        <v>663</v>
      </c>
      <c r="V382" s="9">
        <v>77</v>
      </c>
      <c r="W382" s="2">
        <v>0.14988717434412965</v>
      </c>
      <c r="X382" s="70"/>
    </row>
    <row r="383" spans="1:24" x14ac:dyDescent="0.25">
      <c r="F383" t="str">
        <f t="shared" si="16"/>
        <v/>
      </c>
      <c r="G383" s="4"/>
      <c r="H383" s="1" t="s">
        <v>0</v>
      </c>
      <c r="I383" s="70" t="s">
        <v>560</v>
      </c>
      <c r="K383">
        <f t="shared" si="17"/>
        <v>2</v>
      </c>
      <c r="L383" s="9">
        <v>122</v>
      </c>
      <c r="M383" s="2">
        <v>0.2833</v>
      </c>
      <c r="N383" s="70"/>
      <c r="Q383" s="10">
        <v>38</v>
      </c>
      <c r="R383" s="32">
        <v>0.2</v>
      </c>
      <c r="S383" s="70"/>
      <c r="V383" s="9">
        <v>108</v>
      </c>
      <c r="W383" s="2">
        <v>0.14988717434412965</v>
      </c>
      <c r="X383" s="70"/>
    </row>
    <row r="384" spans="1:24" x14ac:dyDescent="0.25">
      <c r="F384">
        <f t="shared" si="16"/>
        <v>1</v>
      </c>
      <c r="G384" s="9">
        <v>66</v>
      </c>
      <c r="H384" s="2">
        <v>0.5</v>
      </c>
      <c r="I384" s="70"/>
      <c r="K384">
        <f t="shared" si="17"/>
        <v>3</v>
      </c>
      <c r="L384" s="9">
        <v>184</v>
      </c>
      <c r="M384" s="2">
        <v>0.2833</v>
      </c>
      <c r="N384" s="70"/>
      <c r="Q384" s="10">
        <v>98</v>
      </c>
      <c r="R384" s="32">
        <v>0.2</v>
      </c>
      <c r="S384" s="70"/>
      <c r="V384" s="9">
        <v>136</v>
      </c>
      <c r="W384" s="2">
        <v>0.14988717434412965</v>
      </c>
      <c r="X384" s="70"/>
    </row>
    <row r="385" spans="6:24" x14ac:dyDescent="0.25">
      <c r="F385">
        <f t="shared" si="16"/>
        <v>2</v>
      </c>
      <c r="G385" s="9">
        <v>125</v>
      </c>
      <c r="H385" s="2">
        <v>0.25</v>
      </c>
      <c r="I385" s="70"/>
      <c r="K385">
        <f t="shared" si="17"/>
        <v>4</v>
      </c>
      <c r="L385" s="9">
        <v>245</v>
      </c>
      <c r="M385" s="2">
        <v>0.28339999999999999</v>
      </c>
      <c r="N385" s="70"/>
      <c r="Q385" s="10">
        <v>159</v>
      </c>
      <c r="R385" s="32">
        <v>0.2</v>
      </c>
      <c r="S385" s="70"/>
      <c r="V385" s="9">
        <v>167</v>
      </c>
      <c r="W385" s="2">
        <v>0.14988717434412965</v>
      </c>
      <c r="X385" s="70"/>
    </row>
    <row r="386" spans="6:24" x14ac:dyDescent="0.25">
      <c r="F386">
        <f t="shared" si="16"/>
        <v>3</v>
      </c>
      <c r="G386" s="9">
        <v>186</v>
      </c>
      <c r="H386" s="2">
        <v>0.25</v>
      </c>
      <c r="I386" s="70"/>
      <c r="K386" t="str">
        <f t="shared" si="17"/>
        <v/>
      </c>
      <c r="Q386" s="10">
        <v>219</v>
      </c>
      <c r="R386" s="32">
        <v>0.2</v>
      </c>
      <c r="S386" s="70"/>
    </row>
    <row r="387" spans="6:24" x14ac:dyDescent="0.25">
      <c r="F387" t="str">
        <f t="shared" si="16"/>
        <v/>
      </c>
      <c r="K387" t="str">
        <f t="shared" si="17"/>
        <v/>
      </c>
      <c r="L387" s="4"/>
      <c r="M387" s="1" t="s">
        <v>0</v>
      </c>
      <c r="N387" s="70" t="s">
        <v>500</v>
      </c>
      <c r="Q387" s="10">
        <v>280</v>
      </c>
      <c r="R387" s="32">
        <v>0.2</v>
      </c>
      <c r="S387" s="70"/>
      <c r="V387" s="4"/>
      <c r="W387" s="1" t="s">
        <v>0</v>
      </c>
      <c r="X387" s="71" t="s">
        <v>557</v>
      </c>
    </row>
    <row r="388" spans="6:24" x14ac:dyDescent="0.25">
      <c r="F388" t="str">
        <f t="shared" si="16"/>
        <v/>
      </c>
      <c r="G388" s="4"/>
      <c r="H388" s="1" t="s">
        <v>0</v>
      </c>
      <c r="I388" s="70" t="s">
        <v>565</v>
      </c>
      <c r="K388">
        <f t="shared" si="17"/>
        <v>1</v>
      </c>
      <c r="L388" s="9">
        <v>50</v>
      </c>
      <c r="M388" s="2">
        <v>0.4</v>
      </c>
      <c r="N388" s="70"/>
      <c r="V388" s="9">
        <v>0</v>
      </c>
      <c r="W388" s="2">
        <v>0.25</v>
      </c>
      <c r="X388" s="71"/>
    </row>
    <row r="389" spans="6:24" x14ac:dyDescent="0.25">
      <c r="F389">
        <f t="shared" ref="F389:F452" si="19">IF(G389&lt;&gt;"",IF(G388="",1,F388+1),"")</f>
        <v>1</v>
      </c>
      <c r="G389" s="9">
        <v>160</v>
      </c>
      <c r="H389" s="2">
        <v>0.25</v>
      </c>
      <c r="I389" s="70"/>
      <c r="K389">
        <f t="shared" ref="K389:K452" si="20">IF(L389&lt;&gt;"",IF(L388="",1,K388+1),"")</f>
        <v>2</v>
      </c>
      <c r="L389" s="9">
        <v>81</v>
      </c>
      <c r="M389" s="2">
        <v>0.2</v>
      </c>
      <c r="N389" s="70"/>
      <c r="Q389" s="14"/>
      <c r="R389" s="15" t="s">
        <v>0</v>
      </c>
      <c r="S389" s="70" t="s">
        <v>695</v>
      </c>
      <c r="V389" s="9">
        <v>60</v>
      </c>
      <c r="W389" s="2">
        <v>0.15</v>
      </c>
      <c r="X389" s="71"/>
    </row>
    <row r="390" spans="6:24" x14ac:dyDescent="0.25">
      <c r="F390">
        <f t="shared" si="19"/>
        <v>2</v>
      </c>
      <c r="G390" s="9">
        <v>221</v>
      </c>
      <c r="H390" s="2">
        <v>0.5</v>
      </c>
      <c r="I390" s="70"/>
      <c r="K390">
        <f t="shared" si="20"/>
        <v>3</v>
      </c>
      <c r="L390" s="9">
        <v>111</v>
      </c>
      <c r="M390" s="2">
        <v>0.2</v>
      </c>
      <c r="N390" s="70"/>
      <c r="Q390" s="10">
        <v>61</v>
      </c>
      <c r="R390" s="50">
        <v>0.33333333333333331</v>
      </c>
      <c r="S390" s="70"/>
      <c r="V390" s="9">
        <v>120</v>
      </c>
      <c r="W390" s="2">
        <v>0.15</v>
      </c>
      <c r="X390" s="71"/>
    </row>
    <row r="391" spans="6:24" x14ac:dyDescent="0.25">
      <c r="F391">
        <f t="shared" si="19"/>
        <v>3</v>
      </c>
      <c r="G391" s="9">
        <v>283</v>
      </c>
      <c r="H391" s="2">
        <v>0.25</v>
      </c>
      <c r="I391" s="70"/>
      <c r="K391">
        <f t="shared" si="20"/>
        <v>4</v>
      </c>
      <c r="L391" s="9">
        <v>142</v>
      </c>
      <c r="M391" s="2">
        <v>0.2</v>
      </c>
      <c r="N391" s="70"/>
      <c r="Q391" s="10">
        <v>92</v>
      </c>
      <c r="R391" s="50">
        <v>0.16666666666666666</v>
      </c>
      <c r="S391" s="70"/>
      <c r="V391" s="9">
        <v>180</v>
      </c>
      <c r="W391" s="2">
        <v>0.15</v>
      </c>
      <c r="X391" s="71"/>
    </row>
    <row r="392" spans="6:24" x14ac:dyDescent="0.25">
      <c r="F392" t="str">
        <f t="shared" si="19"/>
        <v/>
      </c>
      <c r="K392" t="str">
        <f t="shared" si="20"/>
        <v/>
      </c>
      <c r="Q392" s="10">
        <v>121</v>
      </c>
      <c r="R392" s="50">
        <v>0.16666666666666666</v>
      </c>
      <c r="S392" s="70"/>
      <c r="V392" s="9">
        <v>240</v>
      </c>
      <c r="W392" s="2">
        <v>0.15</v>
      </c>
      <c r="X392" s="71"/>
    </row>
    <row r="393" spans="6:24" x14ac:dyDescent="0.25">
      <c r="F393" t="str">
        <f t="shared" si="19"/>
        <v/>
      </c>
      <c r="G393" s="4"/>
      <c r="H393" s="1" t="s">
        <v>0</v>
      </c>
      <c r="I393" s="70" t="s">
        <v>566</v>
      </c>
      <c r="K393" t="str">
        <f t="shared" si="20"/>
        <v/>
      </c>
      <c r="L393" s="4"/>
      <c r="M393" s="1" t="s">
        <v>0</v>
      </c>
      <c r="N393" s="70" t="s">
        <v>502</v>
      </c>
      <c r="Q393" s="10">
        <v>152</v>
      </c>
      <c r="R393" s="50">
        <v>0.16666666666666666</v>
      </c>
      <c r="S393" s="70"/>
      <c r="V393" s="9">
        <v>300</v>
      </c>
      <c r="W393" s="2">
        <v>0.15</v>
      </c>
      <c r="X393" s="71"/>
    </row>
    <row r="394" spans="6:24" x14ac:dyDescent="0.25">
      <c r="F394">
        <f t="shared" si="19"/>
        <v>1</v>
      </c>
      <c r="G394" s="9">
        <v>120</v>
      </c>
      <c r="H394" s="2">
        <v>0.5</v>
      </c>
      <c r="I394" s="70"/>
      <c r="K394">
        <f t="shared" si="20"/>
        <v>1</v>
      </c>
      <c r="L394" s="9">
        <v>83</v>
      </c>
      <c r="M394" s="2">
        <v>0.55000000000000004</v>
      </c>
      <c r="N394" s="70"/>
      <c r="Q394" s="10">
        <v>182</v>
      </c>
      <c r="R394" s="50">
        <v>0.16666666666666666</v>
      </c>
      <c r="S394" s="70"/>
    </row>
    <row r="395" spans="6:24" x14ac:dyDescent="0.25">
      <c r="F395">
        <f t="shared" si="19"/>
        <v>2</v>
      </c>
      <c r="G395" s="9">
        <v>212</v>
      </c>
      <c r="H395" s="2">
        <v>0.25</v>
      </c>
      <c r="I395" s="70"/>
      <c r="K395">
        <f t="shared" si="20"/>
        <v>2</v>
      </c>
      <c r="L395" s="9">
        <v>114</v>
      </c>
      <c r="M395" s="2">
        <v>0.15</v>
      </c>
      <c r="N395" s="70"/>
      <c r="R395" s="42"/>
      <c r="V395" s="4"/>
      <c r="W395" s="1" t="s">
        <v>0</v>
      </c>
      <c r="X395" s="71" t="s">
        <v>562</v>
      </c>
    </row>
    <row r="396" spans="6:24" x14ac:dyDescent="0.25">
      <c r="F396">
        <f t="shared" si="19"/>
        <v>3</v>
      </c>
      <c r="G396" s="9">
        <v>304</v>
      </c>
      <c r="H396" s="2">
        <v>0.25</v>
      </c>
      <c r="I396" s="70"/>
      <c r="K396">
        <f t="shared" si="20"/>
        <v>3</v>
      </c>
      <c r="L396" s="9">
        <v>144</v>
      </c>
      <c r="M396" s="2">
        <v>0.15</v>
      </c>
      <c r="N396" s="70"/>
      <c r="Q396" s="14"/>
      <c r="R396" s="15" t="s">
        <v>0</v>
      </c>
      <c r="S396" s="70" t="s">
        <v>700</v>
      </c>
      <c r="V396" s="9">
        <v>52</v>
      </c>
      <c r="W396" s="2">
        <v>0.375</v>
      </c>
      <c r="X396" s="71"/>
    </row>
    <row r="397" spans="6:24" x14ac:dyDescent="0.25">
      <c r="F397" t="str">
        <f t="shared" si="19"/>
        <v/>
      </c>
      <c r="K397">
        <f t="shared" si="20"/>
        <v>4</v>
      </c>
      <c r="L397" s="9">
        <v>175</v>
      </c>
      <c r="M397" s="2">
        <v>0.15</v>
      </c>
      <c r="N397" s="70"/>
      <c r="Q397" s="51">
        <v>26</v>
      </c>
      <c r="R397" s="52">
        <v>0.40069686411149824</v>
      </c>
      <c r="S397" s="70"/>
      <c r="V397" s="9">
        <v>83</v>
      </c>
      <c r="W397" s="2">
        <v>0.125</v>
      </c>
      <c r="X397" s="71"/>
    </row>
    <row r="398" spans="6:24" x14ac:dyDescent="0.25">
      <c r="F398" t="str">
        <f t="shared" si="19"/>
        <v/>
      </c>
      <c r="G398" s="4"/>
      <c r="H398" s="1" t="s">
        <v>0</v>
      </c>
      <c r="I398" s="70" t="s">
        <v>584</v>
      </c>
      <c r="K398" t="str">
        <f t="shared" si="20"/>
        <v/>
      </c>
      <c r="Q398" s="51">
        <v>57</v>
      </c>
      <c r="R398" s="52">
        <v>0.14982578397212543</v>
      </c>
      <c r="S398" s="70"/>
      <c r="V398" s="9">
        <v>111</v>
      </c>
      <c r="W398" s="2">
        <v>0.125</v>
      </c>
      <c r="X398" s="71"/>
    </row>
    <row r="399" spans="6:24" x14ac:dyDescent="0.25">
      <c r="F399">
        <f t="shared" si="19"/>
        <v>1</v>
      </c>
      <c r="G399" s="9">
        <v>96</v>
      </c>
      <c r="H399" s="2">
        <v>0.5</v>
      </c>
      <c r="I399" s="70"/>
      <c r="K399" t="str">
        <f t="shared" si="20"/>
        <v/>
      </c>
      <c r="L399" s="4"/>
      <c r="M399" s="1" t="s">
        <v>0</v>
      </c>
      <c r="N399" s="70" t="s">
        <v>503</v>
      </c>
      <c r="Q399" s="51">
        <v>88</v>
      </c>
      <c r="R399" s="52">
        <v>0.14982578397212543</v>
      </c>
      <c r="S399" s="70"/>
      <c r="V399" s="9">
        <v>142</v>
      </c>
      <c r="W399" s="2">
        <v>0.125</v>
      </c>
      <c r="X399" s="71"/>
    </row>
    <row r="400" spans="6:24" x14ac:dyDescent="0.25">
      <c r="F400">
        <f t="shared" si="19"/>
        <v>2</v>
      </c>
      <c r="G400" s="9">
        <v>126</v>
      </c>
      <c r="H400" s="2">
        <v>0.25</v>
      </c>
      <c r="I400" s="70"/>
      <c r="K400">
        <f t="shared" si="20"/>
        <v>1</v>
      </c>
      <c r="L400" s="9">
        <v>107</v>
      </c>
      <c r="M400" s="2">
        <v>0.25</v>
      </c>
      <c r="N400" s="70"/>
      <c r="Q400" s="51">
        <v>117</v>
      </c>
      <c r="R400" s="52">
        <v>0.14982578397212543</v>
      </c>
      <c r="S400" s="70"/>
      <c r="V400" s="9">
        <v>172</v>
      </c>
      <c r="W400" s="2">
        <v>0.125</v>
      </c>
      <c r="X400" s="71"/>
    </row>
    <row r="401" spans="6:24" x14ac:dyDescent="0.25">
      <c r="F401">
        <f t="shared" si="19"/>
        <v>3</v>
      </c>
      <c r="G401" s="9">
        <v>157</v>
      </c>
      <c r="H401" s="2">
        <v>0.25</v>
      </c>
      <c r="I401" s="70"/>
      <c r="K401">
        <f t="shared" si="20"/>
        <v>2</v>
      </c>
      <c r="L401" s="9">
        <v>199</v>
      </c>
      <c r="M401" s="2">
        <v>0.25</v>
      </c>
      <c r="N401" s="70"/>
      <c r="Q401" s="51">
        <v>148</v>
      </c>
      <c r="R401" s="52">
        <v>0.14982578397212543</v>
      </c>
      <c r="S401" s="70"/>
      <c r="V401" s="9">
        <v>203</v>
      </c>
      <c r="W401" s="2">
        <v>0.125</v>
      </c>
      <c r="X401" s="71"/>
    </row>
    <row r="402" spans="6:24" x14ac:dyDescent="0.25">
      <c r="F402" t="str">
        <f t="shared" si="19"/>
        <v/>
      </c>
      <c r="K402">
        <f t="shared" si="20"/>
        <v>3</v>
      </c>
      <c r="L402" s="9">
        <v>291</v>
      </c>
      <c r="M402" s="2">
        <v>0.25</v>
      </c>
      <c r="N402" s="70"/>
    </row>
    <row r="403" spans="6:24" x14ac:dyDescent="0.25">
      <c r="F403" t="str">
        <f t="shared" si="19"/>
        <v/>
      </c>
      <c r="G403" s="4"/>
      <c r="H403" s="1" t="s">
        <v>0</v>
      </c>
      <c r="I403" s="70" t="s">
        <v>585</v>
      </c>
      <c r="K403">
        <f t="shared" si="20"/>
        <v>4</v>
      </c>
      <c r="L403" s="9">
        <v>350</v>
      </c>
      <c r="M403" s="2">
        <v>0.25</v>
      </c>
      <c r="N403" s="70"/>
      <c r="Q403" s="14"/>
      <c r="R403" s="15" t="s">
        <v>0</v>
      </c>
      <c r="S403" s="70" t="s">
        <v>709</v>
      </c>
      <c r="V403" s="4"/>
      <c r="W403" s="1" t="s">
        <v>0</v>
      </c>
      <c r="X403" s="71" t="s">
        <v>577</v>
      </c>
    </row>
    <row r="404" spans="6:24" x14ac:dyDescent="0.25">
      <c r="F404">
        <f t="shared" si="19"/>
        <v>1</v>
      </c>
      <c r="G404" s="9">
        <v>103</v>
      </c>
      <c r="H404" s="2">
        <v>0.3</v>
      </c>
      <c r="I404" s="70"/>
      <c r="K404" t="str">
        <f t="shared" si="20"/>
        <v/>
      </c>
      <c r="Q404" s="51">
        <v>256</v>
      </c>
      <c r="R404" s="52">
        <v>0.2</v>
      </c>
      <c r="S404" s="70"/>
      <c r="V404" s="9">
        <v>31</v>
      </c>
      <c r="W404" s="49">
        <v>0.1406629318</v>
      </c>
      <c r="X404" s="71"/>
    </row>
    <row r="405" spans="6:24" x14ac:dyDescent="0.25">
      <c r="F405">
        <f t="shared" si="19"/>
        <v>2</v>
      </c>
      <c r="G405" s="9">
        <v>195</v>
      </c>
      <c r="H405" s="2">
        <v>0.3</v>
      </c>
      <c r="I405" s="70"/>
      <c r="K405" t="str">
        <f t="shared" si="20"/>
        <v/>
      </c>
      <c r="L405" s="4"/>
      <c r="M405" s="1" t="s">
        <v>0</v>
      </c>
      <c r="N405" s="70" t="s">
        <v>510</v>
      </c>
      <c r="Q405" s="51">
        <v>317</v>
      </c>
      <c r="R405" s="52">
        <v>0.2</v>
      </c>
      <c r="S405" s="70"/>
      <c r="V405" s="9">
        <v>45</v>
      </c>
      <c r="W405" s="49">
        <v>9.8039215700000001E-2</v>
      </c>
      <c r="X405" s="71"/>
    </row>
    <row r="406" spans="6:24" x14ac:dyDescent="0.25">
      <c r="F406">
        <f t="shared" si="19"/>
        <v>3</v>
      </c>
      <c r="G406" s="9">
        <v>286</v>
      </c>
      <c r="H406" s="2">
        <v>0.4</v>
      </c>
      <c r="I406" s="70"/>
      <c r="K406">
        <f t="shared" si="20"/>
        <v>1</v>
      </c>
      <c r="L406" s="9">
        <v>52</v>
      </c>
      <c r="M406" s="2">
        <v>0.25</v>
      </c>
      <c r="N406" s="70"/>
      <c r="Q406" s="51">
        <v>378</v>
      </c>
      <c r="R406" s="52">
        <v>0.2</v>
      </c>
      <c r="S406" s="70"/>
      <c r="V406" s="9">
        <v>59</v>
      </c>
      <c r="W406" s="49">
        <v>1.12978525E-2</v>
      </c>
      <c r="X406" s="71"/>
    </row>
    <row r="407" spans="6:24" x14ac:dyDescent="0.25">
      <c r="F407" t="str">
        <f t="shared" si="19"/>
        <v/>
      </c>
      <c r="K407">
        <f t="shared" si="20"/>
        <v>2</v>
      </c>
      <c r="L407" s="9">
        <v>144</v>
      </c>
      <c r="M407" s="2">
        <v>0.25</v>
      </c>
      <c r="N407" s="70"/>
      <c r="Q407" s="51">
        <v>440</v>
      </c>
      <c r="R407" s="52">
        <v>0.2</v>
      </c>
      <c r="S407" s="70"/>
      <c r="V407" s="9">
        <v>90</v>
      </c>
      <c r="W407" s="49">
        <v>0.25</v>
      </c>
      <c r="X407" s="71"/>
    </row>
    <row r="408" spans="6:24" x14ac:dyDescent="0.25">
      <c r="F408" t="str">
        <f t="shared" si="19"/>
        <v/>
      </c>
      <c r="G408" s="4"/>
      <c r="H408" s="1" t="s">
        <v>0</v>
      </c>
      <c r="I408" s="70" t="s">
        <v>586</v>
      </c>
      <c r="K408">
        <f t="shared" si="20"/>
        <v>3</v>
      </c>
      <c r="L408" s="9">
        <v>267</v>
      </c>
      <c r="M408" s="2">
        <v>0.25</v>
      </c>
      <c r="N408" s="70"/>
      <c r="Q408" s="51">
        <v>501</v>
      </c>
      <c r="R408" s="52">
        <v>0.2</v>
      </c>
      <c r="S408" s="70"/>
      <c r="V408" s="9">
        <v>181</v>
      </c>
      <c r="W408" s="49">
        <v>0.25</v>
      </c>
      <c r="X408" s="71"/>
    </row>
    <row r="409" spans="6:24" x14ac:dyDescent="0.25">
      <c r="F409">
        <f t="shared" si="19"/>
        <v>1</v>
      </c>
      <c r="G409" s="9">
        <v>103</v>
      </c>
      <c r="H409" s="2">
        <v>0.5</v>
      </c>
      <c r="I409" s="70"/>
      <c r="K409">
        <f t="shared" si="20"/>
        <v>4</v>
      </c>
      <c r="L409" s="9">
        <v>356</v>
      </c>
      <c r="M409" s="2">
        <v>0.25</v>
      </c>
      <c r="N409" s="70"/>
      <c r="V409" s="9">
        <v>273</v>
      </c>
      <c r="W409" s="49">
        <v>0.25</v>
      </c>
      <c r="X409" s="71"/>
    </row>
    <row r="410" spans="6:24" x14ac:dyDescent="0.25">
      <c r="F410">
        <f t="shared" si="19"/>
        <v>2</v>
      </c>
      <c r="G410" s="9">
        <v>164</v>
      </c>
      <c r="H410" s="2">
        <v>0.25</v>
      </c>
      <c r="I410" s="70"/>
      <c r="K410" t="str">
        <f t="shared" si="20"/>
        <v/>
      </c>
      <c r="Q410" s="14"/>
      <c r="R410" s="15" t="s">
        <v>0</v>
      </c>
      <c r="S410" s="70" t="s">
        <v>710</v>
      </c>
    </row>
    <row r="411" spans="6:24" x14ac:dyDescent="0.25">
      <c r="F411">
        <f t="shared" si="19"/>
        <v>3</v>
      </c>
      <c r="G411" s="9">
        <v>226</v>
      </c>
      <c r="H411" s="2">
        <v>0.25</v>
      </c>
      <c r="I411" s="70"/>
      <c r="K411" t="str">
        <f t="shared" si="20"/>
        <v/>
      </c>
      <c r="L411" s="4"/>
      <c r="M411" s="1" t="s">
        <v>0</v>
      </c>
      <c r="N411" s="70" t="s">
        <v>511</v>
      </c>
      <c r="Q411" s="51">
        <v>134</v>
      </c>
      <c r="R411" s="52">
        <v>0.2</v>
      </c>
      <c r="S411" s="70"/>
      <c r="V411" s="4"/>
      <c r="W411" s="1" t="s">
        <v>0</v>
      </c>
      <c r="X411" s="71" t="s">
        <v>595</v>
      </c>
    </row>
    <row r="412" spans="6:24" x14ac:dyDescent="0.25">
      <c r="F412" t="str">
        <f t="shared" si="19"/>
        <v/>
      </c>
      <c r="K412">
        <f t="shared" si="20"/>
        <v>1</v>
      </c>
      <c r="L412" s="9">
        <v>491</v>
      </c>
      <c r="M412" s="2">
        <v>0.25</v>
      </c>
      <c r="N412" s="70"/>
      <c r="Q412" s="51">
        <v>192</v>
      </c>
      <c r="R412" s="52">
        <v>0.2</v>
      </c>
      <c r="S412" s="70"/>
      <c r="V412" s="9">
        <v>105</v>
      </c>
      <c r="W412" s="49">
        <v>0.28575973014700679</v>
      </c>
      <c r="X412" s="71"/>
    </row>
    <row r="413" spans="6:24" x14ac:dyDescent="0.25">
      <c r="F413" t="str">
        <f t="shared" si="19"/>
        <v/>
      </c>
      <c r="G413" s="4"/>
      <c r="H413" s="1" t="s">
        <v>0</v>
      </c>
      <c r="I413" s="70" t="s">
        <v>590</v>
      </c>
      <c r="K413">
        <f t="shared" si="20"/>
        <v>2</v>
      </c>
      <c r="L413" s="9">
        <v>613</v>
      </c>
      <c r="M413" s="2">
        <v>0.25</v>
      </c>
      <c r="N413" s="70"/>
      <c r="Q413" s="51">
        <v>253</v>
      </c>
      <c r="R413" s="52">
        <v>0.2</v>
      </c>
      <c r="S413" s="70"/>
      <c r="V413" s="9">
        <v>136</v>
      </c>
      <c r="W413" s="49">
        <v>0.14284805397059863</v>
      </c>
      <c r="X413" s="71"/>
    </row>
    <row r="414" spans="6:24" x14ac:dyDescent="0.25">
      <c r="F414">
        <f t="shared" si="19"/>
        <v>1</v>
      </c>
      <c r="G414" s="9">
        <v>175</v>
      </c>
      <c r="H414" s="2">
        <v>0.5</v>
      </c>
      <c r="I414" s="70"/>
      <c r="K414">
        <f t="shared" si="20"/>
        <v>3</v>
      </c>
      <c r="L414" s="9">
        <v>795</v>
      </c>
      <c r="M414" s="2">
        <v>0.25</v>
      </c>
      <c r="N414" s="70"/>
      <c r="Q414" s="51">
        <v>314</v>
      </c>
      <c r="R414" s="52">
        <v>0.2</v>
      </c>
      <c r="S414" s="70"/>
      <c r="V414" s="9">
        <v>166</v>
      </c>
      <c r="W414" s="49">
        <v>0.14284805397059863</v>
      </c>
      <c r="X414" s="71"/>
    </row>
    <row r="415" spans="6:24" x14ac:dyDescent="0.25">
      <c r="F415">
        <f t="shared" si="19"/>
        <v>2</v>
      </c>
      <c r="G415" s="9">
        <v>266</v>
      </c>
      <c r="H415" s="2">
        <v>0.25</v>
      </c>
      <c r="I415" s="70"/>
      <c r="K415">
        <f t="shared" si="20"/>
        <v>4</v>
      </c>
      <c r="L415" s="9">
        <v>857</v>
      </c>
      <c r="M415" s="2">
        <v>0.25</v>
      </c>
      <c r="N415" s="70"/>
      <c r="Q415" s="51">
        <v>376</v>
      </c>
      <c r="R415" s="52">
        <v>0.2</v>
      </c>
      <c r="S415" s="70"/>
      <c r="V415" s="9">
        <v>197</v>
      </c>
      <c r="W415" s="49">
        <v>0.14284805397059863</v>
      </c>
      <c r="X415" s="71"/>
    </row>
    <row r="416" spans="6:24" x14ac:dyDescent="0.25">
      <c r="F416">
        <f t="shared" si="19"/>
        <v>3</v>
      </c>
      <c r="G416" s="9">
        <v>357</v>
      </c>
      <c r="H416" s="2">
        <v>0.25</v>
      </c>
      <c r="I416" s="70"/>
      <c r="K416" t="str">
        <f t="shared" si="20"/>
        <v/>
      </c>
      <c r="V416" s="9">
        <v>228</v>
      </c>
      <c r="W416" s="49">
        <v>0.14284805397059863</v>
      </c>
      <c r="X416" s="71"/>
    </row>
    <row r="417" spans="6:24" x14ac:dyDescent="0.25">
      <c r="F417" t="str">
        <f t="shared" si="19"/>
        <v/>
      </c>
      <c r="K417" t="str">
        <f t="shared" si="20"/>
        <v/>
      </c>
      <c r="L417" s="4"/>
      <c r="M417" s="1" t="s">
        <v>0</v>
      </c>
      <c r="N417" s="70" t="s">
        <v>512</v>
      </c>
      <c r="Q417" s="14"/>
      <c r="R417" s="15" t="s">
        <v>0</v>
      </c>
      <c r="S417" s="70" t="s">
        <v>718</v>
      </c>
      <c r="V417" s="9">
        <v>258</v>
      </c>
      <c r="W417" s="49">
        <v>0.14284805397059863</v>
      </c>
      <c r="X417" s="71"/>
    </row>
    <row r="418" spans="6:24" x14ac:dyDescent="0.25">
      <c r="F418" t="str">
        <f t="shared" si="19"/>
        <v/>
      </c>
      <c r="G418" s="4"/>
      <c r="H418" s="1" t="s">
        <v>0</v>
      </c>
      <c r="I418" s="70" t="s">
        <v>591</v>
      </c>
      <c r="K418">
        <f t="shared" si="20"/>
        <v>1</v>
      </c>
      <c r="L418" s="9">
        <v>76</v>
      </c>
      <c r="M418" s="2">
        <v>0.49999145926925509</v>
      </c>
      <c r="N418" s="70"/>
      <c r="Q418" s="9">
        <v>32</v>
      </c>
      <c r="R418" s="55">
        <v>0.2</v>
      </c>
      <c r="S418" s="70"/>
    </row>
    <row r="419" spans="6:24" x14ac:dyDescent="0.25">
      <c r="F419">
        <f t="shared" si="19"/>
        <v>1</v>
      </c>
      <c r="G419" s="9">
        <v>115</v>
      </c>
      <c r="H419" s="2">
        <v>0.4</v>
      </c>
      <c r="I419" s="70"/>
      <c r="K419">
        <f t="shared" si="20"/>
        <v>2</v>
      </c>
      <c r="L419" s="9">
        <v>106</v>
      </c>
      <c r="M419" s="2">
        <v>0.16669999999999999</v>
      </c>
      <c r="N419" s="70"/>
      <c r="Q419" s="9">
        <v>61</v>
      </c>
      <c r="R419" s="55">
        <v>0.2</v>
      </c>
      <c r="S419" s="70"/>
      <c r="V419" s="4"/>
      <c r="W419" s="1" t="s">
        <v>0</v>
      </c>
      <c r="X419" s="71" t="s">
        <v>597</v>
      </c>
    </row>
    <row r="420" spans="6:24" x14ac:dyDescent="0.25">
      <c r="F420">
        <f t="shared" si="19"/>
        <v>2</v>
      </c>
      <c r="G420" s="9">
        <v>207</v>
      </c>
      <c r="H420" s="2">
        <v>0.3</v>
      </c>
      <c r="I420" s="70"/>
      <c r="K420">
        <f t="shared" si="20"/>
        <v>3</v>
      </c>
      <c r="L420" s="9">
        <v>137</v>
      </c>
      <c r="M420" s="2">
        <v>0.16669999999999999</v>
      </c>
      <c r="N420" s="70"/>
      <c r="Q420" s="9">
        <v>92</v>
      </c>
      <c r="R420" s="55">
        <v>0.2</v>
      </c>
      <c r="S420" s="70"/>
      <c r="V420" s="9">
        <v>151</v>
      </c>
      <c r="W420" s="2">
        <v>0.2</v>
      </c>
      <c r="X420" s="71"/>
    </row>
    <row r="421" spans="6:24" x14ac:dyDescent="0.25">
      <c r="F421">
        <f t="shared" si="19"/>
        <v>3</v>
      </c>
      <c r="G421" s="9">
        <v>299</v>
      </c>
      <c r="H421" s="2">
        <v>0.3</v>
      </c>
      <c r="I421" s="70"/>
      <c r="K421">
        <f t="shared" si="20"/>
        <v>4</v>
      </c>
      <c r="L421" s="9">
        <v>168</v>
      </c>
      <c r="M421" s="2">
        <v>0.1666</v>
      </c>
      <c r="N421" s="70"/>
      <c r="Q421" s="9">
        <v>122</v>
      </c>
      <c r="R421" s="55">
        <v>0.2</v>
      </c>
      <c r="S421" s="70"/>
      <c r="V421" s="9">
        <v>212</v>
      </c>
      <c r="W421" s="2">
        <v>0.16</v>
      </c>
      <c r="X421" s="71"/>
    </row>
    <row r="422" spans="6:24" x14ac:dyDescent="0.25">
      <c r="F422" t="str">
        <f t="shared" si="19"/>
        <v/>
      </c>
      <c r="K422" t="str">
        <f t="shared" si="20"/>
        <v/>
      </c>
      <c r="Q422" s="9">
        <v>153</v>
      </c>
      <c r="R422" s="55">
        <v>0.2</v>
      </c>
      <c r="S422" s="70"/>
      <c r="V422" s="9">
        <v>273</v>
      </c>
      <c r="W422" s="2">
        <v>0.16</v>
      </c>
      <c r="X422" s="71"/>
    </row>
    <row r="423" spans="6:24" x14ac:dyDescent="0.25">
      <c r="F423" t="str">
        <f t="shared" si="19"/>
        <v/>
      </c>
      <c r="G423" s="4"/>
      <c r="H423" s="1" t="s">
        <v>0</v>
      </c>
      <c r="I423" s="70" t="s">
        <v>600</v>
      </c>
      <c r="K423" t="str">
        <f t="shared" si="20"/>
        <v/>
      </c>
      <c r="L423" s="4"/>
      <c r="M423" s="1" t="s">
        <v>0</v>
      </c>
      <c r="N423" s="70" t="s">
        <v>515</v>
      </c>
      <c r="V423" s="9">
        <v>335</v>
      </c>
      <c r="W423" s="2">
        <v>0.16</v>
      </c>
      <c r="X423" s="71"/>
    </row>
    <row r="424" spans="6:24" x14ac:dyDescent="0.25">
      <c r="F424">
        <f t="shared" si="19"/>
        <v>1</v>
      </c>
      <c r="G424" s="9">
        <v>112</v>
      </c>
      <c r="H424" s="2">
        <v>0.66669999999999996</v>
      </c>
      <c r="I424" s="70"/>
      <c r="K424">
        <f t="shared" si="20"/>
        <v>1</v>
      </c>
      <c r="L424" s="9">
        <v>127</v>
      </c>
      <c r="M424" s="2">
        <v>0.40000020363913313</v>
      </c>
      <c r="N424" s="70"/>
      <c r="Q424" s="14"/>
      <c r="R424" s="15" t="s">
        <v>0</v>
      </c>
      <c r="S424" s="70" t="s">
        <v>720</v>
      </c>
      <c r="V424" s="9">
        <v>395</v>
      </c>
      <c r="W424" s="2">
        <v>0.16</v>
      </c>
      <c r="X424" s="71"/>
    </row>
    <row r="425" spans="6:24" x14ac:dyDescent="0.25">
      <c r="F425">
        <f t="shared" si="19"/>
        <v>2</v>
      </c>
      <c r="G425" s="9">
        <v>143</v>
      </c>
      <c r="H425" s="2">
        <v>0.1666</v>
      </c>
      <c r="I425" s="70"/>
      <c r="K425">
        <f t="shared" si="20"/>
        <v>2</v>
      </c>
      <c r="L425" s="9">
        <v>158</v>
      </c>
      <c r="M425" s="2">
        <v>0.20000010181956657</v>
      </c>
      <c r="N425" s="70"/>
      <c r="Q425" s="9">
        <v>79</v>
      </c>
      <c r="R425" s="55">
        <v>0.2</v>
      </c>
      <c r="S425" s="70"/>
      <c r="V425" s="9">
        <v>456</v>
      </c>
      <c r="W425" s="2">
        <v>0.16</v>
      </c>
      <c r="X425" s="71"/>
    </row>
    <row r="426" spans="6:24" x14ac:dyDescent="0.25">
      <c r="F426">
        <f t="shared" si="19"/>
        <v>3</v>
      </c>
      <c r="G426" s="9">
        <v>174</v>
      </c>
      <c r="H426" s="2">
        <v>0.16669999999999999</v>
      </c>
      <c r="I426" s="70"/>
      <c r="K426">
        <f t="shared" si="20"/>
        <v>3</v>
      </c>
      <c r="L426" s="9">
        <v>189</v>
      </c>
      <c r="M426" s="2">
        <v>0.20000010181956657</v>
      </c>
      <c r="N426" s="70"/>
      <c r="Q426" s="9">
        <v>139</v>
      </c>
      <c r="R426" s="55">
        <v>0.2</v>
      </c>
      <c r="S426" s="70"/>
    </row>
    <row r="427" spans="6:24" x14ac:dyDescent="0.25">
      <c r="F427" t="str">
        <f t="shared" si="19"/>
        <v/>
      </c>
      <c r="K427">
        <f t="shared" si="20"/>
        <v>4</v>
      </c>
      <c r="L427" s="9">
        <v>219</v>
      </c>
      <c r="M427" s="2">
        <v>0.20000010181956657</v>
      </c>
      <c r="N427" s="70"/>
      <c r="Q427" s="9">
        <v>200</v>
      </c>
      <c r="R427" s="55">
        <v>0.2</v>
      </c>
      <c r="S427" s="70"/>
      <c r="V427" s="4"/>
      <c r="W427" s="1" t="s">
        <v>0</v>
      </c>
      <c r="X427" s="71" t="s">
        <v>598</v>
      </c>
    </row>
    <row r="428" spans="6:24" x14ac:dyDescent="0.25">
      <c r="F428" t="str">
        <f t="shared" si="19"/>
        <v/>
      </c>
      <c r="G428" s="4"/>
      <c r="H428" s="1" t="s">
        <v>0</v>
      </c>
      <c r="I428" s="70" t="s">
        <v>610</v>
      </c>
      <c r="K428" t="str">
        <f t="shared" si="20"/>
        <v/>
      </c>
      <c r="Q428" s="9">
        <v>261</v>
      </c>
      <c r="R428" s="55">
        <v>0.2</v>
      </c>
      <c r="S428" s="70"/>
      <c r="V428" s="9">
        <v>45</v>
      </c>
      <c r="W428" s="2">
        <v>0.25</v>
      </c>
      <c r="X428" s="71"/>
    </row>
    <row r="429" spans="6:24" x14ac:dyDescent="0.25">
      <c r="F429">
        <f t="shared" si="19"/>
        <v>1</v>
      </c>
      <c r="G429" s="9">
        <v>123</v>
      </c>
      <c r="H429" s="2">
        <v>0.33333333333333298</v>
      </c>
      <c r="I429" s="70"/>
      <c r="K429" t="str">
        <f t="shared" si="20"/>
        <v/>
      </c>
      <c r="L429" s="4"/>
      <c r="M429" s="1" t="s">
        <v>0</v>
      </c>
      <c r="N429" s="70" t="s">
        <v>521</v>
      </c>
      <c r="Q429" s="9">
        <v>322</v>
      </c>
      <c r="R429" s="55">
        <v>0.2</v>
      </c>
      <c r="S429" s="70"/>
      <c r="V429" s="9">
        <v>106</v>
      </c>
      <c r="W429" s="2">
        <v>0.15</v>
      </c>
      <c r="X429" s="71"/>
    </row>
    <row r="430" spans="6:24" x14ac:dyDescent="0.25">
      <c r="F430">
        <f t="shared" si="19"/>
        <v>2</v>
      </c>
      <c r="G430" s="9">
        <v>214</v>
      </c>
      <c r="H430" s="2">
        <v>0.33333333333333337</v>
      </c>
      <c r="I430" s="70"/>
      <c r="K430">
        <f t="shared" si="20"/>
        <v>1</v>
      </c>
      <c r="L430" s="9">
        <v>127</v>
      </c>
      <c r="M430" s="2">
        <v>0.25</v>
      </c>
      <c r="N430" s="70"/>
      <c r="V430" s="9">
        <v>167</v>
      </c>
      <c r="W430" s="2">
        <v>0.15</v>
      </c>
      <c r="X430" s="71"/>
    </row>
    <row r="431" spans="6:24" x14ac:dyDescent="0.25">
      <c r="F431">
        <f t="shared" si="19"/>
        <v>3</v>
      </c>
      <c r="G431" s="9">
        <v>305</v>
      </c>
      <c r="H431" s="2">
        <v>0.33333333333333337</v>
      </c>
      <c r="I431" s="70"/>
      <c r="K431">
        <f t="shared" si="20"/>
        <v>2</v>
      </c>
      <c r="L431" s="9">
        <v>143</v>
      </c>
      <c r="M431" s="2">
        <v>0.25</v>
      </c>
      <c r="N431" s="70"/>
      <c r="Q431" s="14"/>
      <c r="R431" s="15" t="s">
        <v>0</v>
      </c>
      <c r="S431" s="70" t="s">
        <v>729</v>
      </c>
      <c r="V431" s="9">
        <v>228</v>
      </c>
      <c r="W431" s="2">
        <v>0.15</v>
      </c>
      <c r="X431" s="71"/>
    </row>
    <row r="432" spans="6:24" x14ac:dyDescent="0.25">
      <c r="F432" t="str">
        <f t="shared" si="19"/>
        <v/>
      </c>
      <c r="K432">
        <f t="shared" si="20"/>
        <v>3</v>
      </c>
      <c r="L432" s="9">
        <v>174</v>
      </c>
      <c r="M432" s="2">
        <v>0.25</v>
      </c>
      <c r="N432" s="70"/>
      <c r="Q432" s="9">
        <v>73</v>
      </c>
      <c r="R432" s="55">
        <v>0.42857142857142866</v>
      </c>
      <c r="S432" s="70"/>
      <c r="V432" s="9">
        <v>290</v>
      </c>
      <c r="W432" s="2">
        <v>0.15</v>
      </c>
      <c r="X432" s="71"/>
    </row>
    <row r="433" spans="6:24" x14ac:dyDescent="0.25">
      <c r="F433" t="str">
        <f t="shared" si="19"/>
        <v/>
      </c>
      <c r="G433" s="4"/>
      <c r="H433" s="1" t="s">
        <v>0</v>
      </c>
      <c r="I433" s="70" t="s">
        <v>614</v>
      </c>
      <c r="K433">
        <f t="shared" si="20"/>
        <v>4</v>
      </c>
      <c r="L433" s="9">
        <v>200</v>
      </c>
      <c r="M433" s="2">
        <v>0.25</v>
      </c>
      <c r="N433" s="70"/>
      <c r="Q433" s="9">
        <v>104</v>
      </c>
      <c r="R433" s="55">
        <v>0.14285714285714288</v>
      </c>
      <c r="S433" s="70"/>
      <c r="V433" s="9">
        <v>350</v>
      </c>
      <c r="W433" s="2">
        <v>0.15</v>
      </c>
      <c r="X433" s="71"/>
    </row>
    <row r="434" spans="6:24" x14ac:dyDescent="0.25">
      <c r="F434">
        <f t="shared" si="19"/>
        <v>1</v>
      </c>
      <c r="G434" s="9">
        <v>37</v>
      </c>
      <c r="H434" s="2">
        <v>0.50000039189037726</v>
      </c>
      <c r="I434" s="70"/>
      <c r="K434" t="str">
        <f t="shared" si="20"/>
        <v/>
      </c>
      <c r="Q434" s="9">
        <v>134</v>
      </c>
      <c r="R434" s="55">
        <v>0.14285714285714288</v>
      </c>
      <c r="S434" s="70"/>
    </row>
    <row r="435" spans="6:24" x14ac:dyDescent="0.25">
      <c r="F435">
        <f t="shared" si="19"/>
        <v>2</v>
      </c>
      <c r="G435" s="9">
        <v>68</v>
      </c>
      <c r="H435" s="2">
        <v>0.25000019594518863</v>
      </c>
      <c r="I435" s="70"/>
      <c r="K435" t="str">
        <f t="shared" si="20"/>
        <v/>
      </c>
      <c r="L435" s="4"/>
      <c r="M435" s="1" t="s">
        <v>0</v>
      </c>
      <c r="N435" s="70" t="s">
        <v>526</v>
      </c>
      <c r="Q435" s="9">
        <v>165</v>
      </c>
      <c r="R435" s="55">
        <v>0.14285714285714288</v>
      </c>
      <c r="S435" s="70"/>
      <c r="V435" s="4"/>
      <c r="W435" s="1" t="s">
        <v>0</v>
      </c>
      <c r="X435" s="71" t="s">
        <v>599</v>
      </c>
    </row>
    <row r="436" spans="6:24" x14ac:dyDescent="0.25">
      <c r="F436">
        <f t="shared" si="19"/>
        <v>3</v>
      </c>
      <c r="G436" s="9">
        <v>98</v>
      </c>
      <c r="H436" s="2">
        <v>0.24999941216443405</v>
      </c>
      <c r="I436" s="70"/>
      <c r="K436">
        <f t="shared" si="20"/>
        <v>1</v>
      </c>
      <c r="L436" s="9">
        <v>92</v>
      </c>
      <c r="M436" s="2">
        <v>0.3</v>
      </c>
      <c r="N436" s="70"/>
      <c r="Q436" s="9">
        <v>195</v>
      </c>
      <c r="R436" s="55">
        <v>0.14285714285714288</v>
      </c>
      <c r="S436" s="70"/>
      <c r="V436" s="9">
        <v>114</v>
      </c>
      <c r="W436" s="2">
        <v>0.375</v>
      </c>
      <c r="X436" s="71"/>
    </row>
    <row r="437" spans="6:24" x14ac:dyDescent="0.25">
      <c r="F437" t="str">
        <f t="shared" si="19"/>
        <v/>
      </c>
      <c r="K437">
        <f t="shared" si="20"/>
        <v>2</v>
      </c>
      <c r="L437" s="9">
        <v>183</v>
      </c>
      <c r="M437" s="2">
        <v>0.3</v>
      </c>
      <c r="N437" s="70"/>
      <c r="V437" s="9">
        <v>144</v>
      </c>
      <c r="W437" s="2">
        <v>0.125</v>
      </c>
      <c r="X437" s="71"/>
    </row>
    <row r="438" spans="6:24" x14ac:dyDescent="0.25">
      <c r="F438" t="str">
        <f t="shared" si="19"/>
        <v/>
      </c>
      <c r="G438" s="4"/>
      <c r="H438" s="1" t="s">
        <v>0</v>
      </c>
      <c r="I438" s="70" t="s">
        <v>632</v>
      </c>
      <c r="K438">
        <f t="shared" si="20"/>
        <v>3</v>
      </c>
      <c r="L438" s="9">
        <v>273</v>
      </c>
      <c r="M438" s="2">
        <v>0.3</v>
      </c>
      <c r="N438" s="70"/>
      <c r="Q438" s="14"/>
      <c r="R438" s="15" t="s">
        <v>0</v>
      </c>
      <c r="S438" s="70" t="s">
        <v>736</v>
      </c>
      <c r="V438" s="9">
        <v>175</v>
      </c>
      <c r="W438" s="2">
        <v>0.125</v>
      </c>
      <c r="X438" s="71"/>
    </row>
    <row r="439" spans="6:24" x14ac:dyDescent="0.25">
      <c r="F439">
        <f t="shared" si="19"/>
        <v>1</v>
      </c>
      <c r="G439" s="9">
        <v>130</v>
      </c>
      <c r="H439" s="2">
        <v>0.50000039189037726</v>
      </c>
      <c r="I439" s="70"/>
      <c r="K439">
        <f t="shared" si="20"/>
        <v>4</v>
      </c>
      <c r="L439" s="9">
        <v>304</v>
      </c>
      <c r="M439" s="2">
        <v>0.1</v>
      </c>
      <c r="N439" s="70"/>
      <c r="Q439" s="9">
        <v>137</v>
      </c>
      <c r="R439" s="55">
        <v>0.2</v>
      </c>
      <c r="S439" s="70"/>
      <c r="V439" s="9">
        <v>206</v>
      </c>
      <c r="W439" s="2">
        <v>0.125</v>
      </c>
      <c r="X439" s="71"/>
    </row>
    <row r="440" spans="6:24" x14ac:dyDescent="0.25">
      <c r="F440">
        <f t="shared" si="19"/>
        <v>2</v>
      </c>
      <c r="G440" s="9">
        <v>251</v>
      </c>
      <c r="H440" s="2">
        <v>0.25000019594518863</v>
      </c>
      <c r="I440" s="70"/>
      <c r="K440" t="str">
        <f t="shared" si="20"/>
        <v/>
      </c>
      <c r="Q440" s="9">
        <v>197</v>
      </c>
      <c r="R440" s="55">
        <v>0.2</v>
      </c>
      <c r="S440" s="70"/>
      <c r="V440" s="9">
        <v>236</v>
      </c>
      <c r="W440" s="2">
        <v>0.125</v>
      </c>
      <c r="X440" s="71"/>
    </row>
    <row r="441" spans="6:24" x14ac:dyDescent="0.25">
      <c r="F441">
        <f t="shared" si="19"/>
        <v>3</v>
      </c>
      <c r="G441" s="9">
        <v>343</v>
      </c>
      <c r="H441" s="2">
        <v>0.24999941216443405</v>
      </c>
      <c r="I441" s="70"/>
      <c r="K441" t="str">
        <f t="shared" si="20"/>
        <v/>
      </c>
      <c r="L441" s="4"/>
      <c r="M441" s="1" t="s">
        <v>0</v>
      </c>
      <c r="N441" s="70" t="s">
        <v>532</v>
      </c>
      <c r="Q441" s="9">
        <v>258</v>
      </c>
      <c r="R441" s="55">
        <v>0.2</v>
      </c>
      <c r="S441" s="70"/>
      <c r="V441" s="9">
        <v>267</v>
      </c>
      <c r="W441" s="2">
        <v>0.125</v>
      </c>
      <c r="X441" s="71"/>
    </row>
    <row r="442" spans="6:24" x14ac:dyDescent="0.25">
      <c r="F442" t="str">
        <f t="shared" si="19"/>
        <v/>
      </c>
      <c r="K442">
        <f t="shared" si="20"/>
        <v>1</v>
      </c>
      <c r="L442" s="9">
        <v>32</v>
      </c>
      <c r="M442" s="2">
        <v>0.25</v>
      </c>
      <c r="N442" s="70"/>
      <c r="Q442" s="9">
        <v>319</v>
      </c>
      <c r="R442" s="55">
        <v>0.2</v>
      </c>
      <c r="S442" s="70"/>
    </row>
    <row r="443" spans="6:24" x14ac:dyDescent="0.25">
      <c r="F443" t="str">
        <f t="shared" si="19"/>
        <v/>
      </c>
      <c r="G443" s="4"/>
      <c r="H443" s="1" t="s">
        <v>0</v>
      </c>
      <c r="I443" s="70" t="s">
        <v>633</v>
      </c>
      <c r="K443">
        <f t="shared" si="20"/>
        <v>2</v>
      </c>
      <c r="L443" s="9">
        <v>63</v>
      </c>
      <c r="M443" s="2">
        <v>0.25</v>
      </c>
      <c r="N443" s="70"/>
      <c r="Q443" s="9">
        <v>380</v>
      </c>
      <c r="R443" s="55">
        <v>0.2</v>
      </c>
      <c r="S443" s="70"/>
      <c r="V443" s="4"/>
      <c r="W443" s="1" t="s">
        <v>0</v>
      </c>
      <c r="X443" s="71" t="s">
        <v>601</v>
      </c>
    </row>
    <row r="444" spans="6:24" x14ac:dyDescent="0.25">
      <c r="F444">
        <f t="shared" si="19"/>
        <v>1</v>
      </c>
      <c r="G444" s="9">
        <v>78</v>
      </c>
      <c r="H444" s="2">
        <v>0.33339999999999997</v>
      </c>
      <c r="I444" s="70"/>
      <c r="K444">
        <f t="shared" si="20"/>
        <v>3</v>
      </c>
      <c r="L444" s="9">
        <v>124</v>
      </c>
      <c r="M444" s="2">
        <v>0.25</v>
      </c>
      <c r="N444" s="70"/>
      <c r="V444" s="9">
        <v>114</v>
      </c>
      <c r="W444" s="2">
        <v>0.1666</v>
      </c>
      <c r="X444" s="71"/>
    </row>
    <row r="445" spans="6:24" x14ac:dyDescent="0.25">
      <c r="F445">
        <f t="shared" si="19"/>
        <v>2</v>
      </c>
      <c r="G445" s="9">
        <v>139</v>
      </c>
      <c r="H445" s="2">
        <v>0.33329999999999999</v>
      </c>
      <c r="I445" s="70"/>
      <c r="K445">
        <f t="shared" si="20"/>
        <v>4</v>
      </c>
      <c r="L445" s="9">
        <v>185</v>
      </c>
      <c r="M445" s="2">
        <v>0.25</v>
      </c>
      <c r="N445" s="70"/>
      <c r="Q445" s="14"/>
      <c r="R445" s="15" t="s">
        <v>0</v>
      </c>
      <c r="S445" s="70" t="s">
        <v>745</v>
      </c>
      <c r="V445" s="9">
        <v>206</v>
      </c>
      <c r="W445" s="2">
        <v>0.1666</v>
      </c>
      <c r="X445" s="71"/>
    </row>
    <row r="446" spans="6:24" x14ac:dyDescent="0.25">
      <c r="F446">
        <f t="shared" si="19"/>
        <v>3</v>
      </c>
      <c r="G446" s="9">
        <v>200</v>
      </c>
      <c r="H446" s="2">
        <v>0.33329999999999999</v>
      </c>
      <c r="I446" s="70"/>
      <c r="K446" t="str">
        <f t="shared" si="20"/>
        <v/>
      </c>
      <c r="Q446" s="9">
        <v>69</v>
      </c>
      <c r="R446" s="55">
        <v>0.4</v>
      </c>
      <c r="S446" s="70"/>
      <c r="V446" s="9">
        <v>197</v>
      </c>
      <c r="W446" s="2">
        <v>0.16669999999999999</v>
      </c>
      <c r="X446" s="71"/>
    </row>
    <row r="447" spans="6:24" x14ac:dyDescent="0.25">
      <c r="F447" t="str">
        <f t="shared" si="19"/>
        <v/>
      </c>
      <c r="K447" t="str">
        <f t="shared" si="20"/>
        <v/>
      </c>
      <c r="L447" s="4"/>
      <c r="M447" s="1" t="s">
        <v>0</v>
      </c>
      <c r="N447" s="70" t="s">
        <v>540</v>
      </c>
      <c r="Q447" s="9">
        <v>100</v>
      </c>
      <c r="R447" s="55">
        <v>0.15</v>
      </c>
      <c r="S447" s="70"/>
      <c r="V447" s="9">
        <v>388</v>
      </c>
      <c r="W447" s="2">
        <v>0.16669999999999999</v>
      </c>
      <c r="X447" s="71"/>
    </row>
    <row r="448" spans="6:24" x14ac:dyDescent="0.25">
      <c r="F448" t="str">
        <f t="shared" si="19"/>
        <v/>
      </c>
      <c r="G448" s="4"/>
      <c r="H448" s="1" t="s">
        <v>0</v>
      </c>
      <c r="I448" s="70" t="s">
        <v>642</v>
      </c>
      <c r="K448">
        <f t="shared" si="20"/>
        <v>1</v>
      </c>
      <c r="L448" s="9">
        <v>45</v>
      </c>
      <c r="M448" s="26">
        <v>0.15</v>
      </c>
      <c r="N448" s="70"/>
      <c r="Q448" s="9">
        <v>130</v>
      </c>
      <c r="R448" s="55">
        <v>0.15</v>
      </c>
      <c r="S448" s="70"/>
      <c r="V448" s="9">
        <v>480</v>
      </c>
      <c r="W448" s="2">
        <v>0.16669999999999999</v>
      </c>
      <c r="X448" s="71"/>
    </row>
    <row r="449" spans="6:25" x14ac:dyDescent="0.25">
      <c r="F449">
        <f t="shared" si="19"/>
        <v>1</v>
      </c>
      <c r="G449" s="9">
        <v>95</v>
      </c>
      <c r="H449" s="2">
        <v>0.4</v>
      </c>
      <c r="I449" s="70"/>
      <c r="K449">
        <f t="shared" si="20"/>
        <v>2</v>
      </c>
      <c r="L449" s="9">
        <v>76</v>
      </c>
      <c r="M449" s="26">
        <v>0.25</v>
      </c>
      <c r="N449" s="70"/>
      <c r="Q449" s="9">
        <v>161</v>
      </c>
      <c r="R449" s="55">
        <v>0.15</v>
      </c>
      <c r="S449" s="70"/>
      <c r="V449" s="9">
        <v>572</v>
      </c>
      <c r="W449" s="2">
        <v>0.16669999999999999</v>
      </c>
      <c r="X449" s="71"/>
    </row>
    <row r="450" spans="6:25" x14ac:dyDescent="0.25">
      <c r="F450">
        <f t="shared" si="19"/>
        <v>2</v>
      </c>
      <c r="G450" s="9">
        <v>156</v>
      </c>
      <c r="H450" s="2">
        <v>0.3</v>
      </c>
      <c r="I450" s="70"/>
      <c r="K450">
        <f t="shared" si="20"/>
        <v>3</v>
      </c>
      <c r="L450" s="9">
        <v>106</v>
      </c>
      <c r="M450" s="26">
        <v>0.25</v>
      </c>
      <c r="N450" s="70"/>
      <c r="Q450" s="9">
        <v>191</v>
      </c>
      <c r="R450" s="55">
        <v>0.15</v>
      </c>
      <c r="S450" s="70"/>
    </row>
    <row r="451" spans="6:25" x14ac:dyDescent="0.25">
      <c r="F451">
        <f t="shared" si="19"/>
        <v>3</v>
      </c>
      <c r="G451" s="9">
        <v>218</v>
      </c>
      <c r="H451" s="2">
        <v>0.3</v>
      </c>
      <c r="I451" s="70"/>
      <c r="K451">
        <f t="shared" si="20"/>
        <v>4</v>
      </c>
      <c r="L451" s="9">
        <v>137</v>
      </c>
      <c r="M451" s="26">
        <v>0.35</v>
      </c>
      <c r="N451" s="70"/>
      <c r="V451" s="4"/>
      <c r="W451" s="1" t="s">
        <v>0</v>
      </c>
      <c r="X451" s="71" t="s">
        <v>609</v>
      </c>
    </row>
    <row r="452" spans="6:25" x14ac:dyDescent="0.25">
      <c r="F452" t="str">
        <f t="shared" si="19"/>
        <v/>
      </c>
      <c r="K452" t="str">
        <f t="shared" si="20"/>
        <v/>
      </c>
      <c r="Q452" s="14"/>
      <c r="R452" s="15" t="s">
        <v>0</v>
      </c>
      <c r="S452" s="70" t="s">
        <v>749</v>
      </c>
      <c r="V452" s="9">
        <v>61</v>
      </c>
      <c r="W452" s="2">
        <v>0.46450000000000002</v>
      </c>
      <c r="X452" s="71"/>
    </row>
    <row r="453" spans="6:25" x14ac:dyDescent="0.25">
      <c r="F453" t="str">
        <f t="shared" ref="F453:F516" si="21">IF(G453&lt;&gt;"",IF(G452="",1,F452+1),"")</f>
        <v/>
      </c>
      <c r="G453" s="4"/>
      <c r="H453" s="1" t="s">
        <v>0</v>
      </c>
      <c r="I453" s="70" t="s">
        <v>648</v>
      </c>
      <c r="K453" t="str">
        <f t="shared" ref="K453:K516" si="22">IF(L453&lt;&gt;"",IF(L452="",1,K452+1),"")</f>
        <v/>
      </c>
      <c r="L453" s="4"/>
      <c r="M453" s="1" t="s">
        <v>0</v>
      </c>
      <c r="N453" s="70" t="s">
        <v>545</v>
      </c>
      <c r="Q453" s="9">
        <v>95</v>
      </c>
      <c r="R453" s="55">
        <v>0.2</v>
      </c>
      <c r="S453" s="70"/>
      <c r="V453" s="9">
        <v>92</v>
      </c>
      <c r="W453" s="2">
        <v>0.1071</v>
      </c>
      <c r="X453" s="71"/>
    </row>
    <row r="454" spans="6:25" x14ac:dyDescent="0.25">
      <c r="F454">
        <f t="shared" si="21"/>
        <v>1</v>
      </c>
      <c r="G454" s="9">
        <v>139</v>
      </c>
      <c r="H454" s="2">
        <v>0.3</v>
      </c>
      <c r="I454" s="70"/>
      <c r="K454">
        <f t="shared" si="22"/>
        <v>1</v>
      </c>
      <c r="L454" s="9">
        <v>123</v>
      </c>
      <c r="M454" s="2">
        <v>0.1</v>
      </c>
      <c r="N454" s="70"/>
      <c r="Q454" s="9">
        <v>125</v>
      </c>
      <c r="R454" s="55">
        <v>0.2</v>
      </c>
      <c r="S454" s="70"/>
      <c r="V454" s="9">
        <v>123</v>
      </c>
      <c r="W454" s="2">
        <v>0.1071</v>
      </c>
      <c r="X454" s="71"/>
    </row>
    <row r="455" spans="6:25" x14ac:dyDescent="0.25">
      <c r="F455">
        <f t="shared" si="21"/>
        <v>2</v>
      </c>
      <c r="G455" s="9">
        <v>322</v>
      </c>
      <c r="H455" s="2">
        <v>0.3</v>
      </c>
      <c r="I455" s="70"/>
      <c r="K455">
        <f t="shared" si="22"/>
        <v>2</v>
      </c>
      <c r="L455" s="9">
        <v>609</v>
      </c>
      <c r="M455" s="2">
        <v>0.3</v>
      </c>
      <c r="N455" s="70"/>
      <c r="Q455" s="9">
        <v>156</v>
      </c>
      <c r="R455" s="55">
        <v>0.2</v>
      </c>
      <c r="S455" s="70"/>
      <c r="V455" s="9">
        <v>153</v>
      </c>
      <c r="W455" s="2">
        <v>0.1071</v>
      </c>
      <c r="X455" s="71"/>
    </row>
    <row r="456" spans="6:25" x14ac:dyDescent="0.25">
      <c r="F456">
        <f t="shared" si="21"/>
        <v>3</v>
      </c>
      <c r="G456" s="9">
        <v>505</v>
      </c>
      <c r="H456" s="2">
        <v>0.4</v>
      </c>
      <c r="I456" s="70"/>
      <c r="K456">
        <f t="shared" si="22"/>
        <v>3</v>
      </c>
      <c r="L456" s="9">
        <v>974</v>
      </c>
      <c r="M456" s="2">
        <v>0.3</v>
      </c>
      <c r="N456" s="70"/>
      <c r="Q456" s="9">
        <v>186</v>
      </c>
      <c r="R456" s="55">
        <v>0.2</v>
      </c>
      <c r="S456" s="70"/>
      <c r="V456" s="9">
        <v>184</v>
      </c>
      <c r="W456" s="2">
        <v>0.1071</v>
      </c>
      <c r="X456" s="71"/>
    </row>
    <row r="457" spans="6:25" x14ac:dyDescent="0.25">
      <c r="F457" t="str">
        <f t="shared" si="21"/>
        <v/>
      </c>
      <c r="K457">
        <f t="shared" si="22"/>
        <v>4</v>
      </c>
      <c r="L457" s="9">
        <v>1370</v>
      </c>
      <c r="M457" s="2">
        <v>0.3</v>
      </c>
      <c r="N457" s="70"/>
      <c r="Q457" s="9">
        <v>217</v>
      </c>
      <c r="R457" s="55">
        <v>0.2</v>
      </c>
      <c r="S457" s="70"/>
      <c r="V457" s="9">
        <v>214</v>
      </c>
      <c r="W457" s="2">
        <v>0.1071</v>
      </c>
      <c r="X457" s="71"/>
    </row>
    <row r="458" spans="6:25" x14ac:dyDescent="0.25">
      <c r="F458" t="str">
        <f t="shared" si="21"/>
        <v/>
      </c>
      <c r="G458" s="4"/>
      <c r="H458" s="1" t="s">
        <v>0</v>
      </c>
      <c r="I458" s="70" t="s">
        <v>649</v>
      </c>
      <c r="K458" t="str">
        <f t="shared" si="22"/>
        <v/>
      </c>
    </row>
    <row r="459" spans="6:25" x14ac:dyDescent="0.25">
      <c r="F459">
        <f t="shared" si="21"/>
        <v>1</v>
      </c>
      <c r="G459" s="9">
        <v>143</v>
      </c>
      <c r="H459" s="2">
        <v>0.5</v>
      </c>
      <c r="I459" s="70"/>
      <c r="K459" t="str">
        <f t="shared" si="22"/>
        <v/>
      </c>
      <c r="L459" s="4"/>
      <c r="M459" s="1" t="s">
        <v>0</v>
      </c>
      <c r="N459" s="70" t="s">
        <v>554</v>
      </c>
      <c r="Q459" s="14"/>
      <c r="R459" s="15" t="s">
        <v>0</v>
      </c>
      <c r="S459" s="70" t="s">
        <v>755</v>
      </c>
      <c r="V459" s="4"/>
      <c r="W459" s="1" t="s">
        <v>0</v>
      </c>
      <c r="X459" s="71" t="s">
        <v>622</v>
      </c>
    </row>
    <row r="460" spans="6:25" x14ac:dyDescent="0.25">
      <c r="F460">
        <f t="shared" si="21"/>
        <v>2</v>
      </c>
      <c r="G460" s="9">
        <v>234</v>
      </c>
      <c r="H460" s="2">
        <v>0.25</v>
      </c>
      <c r="I460" s="70"/>
      <c r="K460">
        <f t="shared" si="22"/>
        <v>1</v>
      </c>
      <c r="L460" s="9">
        <v>67</v>
      </c>
      <c r="M460" s="2">
        <v>0.25</v>
      </c>
      <c r="N460" s="70"/>
      <c r="Q460" s="9">
        <v>56</v>
      </c>
      <c r="R460" s="55">
        <v>0.24999999246480573</v>
      </c>
      <c r="S460" s="70"/>
      <c r="V460" s="9">
        <v>12</v>
      </c>
      <c r="W460" s="2">
        <v>0.25</v>
      </c>
      <c r="X460" s="71"/>
    </row>
    <row r="461" spans="6:25" x14ac:dyDescent="0.25">
      <c r="F461">
        <f t="shared" si="21"/>
        <v>3</v>
      </c>
      <c r="G461" s="9">
        <v>325</v>
      </c>
      <c r="H461" s="2">
        <v>0.25</v>
      </c>
      <c r="I461" s="70"/>
      <c r="K461">
        <f t="shared" si="22"/>
        <v>2</v>
      </c>
      <c r="L461" s="9">
        <v>82</v>
      </c>
      <c r="M461" s="2">
        <v>0.25</v>
      </c>
      <c r="N461" s="70"/>
      <c r="Q461" s="9">
        <v>117</v>
      </c>
      <c r="R461" s="55">
        <v>0.18750000188379856</v>
      </c>
      <c r="S461" s="70"/>
      <c r="V461" s="9">
        <v>61</v>
      </c>
      <c r="W461" s="2">
        <v>0.15</v>
      </c>
      <c r="X461" s="71"/>
    </row>
    <row r="462" spans="6:25" x14ac:dyDescent="0.25">
      <c r="F462" t="str">
        <f t="shared" si="21"/>
        <v/>
      </c>
      <c r="K462">
        <f t="shared" si="22"/>
        <v>3</v>
      </c>
      <c r="L462" s="9">
        <v>127</v>
      </c>
      <c r="M462" s="2">
        <v>0.25</v>
      </c>
      <c r="N462" s="70"/>
      <c r="Q462" s="9">
        <v>178</v>
      </c>
      <c r="R462" s="55">
        <v>0.18750000188379856</v>
      </c>
      <c r="S462" s="70"/>
      <c r="V462" s="9">
        <v>122</v>
      </c>
      <c r="W462" s="2">
        <v>0.15</v>
      </c>
      <c r="X462" s="71"/>
      <c r="Y462" s="8" t="s">
        <v>628</v>
      </c>
    </row>
    <row r="463" spans="6:25" x14ac:dyDescent="0.25">
      <c r="F463" t="str">
        <f t="shared" si="21"/>
        <v/>
      </c>
      <c r="G463" s="4"/>
      <c r="H463" s="1" t="s">
        <v>0</v>
      </c>
      <c r="I463" s="70" t="s">
        <v>650</v>
      </c>
      <c r="K463">
        <f t="shared" si="22"/>
        <v>4</v>
      </c>
      <c r="L463" s="9">
        <v>172</v>
      </c>
      <c r="M463" s="2">
        <v>0.25</v>
      </c>
      <c r="N463" s="70"/>
      <c r="Q463" s="9">
        <v>239</v>
      </c>
      <c r="R463" s="55">
        <v>0.18750000188379856</v>
      </c>
      <c r="S463" s="70"/>
      <c r="V463" s="9">
        <v>183</v>
      </c>
      <c r="W463" s="2">
        <v>0.15</v>
      </c>
      <c r="X463" s="71"/>
    </row>
    <row r="464" spans="6:25" x14ac:dyDescent="0.25">
      <c r="F464">
        <f t="shared" si="21"/>
        <v>1</v>
      </c>
      <c r="G464" s="9">
        <v>152</v>
      </c>
      <c r="H464" s="2">
        <v>0.5</v>
      </c>
      <c r="I464" s="70"/>
      <c r="K464" t="str">
        <f t="shared" si="22"/>
        <v/>
      </c>
      <c r="Q464" s="9">
        <v>300</v>
      </c>
      <c r="R464" s="55">
        <v>0.18750000188379856</v>
      </c>
      <c r="S464" s="70"/>
      <c r="V464" s="9">
        <v>245</v>
      </c>
      <c r="W464" s="2">
        <v>0.15</v>
      </c>
      <c r="X464" s="71"/>
    </row>
    <row r="465" spans="6:24" x14ac:dyDescent="0.25">
      <c r="F465">
        <f t="shared" si="21"/>
        <v>2</v>
      </c>
      <c r="G465" s="9">
        <v>183</v>
      </c>
      <c r="H465" s="2">
        <v>0.25</v>
      </c>
      <c r="I465" s="70"/>
      <c r="K465" t="str">
        <f t="shared" si="22"/>
        <v/>
      </c>
      <c r="L465" s="4"/>
      <c r="M465" s="1" t="s">
        <v>0</v>
      </c>
      <c r="N465" s="70" t="s">
        <v>555</v>
      </c>
      <c r="V465" s="9">
        <v>305</v>
      </c>
      <c r="W465" s="2">
        <v>0.15</v>
      </c>
      <c r="X465" s="71"/>
    </row>
    <row r="466" spans="6:24" x14ac:dyDescent="0.25">
      <c r="F466">
        <f t="shared" si="21"/>
        <v>3</v>
      </c>
      <c r="G466" s="9">
        <v>213</v>
      </c>
      <c r="H466" s="2">
        <v>0.25</v>
      </c>
      <c r="I466" s="70"/>
      <c r="K466">
        <f t="shared" si="22"/>
        <v>1</v>
      </c>
      <c r="L466" s="9">
        <v>42</v>
      </c>
      <c r="M466" s="2">
        <v>0.25</v>
      </c>
      <c r="N466" s="70"/>
      <c r="Q466" s="14"/>
      <c r="R466" s="15" t="s">
        <v>0</v>
      </c>
      <c r="S466" s="70" t="s">
        <v>766</v>
      </c>
    </row>
    <row r="467" spans="6:24" x14ac:dyDescent="0.25">
      <c r="F467" t="str">
        <f t="shared" si="21"/>
        <v/>
      </c>
      <c r="K467">
        <f t="shared" si="22"/>
        <v>2</v>
      </c>
      <c r="L467" s="9">
        <v>73</v>
      </c>
      <c r="M467" s="2">
        <v>0.25</v>
      </c>
      <c r="N467" s="70"/>
      <c r="Q467" s="9">
        <v>95</v>
      </c>
      <c r="R467" s="55">
        <v>0.2</v>
      </c>
      <c r="S467" s="70"/>
      <c r="V467" s="4"/>
      <c r="W467" s="1" t="s">
        <v>0</v>
      </c>
      <c r="X467" s="71" t="s">
        <v>623</v>
      </c>
    </row>
    <row r="468" spans="6:24" x14ac:dyDescent="0.25">
      <c r="F468" t="str">
        <f t="shared" si="21"/>
        <v/>
      </c>
      <c r="G468" s="4"/>
      <c r="H468" s="1" t="s">
        <v>0</v>
      </c>
      <c r="I468" s="70" t="s">
        <v>671</v>
      </c>
      <c r="K468">
        <f t="shared" si="22"/>
        <v>3</v>
      </c>
      <c r="L468" s="9">
        <v>101</v>
      </c>
      <c r="M468" s="2">
        <v>0.25</v>
      </c>
      <c r="N468" s="70"/>
      <c r="Q468" s="9">
        <v>125</v>
      </c>
      <c r="R468" s="55">
        <v>0.2</v>
      </c>
      <c r="S468" s="70"/>
      <c r="V468" s="9">
        <v>38</v>
      </c>
      <c r="W468" s="2">
        <v>0.25</v>
      </c>
      <c r="X468" s="71"/>
    </row>
    <row r="469" spans="6:24" x14ac:dyDescent="0.25">
      <c r="F469">
        <f t="shared" si="21"/>
        <v>1</v>
      </c>
      <c r="G469" s="9">
        <v>90</v>
      </c>
      <c r="H469" s="2">
        <v>0.35</v>
      </c>
      <c r="I469" s="70"/>
      <c r="K469">
        <f t="shared" si="22"/>
        <v>4</v>
      </c>
      <c r="L469" s="9">
        <v>132</v>
      </c>
      <c r="M469" s="2">
        <v>0.25</v>
      </c>
      <c r="N469" s="70"/>
      <c r="Q469" s="9">
        <v>156</v>
      </c>
      <c r="R469" s="55">
        <v>0.2</v>
      </c>
      <c r="S469" s="70"/>
      <c r="V469" s="9">
        <v>92</v>
      </c>
      <c r="W469" s="2">
        <v>0.15</v>
      </c>
      <c r="X469" s="71"/>
    </row>
    <row r="470" spans="6:24" x14ac:dyDescent="0.25">
      <c r="F470">
        <f t="shared" si="21"/>
        <v>2</v>
      </c>
      <c r="G470" s="9">
        <v>180</v>
      </c>
      <c r="H470" s="2">
        <v>0.32500000000000001</v>
      </c>
      <c r="I470" s="70"/>
      <c r="K470" t="str">
        <f t="shared" si="22"/>
        <v/>
      </c>
      <c r="Q470" s="9">
        <v>186</v>
      </c>
      <c r="R470" s="55">
        <v>0.2</v>
      </c>
      <c r="S470" s="70"/>
      <c r="V470" s="9">
        <v>153</v>
      </c>
      <c r="W470" s="2">
        <v>0.15</v>
      </c>
      <c r="X470" s="71"/>
    </row>
    <row r="471" spans="6:24" x14ac:dyDescent="0.25">
      <c r="F471">
        <f t="shared" si="21"/>
        <v>3</v>
      </c>
      <c r="G471" s="9">
        <v>240</v>
      </c>
      <c r="H471" s="2">
        <v>0.32500000000000001</v>
      </c>
      <c r="I471" s="70"/>
      <c r="K471" t="str">
        <f t="shared" si="22"/>
        <v/>
      </c>
      <c r="L471" s="4"/>
      <c r="M471" s="1" t="s">
        <v>0</v>
      </c>
      <c r="N471" s="70" t="s">
        <v>563</v>
      </c>
      <c r="Q471" s="9">
        <v>217</v>
      </c>
      <c r="R471" s="55">
        <v>0.2</v>
      </c>
      <c r="S471" s="70"/>
      <c r="V471" s="9">
        <v>214</v>
      </c>
      <c r="W471" s="2">
        <v>0.15</v>
      </c>
      <c r="X471" s="71"/>
    </row>
    <row r="472" spans="6:24" x14ac:dyDescent="0.25">
      <c r="F472" t="str">
        <f t="shared" si="21"/>
        <v/>
      </c>
      <c r="K472">
        <f t="shared" si="22"/>
        <v>1</v>
      </c>
      <c r="L472" s="9">
        <v>73</v>
      </c>
      <c r="M472" s="2">
        <v>0.25</v>
      </c>
      <c r="N472" s="70"/>
      <c r="V472" s="9">
        <v>276</v>
      </c>
      <c r="W472" s="2">
        <v>0.15</v>
      </c>
      <c r="X472" s="71"/>
    </row>
    <row r="473" spans="6:24" x14ac:dyDescent="0.25">
      <c r="F473" t="str">
        <f t="shared" si="21"/>
        <v/>
      </c>
      <c r="G473" s="4"/>
      <c r="H473" s="1" t="s">
        <v>0</v>
      </c>
      <c r="I473" s="70" t="s">
        <v>674</v>
      </c>
      <c r="K473">
        <f t="shared" si="22"/>
        <v>2</v>
      </c>
      <c r="L473" s="9">
        <v>165</v>
      </c>
      <c r="M473" s="2">
        <v>0.25</v>
      </c>
      <c r="N473" s="70"/>
      <c r="Q473" s="14"/>
      <c r="R473" s="15" t="s">
        <v>0</v>
      </c>
      <c r="S473" s="70" t="s">
        <v>775</v>
      </c>
      <c r="V473" s="9">
        <v>336</v>
      </c>
      <c r="W473" s="2">
        <v>0.15</v>
      </c>
      <c r="X473" s="71"/>
    </row>
    <row r="474" spans="6:24" x14ac:dyDescent="0.25">
      <c r="F474">
        <f t="shared" si="21"/>
        <v>1</v>
      </c>
      <c r="G474" s="9">
        <v>121</v>
      </c>
      <c r="H474" s="2">
        <v>0.33333333333333298</v>
      </c>
      <c r="I474" s="70"/>
      <c r="K474">
        <f t="shared" si="22"/>
        <v>3</v>
      </c>
      <c r="L474" s="9">
        <v>257</v>
      </c>
      <c r="M474" s="2">
        <v>0.25</v>
      </c>
      <c r="N474" s="70"/>
      <c r="Q474" s="9">
        <v>61</v>
      </c>
      <c r="R474" s="55">
        <v>0.2</v>
      </c>
      <c r="S474" s="70"/>
    </row>
    <row r="475" spans="6:24" x14ac:dyDescent="0.25">
      <c r="F475">
        <f t="shared" si="21"/>
        <v>2</v>
      </c>
      <c r="G475" s="9">
        <v>151</v>
      </c>
      <c r="H475" s="2">
        <v>0.33333333333333337</v>
      </c>
      <c r="I475" s="70"/>
      <c r="K475">
        <f t="shared" si="22"/>
        <v>4</v>
      </c>
      <c r="L475" s="9">
        <v>348</v>
      </c>
      <c r="M475" s="2">
        <v>0.25</v>
      </c>
      <c r="N475" s="70"/>
      <c r="Q475" s="9">
        <v>153</v>
      </c>
      <c r="R475" s="55">
        <v>0.2</v>
      </c>
      <c r="S475" s="70"/>
      <c r="V475" s="4"/>
      <c r="W475" s="1" t="s">
        <v>0</v>
      </c>
      <c r="X475" s="71" t="s">
        <v>625</v>
      </c>
    </row>
    <row r="476" spans="6:24" x14ac:dyDescent="0.25">
      <c r="F476">
        <f t="shared" si="21"/>
        <v>3</v>
      </c>
      <c r="G476" s="9">
        <v>182</v>
      </c>
      <c r="H476" s="2">
        <v>0.33339999999999997</v>
      </c>
      <c r="I476" s="70"/>
      <c r="K476" t="str">
        <f t="shared" si="22"/>
        <v/>
      </c>
      <c r="Q476" s="9">
        <v>245</v>
      </c>
      <c r="R476" s="55">
        <v>0.2</v>
      </c>
      <c r="S476" s="70"/>
      <c r="V476" s="9">
        <v>55</v>
      </c>
      <c r="W476" s="2">
        <v>0.25</v>
      </c>
      <c r="X476" s="71"/>
    </row>
    <row r="477" spans="6:24" x14ac:dyDescent="0.25">
      <c r="F477" t="str">
        <f t="shared" si="21"/>
        <v/>
      </c>
      <c r="K477" t="str">
        <f t="shared" si="22"/>
        <v/>
      </c>
      <c r="L477" s="4"/>
      <c r="M477" s="1" t="s">
        <v>0</v>
      </c>
      <c r="N477" s="70" t="s">
        <v>567</v>
      </c>
      <c r="Q477" s="9">
        <v>337</v>
      </c>
      <c r="R477" s="55">
        <v>0.2</v>
      </c>
      <c r="S477" s="70"/>
      <c r="V477" s="9">
        <v>86</v>
      </c>
      <c r="W477" s="2">
        <v>0.15</v>
      </c>
      <c r="X477" s="71"/>
    </row>
    <row r="478" spans="6:24" x14ac:dyDescent="0.25">
      <c r="F478" t="str">
        <f t="shared" si="21"/>
        <v/>
      </c>
      <c r="G478" s="4"/>
      <c r="H478" s="1" t="s">
        <v>0</v>
      </c>
      <c r="I478" s="70" t="s">
        <v>677</v>
      </c>
      <c r="K478">
        <f t="shared" si="22"/>
        <v>1</v>
      </c>
      <c r="L478" s="9">
        <v>179</v>
      </c>
      <c r="M478" s="2">
        <v>0.25</v>
      </c>
      <c r="N478" s="70"/>
      <c r="Q478" s="9">
        <v>426</v>
      </c>
      <c r="R478" s="55">
        <v>0.2</v>
      </c>
      <c r="S478" s="70"/>
      <c r="V478" s="9">
        <v>147</v>
      </c>
      <c r="W478" s="2">
        <v>0.15</v>
      </c>
      <c r="X478" s="71"/>
    </row>
    <row r="479" spans="6:24" x14ac:dyDescent="0.25">
      <c r="F479">
        <f t="shared" si="21"/>
        <v>1</v>
      </c>
      <c r="G479" s="9">
        <v>36</v>
      </c>
      <c r="H479" s="2">
        <v>0.33329999999999999</v>
      </c>
      <c r="I479" s="70"/>
      <c r="K479">
        <f t="shared" si="22"/>
        <v>2</v>
      </c>
      <c r="L479" s="9">
        <v>363</v>
      </c>
      <c r="M479" s="2">
        <v>0.25</v>
      </c>
      <c r="N479" s="70"/>
      <c r="V479" s="9">
        <v>208</v>
      </c>
      <c r="W479" s="2">
        <v>0.15</v>
      </c>
      <c r="X479" s="71"/>
    </row>
    <row r="480" spans="6:24" x14ac:dyDescent="0.25">
      <c r="F480">
        <f t="shared" si="21"/>
        <v>2</v>
      </c>
      <c r="G480" s="9">
        <v>128</v>
      </c>
      <c r="H480" s="2">
        <v>0.33329999999999999</v>
      </c>
      <c r="I480" s="70"/>
      <c r="K480">
        <f t="shared" si="22"/>
        <v>3</v>
      </c>
      <c r="L480" s="9">
        <v>545</v>
      </c>
      <c r="M480" s="2">
        <v>0.25</v>
      </c>
      <c r="N480" s="70"/>
      <c r="Q480" s="14"/>
      <c r="R480" s="15" t="s">
        <v>0</v>
      </c>
      <c r="S480" s="70" t="s">
        <v>781</v>
      </c>
      <c r="V480" s="9">
        <v>270</v>
      </c>
      <c r="W480" s="2">
        <v>0.15</v>
      </c>
      <c r="X480" s="71"/>
    </row>
    <row r="481" spans="6:24" x14ac:dyDescent="0.25">
      <c r="F481">
        <f t="shared" si="21"/>
        <v>3</v>
      </c>
      <c r="G481" s="9">
        <v>249</v>
      </c>
      <c r="H481" s="2">
        <v>0.33339999999999997</v>
      </c>
      <c r="I481" s="70"/>
      <c r="K481">
        <f t="shared" si="22"/>
        <v>4</v>
      </c>
      <c r="L481" s="9">
        <v>698</v>
      </c>
      <c r="M481" s="2">
        <v>0.25</v>
      </c>
      <c r="N481" s="70"/>
      <c r="Q481" s="9">
        <v>23</v>
      </c>
      <c r="R481" s="55">
        <v>0.33267414401256895</v>
      </c>
      <c r="S481" s="70"/>
      <c r="V481" s="9">
        <v>330</v>
      </c>
      <c r="W481" s="2">
        <v>0.15</v>
      </c>
      <c r="X481" s="71"/>
    </row>
    <row r="482" spans="6:24" x14ac:dyDescent="0.25">
      <c r="F482" t="str">
        <f t="shared" si="21"/>
        <v/>
      </c>
      <c r="K482" t="str">
        <f t="shared" si="22"/>
        <v/>
      </c>
      <c r="Q482" s="9">
        <v>85</v>
      </c>
      <c r="R482" s="55">
        <v>0.16633707200628448</v>
      </c>
      <c r="S482" s="70"/>
    </row>
    <row r="483" spans="6:24" x14ac:dyDescent="0.25">
      <c r="F483" t="str">
        <f t="shared" si="21"/>
        <v/>
      </c>
      <c r="G483" s="4"/>
      <c r="H483" s="1" t="s">
        <v>0</v>
      </c>
      <c r="I483" s="70" t="s">
        <v>679</v>
      </c>
      <c r="K483" t="str">
        <f t="shared" si="22"/>
        <v/>
      </c>
      <c r="L483" s="4"/>
      <c r="M483" s="1" t="s">
        <v>0</v>
      </c>
      <c r="N483" s="70" t="s">
        <v>568</v>
      </c>
      <c r="Q483" s="9">
        <v>146</v>
      </c>
      <c r="R483" s="55">
        <v>0.16633707200628448</v>
      </c>
      <c r="S483" s="70"/>
      <c r="V483" s="4"/>
      <c r="W483" s="1" t="s">
        <v>0</v>
      </c>
      <c r="X483" s="71" t="s">
        <v>626</v>
      </c>
    </row>
    <row r="484" spans="6:24" x14ac:dyDescent="0.25">
      <c r="F484">
        <f t="shared" si="21"/>
        <v>1</v>
      </c>
      <c r="G484" s="9">
        <v>68</v>
      </c>
      <c r="H484" s="30">
        <v>0.33339999999999997</v>
      </c>
      <c r="I484" s="70"/>
      <c r="K484">
        <f t="shared" si="22"/>
        <v>1</v>
      </c>
      <c r="L484" s="9">
        <v>59</v>
      </c>
      <c r="M484" s="43">
        <f>1769.16/3216.54</f>
        <v>0.55001958626350056</v>
      </c>
      <c r="N484" s="70"/>
      <c r="Q484" s="9">
        <v>207</v>
      </c>
      <c r="R484" s="55">
        <v>0.16633707200628448</v>
      </c>
      <c r="S484" s="70"/>
      <c r="V484" s="9">
        <v>67</v>
      </c>
      <c r="W484" s="2">
        <v>0.25</v>
      </c>
      <c r="X484" s="71"/>
    </row>
    <row r="485" spans="6:24" x14ac:dyDescent="0.25">
      <c r="F485">
        <f t="shared" si="21"/>
        <v>2</v>
      </c>
      <c r="G485" s="9">
        <v>99</v>
      </c>
      <c r="H485" s="30">
        <v>0.33329999999999999</v>
      </c>
      <c r="I485" s="70"/>
      <c r="K485">
        <f t="shared" si="22"/>
        <v>2</v>
      </c>
      <c r="L485" s="9">
        <v>90</v>
      </c>
      <c r="M485" s="43">
        <f>482.46/3216.54</f>
        <v>0.1499934712454998</v>
      </c>
      <c r="N485" s="70"/>
      <c r="Q485" s="9">
        <v>266</v>
      </c>
      <c r="R485" s="55">
        <v>0.16831463996857757</v>
      </c>
      <c r="S485" s="70"/>
      <c r="V485" s="9">
        <v>123</v>
      </c>
      <c r="W485" s="2">
        <v>0.15</v>
      </c>
      <c r="X485" s="71"/>
    </row>
    <row r="486" spans="6:24" x14ac:dyDescent="0.25">
      <c r="F486">
        <f t="shared" si="21"/>
        <v>3</v>
      </c>
      <c r="G486" s="9">
        <v>159</v>
      </c>
      <c r="H486" s="30">
        <v>0.33329999999999999</v>
      </c>
      <c r="I486" s="70"/>
      <c r="K486">
        <f t="shared" si="22"/>
        <v>3</v>
      </c>
      <c r="L486" s="9">
        <v>120</v>
      </c>
      <c r="M486" s="43">
        <f>482.46/3216.54</f>
        <v>0.1499934712454998</v>
      </c>
      <c r="N486" s="70"/>
      <c r="V486" s="9">
        <v>184</v>
      </c>
      <c r="W486" s="2">
        <v>0.15</v>
      </c>
      <c r="X486" s="71"/>
    </row>
    <row r="487" spans="6:24" x14ac:dyDescent="0.25">
      <c r="F487" t="str">
        <f t="shared" si="21"/>
        <v/>
      </c>
      <c r="K487">
        <f t="shared" si="22"/>
        <v>4</v>
      </c>
      <c r="L487" s="9">
        <v>151</v>
      </c>
      <c r="M487" s="43">
        <f>482.46/3216.54</f>
        <v>0.1499934712454998</v>
      </c>
      <c r="N487" s="70"/>
      <c r="Q487" s="14"/>
      <c r="R487" s="15" t="s">
        <v>0</v>
      </c>
      <c r="S487" s="70" t="s">
        <v>782</v>
      </c>
      <c r="V487" s="9">
        <v>245</v>
      </c>
      <c r="W487" s="2">
        <v>0.15</v>
      </c>
      <c r="X487" s="71"/>
    </row>
    <row r="488" spans="6:24" x14ac:dyDescent="0.25">
      <c r="F488" t="str">
        <f t="shared" si="21"/>
        <v/>
      </c>
      <c r="G488" s="4"/>
      <c r="H488" s="1" t="s">
        <v>0</v>
      </c>
      <c r="I488" s="70" t="s">
        <v>685</v>
      </c>
      <c r="K488" t="str">
        <f t="shared" si="22"/>
        <v/>
      </c>
      <c r="Q488" s="9">
        <v>217</v>
      </c>
      <c r="R488" s="55">
        <v>0.2</v>
      </c>
      <c r="S488" s="70"/>
      <c r="V488" s="9">
        <v>305</v>
      </c>
      <c r="W488" s="2">
        <v>0.15</v>
      </c>
      <c r="X488" s="71"/>
    </row>
    <row r="489" spans="6:24" x14ac:dyDescent="0.25">
      <c r="F489">
        <f t="shared" si="21"/>
        <v>1</v>
      </c>
      <c r="G489" s="9">
        <v>78</v>
      </c>
      <c r="H489" s="2">
        <v>0.3</v>
      </c>
      <c r="I489" s="70"/>
      <c r="K489" t="str">
        <f t="shared" si="22"/>
        <v/>
      </c>
      <c r="L489" s="4"/>
      <c r="M489" s="1" t="s">
        <v>0</v>
      </c>
      <c r="N489" s="70" t="s">
        <v>570</v>
      </c>
      <c r="Q489" s="9">
        <v>278</v>
      </c>
      <c r="R489" s="55">
        <v>0.2</v>
      </c>
      <c r="S489" s="70"/>
      <c r="V489" s="9">
        <v>366</v>
      </c>
      <c r="W489" s="2">
        <v>0.15</v>
      </c>
      <c r="X489" s="71"/>
    </row>
    <row r="490" spans="6:24" x14ac:dyDescent="0.25">
      <c r="F490">
        <f t="shared" si="21"/>
        <v>2</v>
      </c>
      <c r="G490" s="9">
        <v>169</v>
      </c>
      <c r="H490" s="2">
        <v>0.3</v>
      </c>
      <c r="I490" s="70"/>
      <c r="K490">
        <f t="shared" si="22"/>
        <v>1</v>
      </c>
      <c r="L490" s="5">
        <v>59</v>
      </c>
      <c r="M490" s="46">
        <v>0.50000008339825885</v>
      </c>
      <c r="N490" s="70"/>
      <c r="Q490" s="9">
        <v>339</v>
      </c>
      <c r="R490" s="55">
        <v>0.2</v>
      </c>
      <c r="S490" s="70"/>
    </row>
    <row r="491" spans="6:24" x14ac:dyDescent="0.25">
      <c r="F491">
        <f t="shared" si="21"/>
        <v>3</v>
      </c>
      <c r="G491" s="9">
        <v>291</v>
      </c>
      <c r="H491" s="2">
        <v>0.4</v>
      </c>
      <c r="I491" s="70"/>
      <c r="K491">
        <f t="shared" si="22"/>
        <v>2</v>
      </c>
      <c r="L491" s="5">
        <v>89</v>
      </c>
      <c r="M491" s="46">
        <v>0.16666663886724703</v>
      </c>
      <c r="N491" s="70"/>
      <c r="Q491" s="9">
        <v>401</v>
      </c>
      <c r="R491" s="55">
        <v>0.2</v>
      </c>
      <c r="S491" s="70"/>
      <c r="V491" s="4"/>
      <c r="W491" s="1" t="s">
        <v>0</v>
      </c>
      <c r="X491" s="71" t="s">
        <v>627</v>
      </c>
    </row>
    <row r="492" spans="6:24" x14ac:dyDescent="0.25">
      <c r="F492" t="str">
        <f t="shared" si="21"/>
        <v/>
      </c>
      <c r="K492">
        <f t="shared" si="22"/>
        <v>3</v>
      </c>
      <c r="L492" s="5">
        <v>120</v>
      </c>
      <c r="M492" s="46">
        <v>0.16666663886724703</v>
      </c>
      <c r="N492" s="70"/>
      <c r="Q492" s="9">
        <v>460</v>
      </c>
      <c r="R492" s="55">
        <v>0.2</v>
      </c>
      <c r="S492" s="70"/>
      <c r="V492" s="9">
        <v>55</v>
      </c>
      <c r="W492" s="2">
        <v>0.25</v>
      </c>
      <c r="X492" s="71"/>
    </row>
    <row r="493" spans="6:24" x14ac:dyDescent="0.25">
      <c r="F493" t="str">
        <f t="shared" si="21"/>
        <v/>
      </c>
      <c r="G493" s="4"/>
      <c r="H493" s="1" t="s">
        <v>0</v>
      </c>
      <c r="I493" s="70" t="s">
        <v>687</v>
      </c>
      <c r="K493">
        <f t="shared" si="22"/>
        <v>4</v>
      </c>
      <c r="L493" s="5">
        <v>150</v>
      </c>
      <c r="M493" s="46">
        <v>0.16666663886724703</v>
      </c>
      <c r="N493" s="70"/>
      <c r="V493" s="9">
        <v>92</v>
      </c>
      <c r="W493" s="2">
        <v>0.15</v>
      </c>
      <c r="X493" s="71"/>
    </row>
    <row r="494" spans="6:24" x14ac:dyDescent="0.25">
      <c r="F494">
        <f t="shared" si="21"/>
        <v>1</v>
      </c>
      <c r="G494" s="9">
        <v>103</v>
      </c>
      <c r="H494" s="2">
        <v>0.33329999999999999</v>
      </c>
      <c r="I494" s="70"/>
      <c r="K494" t="str">
        <f t="shared" si="22"/>
        <v/>
      </c>
      <c r="Q494" s="14"/>
      <c r="R494" s="15" t="s">
        <v>0</v>
      </c>
      <c r="S494" s="70" t="s">
        <v>783</v>
      </c>
      <c r="V494" s="9">
        <v>153</v>
      </c>
      <c r="W494" s="2">
        <v>0.15</v>
      </c>
      <c r="X494" s="71"/>
    </row>
    <row r="495" spans="6:24" x14ac:dyDescent="0.25">
      <c r="F495">
        <f t="shared" si="21"/>
        <v>2</v>
      </c>
      <c r="G495" s="9">
        <v>165</v>
      </c>
      <c r="H495" s="2">
        <v>0.33329999999999999</v>
      </c>
      <c r="I495" s="70"/>
      <c r="K495" t="str">
        <f t="shared" si="22"/>
        <v/>
      </c>
      <c r="L495" s="4"/>
      <c r="M495" s="1" t="s">
        <v>0</v>
      </c>
      <c r="N495" s="70" t="s">
        <v>578</v>
      </c>
      <c r="Q495" s="9">
        <v>56</v>
      </c>
      <c r="R495" s="55">
        <v>0.19999962463845231</v>
      </c>
      <c r="S495" s="70"/>
      <c r="V495" s="9">
        <v>214</v>
      </c>
      <c r="W495" s="2">
        <v>0.15</v>
      </c>
      <c r="X495" s="71"/>
    </row>
    <row r="496" spans="6:24" x14ac:dyDescent="0.25">
      <c r="F496">
        <f t="shared" si="21"/>
        <v>3</v>
      </c>
      <c r="G496" s="9">
        <v>226</v>
      </c>
      <c r="H496" s="2">
        <v>0.33339999999999997</v>
      </c>
      <c r="I496" s="70"/>
      <c r="K496">
        <f t="shared" si="22"/>
        <v>1</v>
      </c>
      <c r="L496" s="9">
        <v>45</v>
      </c>
      <c r="M496" s="2">
        <v>0.25</v>
      </c>
      <c r="N496" s="70"/>
      <c r="Q496" s="9">
        <v>148</v>
      </c>
      <c r="R496" s="55">
        <v>0.19999962463845231</v>
      </c>
      <c r="S496" s="70"/>
      <c r="V496" s="9">
        <v>274</v>
      </c>
      <c r="W496" s="2">
        <v>0.15</v>
      </c>
      <c r="X496" s="71"/>
    </row>
    <row r="497" spans="6:24" x14ac:dyDescent="0.25">
      <c r="F497" t="str">
        <f t="shared" si="21"/>
        <v/>
      </c>
      <c r="K497">
        <f t="shared" si="22"/>
        <v>2</v>
      </c>
      <c r="L497" s="9">
        <v>90</v>
      </c>
      <c r="M497" s="2">
        <v>0.25</v>
      </c>
      <c r="N497" s="70"/>
      <c r="Q497" s="9">
        <v>239</v>
      </c>
      <c r="R497" s="55">
        <v>0.19999962463845231</v>
      </c>
      <c r="S497" s="70"/>
      <c r="V497" s="9">
        <v>335</v>
      </c>
      <c r="W497" s="2">
        <v>0.15</v>
      </c>
      <c r="X497" s="71"/>
    </row>
    <row r="498" spans="6:24" x14ac:dyDescent="0.25">
      <c r="F498" t="str">
        <f t="shared" si="21"/>
        <v/>
      </c>
      <c r="G498" s="4"/>
      <c r="H498" s="1" t="s">
        <v>0</v>
      </c>
      <c r="I498" s="70" t="s">
        <v>688</v>
      </c>
      <c r="K498">
        <f t="shared" si="22"/>
        <v>3</v>
      </c>
      <c r="L498" s="9">
        <v>181</v>
      </c>
      <c r="M498" s="2">
        <v>0.25</v>
      </c>
      <c r="N498" s="70"/>
      <c r="Q498" s="9">
        <v>329</v>
      </c>
      <c r="R498" s="55">
        <v>0.19999962463845231</v>
      </c>
      <c r="S498" s="70"/>
    </row>
    <row r="499" spans="6:24" x14ac:dyDescent="0.25">
      <c r="F499">
        <f t="shared" si="21"/>
        <v>1</v>
      </c>
      <c r="G499" s="9">
        <v>120</v>
      </c>
      <c r="H499" s="2">
        <v>0.33339999999999997</v>
      </c>
      <c r="I499" s="70"/>
      <c r="K499">
        <f t="shared" si="22"/>
        <v>4</v>
      </c>
      <c r="L499" s="9">
        <v>273</v>
      </c>
      <c r="M499" s="2">
        <v>0.25</v>
      </c>
      <c r="N499" s="70"/>
      <c r="Q499" s="9">
        <v>421</v>
      </c>
      <c r="R499" s="55">
        <v>0.20000150144619078</v>
      </c>
      <c r="S499" s="70"/>
      <c r="V499" s="4"/>
      <c r="W499" s="1" t="s">
        <v>0</v>
      </c>
      <c r="X499" s="71" t="s">
        <v>634</v>
      </c>
    </row>
    <row r="500" spans="6:24" x14ac:dyDescent="0.25">
      <c r="F500">
        <f t="shared" si="21"/>
        <v>2</v>
      </c>
      <c r="G500" s="9">
        <v>180</v>
      </c>
      <c r="H500" s="2">
        <v>0.33329999999999999</v>
      </c>
      <c r="I500" s="70"/>
      <c r="K500" t="str">
        <f t="shared" si="22"/>
        <v/>
      </c>
      <c r="V500" s="9">
        <v>32</v>
      </c>
      <c r="W500" s="2">
        <v>0.1666</v>
      </c>
      <c r="X500" s="71"/>
    </row>
    <row r="501" spans="6:24" x14ac:dyDescent="0.25">
      <c r="F501">
        <f t="shared" si="21"/>
        <v>3</v>
      </c>
      <c r="G501" s="9">
        <v>240</v>
      </c>
      <c r="H501" s="2">
        <v>0.33329999999999999</v>
      </c>
      <c r="I501" s="70"/>
      <c r="K501" t="str">
        <f t="shared" si="22"/>
        <v/>
      </c>
      <c r="L501" s="4"/>
      <c r="M501" s="1" t="s">
        <v>0</v>
      </c>
      <c r="N501" s="70" t="s">
        <v>579</v>
      </c>
      <c r="Q501" s="14"/>
      <c r="R501" s="15" t="s">
        <v>0</v>
      </c>
      <c r="S501" s="70" t="s">
        <v>804</v>
      </c>
      <c r="V501" s="9">
        <v>92</v>
      </c>
      <c r="W501" s="2">
        <v>0.1666</v>
      </c>
      <c r="X501" s="71"/>
    </row>
    <row r="502" spans="6:24" x14ac:dyDescent="0.25">
      <c r="F502" t="str">
        <f t="shared" si="21"/>
        <v/>
      </c>
      <c r="K502">
        <f t="shared" si="22"/>
        <v>1</v>
      </c>
      <c r="L502" s="9">
        <v>114</v>
      </c>
      <c r="M502" s="2">
        <v>0.49999145926925509</v>
      </c>
      <c r="N502" s="70"/>
      <c r="Q502" s="9">
        <v>75</v>
      </c>
      <c r="R502" s="55">
        <v>0.2</v>
      </c>
      <c r="S502" s="70"/>
      <c r="V502" s="9">
        <v>153</v>
      </c>
      <c r="W502" s="2">
        <v>0.1666</v>
      </c>
      <c r="X502" s="71"/>
    </row>
    <row r="503" spans="6:24" x14ac:dyDescent="0.25">
      <c r="F503" t="str">
        <f t="shared" si="21"/>
        <v/>
      </c>
      <c r="G503" s="4"/>
      <c r="H503" s="1" t="s">
        <v>0</v>
      </c>
      <c r="I503" s="70" t="s">
        <v>689</v>
      </c>
      <c r="K503">
        <f t="shared" si="22"/>
        <v>2</v>
      </c>
      <c r="L503" s="9">
        <v>144</v>
      </c>
      <c r="M503" s="2">
        <v>0.16669999999999999</v>
      </c>
      <c r="N503" s="70"/>
      <c r="Q503" s="9">
        <v>137</v>
      </c>
      <c r="R503" s="55">
        <v>0.2</v>
      </c>
      <c r="S503" s="70"/>
      <c r="V503" s="9">
        <v>215</v>
      </c>
      <c r="W503" s="2">
        <v>0.1666</v>
      </c>
      <c r="X503" s="71"/>
    </row>
    <row r="504" spans="6:24" x14ac:dyDescent="0.25">
      <c r="F504">
        <f t="shared" si="21"/>
        <v>1</v>
      </c>
      <c r="G504" s="9">
        <v>30</v>
      </c>
      <c r="H504" s="2">
        <v>0.33339999999999997</v>
      </c>
      <c r="I504" s="70"/>
      <c r="K504">
        <f t="shared" si="22"/>
        <v>3</v>
      </c>
      <c r="L504" s="9">
        <v>175</v>
      </c>
      <c r="M504" s="2">
        <v>0.16669999999999999</v>
      </c>
      <c r="N504" s="70"/>
      <c r="Q504" s="9">
        <v>198</v>
      </c>
      <c r="R504" s="55">
        <v>0.2</v>
      </c>
      <c r="S504" s="70"/>
      <c r="V504" s="9">
        <v>275</v>
      </c>
      <c r="W504" s="2">
        <v>0.1666</v>
      </c>
      <c r="X504" s="71"/>
    </row>
    <row r="505" spans="6:24" x14ac:dyDescent="0.25">
      <c r="F505">
        <f t="shared" si="21"/>
        <v>2</v>
      </c>
      <c r="G505" s="9">
        <v>89</v>
      </c>
      <c r="H505" s="2">
        <v>0.33329999999999999</v>
      </c>
      <c r="I505" s="70"/>
      <c r="K505">
        <f t="shared" si="22"/>
        <v>4</v>
      </c>
      <c r="L505" s="9">
        <v>205</v>
      </c>
      <c r="M505" s="2">
        <v>0.1666</v>
      </c>
      <c r="N505" s="70"/>
      <c r="Q505" s="9">
        <v>288</v>
      </c>
      <c r="R505" s="55">
        <v>0.2</v>
      </c>
      <c r="S505" s="70"/>
      <c r="V505" s="9">
        <v>335</v>
      </c>
      <c r="W505" s="2">
        <v>0.16700000000000001</v>
      </c>
      <c r="X505" s="71"/>
    </row>
    <row r="506" spans="6:24" x14ac:dyDescent="0.25">
      <c r="F506">
        <f t="shared" si="21"/>
        <v>3</v>
      </c>
      <c r="G506" s="9">
        <v>150</v>
      </c>
      <c r="H506" s="2">
        <v>0.33329999999999999</v>
      </c>
      <c r="I506" s="70"/>
      <c r="K506" t="str">
        <f t="shared" si="22"/>
        <v/>
      </c>
      <c r="Q506" s="9">
        <v>349</v>
      </c>
      <c r="R506" s="55">
        <v>0.2</v>
      </c>
      <c r="S506" s="70"/>
    </row>
    <row r="507" spans="6:24" x14ac:dyDescent="0.25">
      <c r="F507" t="str">
        <f t="shared" si="21"/>
        <v/>
      </c>
      <c r="K507" t="str">
        <f t="shared" si="22"/>
        <v/>
      </c>
      <c r="L507" s="4"/>
      <c r="M507" s="1" t="s">
        <v>0</v>
      </c>
      <c r="N507" s="70" t="s">
        <v>582</v>
      </c>
      <c r="V507" s="4"/>
      <c r="W507" s="1" t="s">
        <v>0</v>
      </c>
      <c r="X507" s="71" t="s">
        <v>641</v>
      </c>
    </row>
    <row r="508" spans="6:24" x14ac:dyDescent="0.25">
      <c r="F508" t="str">
        <f t="shared" si="21"/>
        <v/>
      </c>
      <c r="G508" s="4"/>
      <c r="H508" s="1" t="s">
        <v>0</v>
      </c>
      <c r="I508" s="70" t="s">
        <v>690</v>
      </c>
      <c r="K508">
        <f t="shared" si="22"/>
        <v>1</v>
      </c>
      <c r="L508" s="9">
        <v>90</v>
      </c>
      <c r="M508" s="2">
        <v>0.25</v>
      </c>
      <c r="N508" s="70"/>
      <c r="Q508" s="14"/>
      <c r="R508" s="15" t="s">
        <v>0</v>
      </c>
      <c r="S508" s="70" t="s">
        <v>813</v>
      </c>
      <c r="V508" s="9">
        <v>44</v>
      </c>
      <c r="W508" s="2">
        <v>0.2</v>
      </c>
      <c r="X508" s="71"/>
    </row>
    <row r="509" spans="6:24" x14ac:dyDescent="0.25">
      <c r="F509">
        <f t="shared" si="21"/>
        <v>1</v>
      </c>
      <c r="G509" s="9">
        <v>60</v>
      </c>
      <c r="H509" s="2">
        <v>0.33339999999999997</v>
      </c>
      <c r="I509" s="70"/>
      <c r="K509">
        <f t="shared" si="22"/>
        <v>2</v>
      </c>
      <c r="L509" s="9">
        <v>181</v>
      </c>
      <c r="M509" s="2">
        <v>0.25</v>
      </c>
      <c r="N509" s="70"/>
      <c r="Q509" s="9">
        <v>61</v>
      </c>
      <c r="R509" s="55">
        <v>0.25</v>
      </c>
      <c r="S509" s="70"/>
      <c r="V509" s="9">
        <v>75</v>
      </c>
      <c r="W509" s="2">
        <v>0.16</v>
      </c>
      <c r="X509" s="71"/>
    </row>
    <row r="510" spans="6:24" x14ac:dyDescent="0.25">
      <c r="F510">
        <f t="shared" si="21"/>
        <v>2</v>
      </c>
      <c r="G510" s="9">
        <v>120</v>
      </c>
      <c r="H510" s="2">
        <v>0.33329999999999999</v>
      </c>
      <c r="I510" s="70"/>
      <c r="K510">
        <f t="shared" si="22"/>
        <v>3</v>
      </c>
      <c r="L510" s="9">
        <v>273</v>
      </c>
      <c r="M510" s="2">
        <v>0.25</v>
      </c>
      <c r="N510" s="70"/>
      <c r="Q510" s="9">
        <v>122</v>
      </c>
      <c r="R510" s="55">
        <v>0.1875</v>
      </c>
      <c r="S510" s="70"/>
      <c r="V510" s="9">
        <v>105</v>
      </c>
      <c r="W510" s="2">
        <v>0.16</v>
      </c>
      <c r="X510" s="71"/>
    </row>
    <row r="511" spans="6:24" x14ac:dyDescent="0.25">
      <c r="F511">
        <f t="shared" si="21"/>
        <v>3</v>
      </c>
      <c r="G511" s="9">
        <v>181</v>
      </c>
      <c r="H511" s="2">
        <v>0.33329999999999999</v>
      </c>
      <c r="I511" s="70"/>
      <c r="K511">
        <f t="shared" si="22"/>
        <v>4</v>
      </c>
      <c r="L511" s="9">
        <v>334</v>
      </c>
      <c r="M511" s="2">
        <v>0.25</v>
      </c>
      <c r="N511" s="70"/>
      <c r="Q511" s="9">
        <v>183</v>
      </c>
      <c r="R511" s="55">
        <v>0.1875</v>
      </c>
      <c r="S511" s="70"/>
      <c r="V511" s="9">
        <v>136</v>
      </c>
      <c r="W511" s="2">
        <v>0.16</v>
      </c>
      <c r="X511" s="71"/>
    </row>
    <row r="512" spans="6:24" x14ac:dyDescent="0.25">
      <c r="F512" t="str">
        <f t="shared" si="21"/>
        <v/>
      </c>
      <c r="K512" t="str">
        <f t="shared" si="22"/>
        <v/>
      </c>
      <c r="Q512" s="9">
        <v>245</v>
      </c>
      <c r="R512" s="55">
        <v>0.1875</v>
      </c>
      <c r="S512" s="70"/>
      <c r="V512" s="9">
        <v>166</v>
      </c>
      <c r="W512" s="2">
        <v>0.16</v>
      </c>
      <c r="X512" s="71"/>
    </row>
    <row r="513" spans="6:24" x14ac:dyDescent="0.25">
      <c r="F513" t="str">
        <f t="shared" si="21"/>
        <v/>
      </c>
      <c r="G513" s="4"/>
      <c r="H513" s="1" t="s">
        <v>0</v>
      </c>
      <c r="I513" s="70" t="s">
        <v>696</v>
      </c>
      <c r="K513" t="str">
        <f t="shared" si="22"/>
        <v/>
      </c>
      <c r="L513" s="4"/>
      <c r="M513" s="1" t="s">
        <v>0</v>
      </c>
      <c r="N513" s="70" t="s">
        <v>587</v>
      </c>
      <c r="Q513" s="9">
        <v>304</v>
      </c>
      <c r="R513" s="55">
        <v>0.1875</v>
      </c>
      <c r="S513" s="70"/>
      <c r="V513" s="9">
        <v>197</v>
      </c>
      <c r="W513" s="2">
        <v>0.16</v>
      </c>
      <c r="X513" s="71"/>
    </row>
    <row r="514" spans="6:24" x14ac:dyDescent="0.25">
      <c r="F514">
        <f t="shared" si="21"/>
        <v>1</v>
      </c>
      <c r="G514" s="5">
        <v>29</v>
      </c>
      <c r="H514" s="2">
        <v>0.33339999999999997</v>
      </c>
      <c r="I514" s="70"/>
      <c r="K514">
        <f t="shared" si="22"/>
        <v>1</v>
      </c>
      <c r="L514" s="9">
        <v>31</v>
      </c>
      <c r="M514" s="2">
        <v>0.25</v>
      </c>
      <c r="N514" s="70"/>
    </row>
    <row r="515" spans="6:24" x14ac:dyDescent="0.25">
      <c r="F515">
        <f t="shared" si="21"/>
        <v>2</v>
      </c>
      <c r="G515" s="5">
        <v>91</v>
      </c>
      <c r="H515" s="2">
        <v>0.33329999999999999</v>
      </c>
      <c r="I515" s="70"/>
      <c r="K515">
        <f t="shared" si="22"/>
        <v>2</v>
      </c>
      <c r="L515" s="9">
        <v>92</v>
      </c>
      <c r="M515" s="2">
        <v>0.25</v>
      </c>
      <c r="N515" s="70"/>
      <c r="Q515" s="14"/>
      <c r="R515" s="15" t="s">
        <v>0</v>
      </c>
      <c r="S515" s="70" t="s">
        <v>819</v>
      </c>
      <c r="V515" s="4"/>
      <c r="W515" s="1" t="s">
        <v>0</v>
      </c>
      <c r="X515" s="71" t="s">
        <v>645</v>
      </c>
    </row>
    <row r="516" spans="6:24" x14ac:dyDescent="0.25">
      <c r="F516">
        <f t="shared" si="21"/>
        <v>3</v>
      </c>
      <c r="G516" s="5">
        <v>151</v>
      </c>
      <c r="H516" s="2">
        <v>0.33329999999999999</v>
      </c>
      <c r="I516" s="70"/>
      <c r="K516">
        <f t="shared" si="22"/>
        <v>3</v>
      </c>
      <c r="L516" s="9">
        <v>184</v>
      </c>
      <c r="M516" s="2">
        <v>0.25</v>
      </c>
      <c r="N516" s="70"/>
      <c r="Q516" s="9">
        <v>40</v>
      </c>
      <c r="R516" s="55">
        <v>0.2</v>
      </c>
      <c r="S516" s="70"/>
      <c r="V516" s="9">
        <v>61</v>
      </c>
      <c r="W516" s="2">
        <v>0.25</v>
      </c>
      <c r="X516" s="71"/>
    </row>
    <row r="517" spans="6:24" x14ac:dyDescent="0.25">
      <c r="F517" t="str">
        <f t="shared" ref="F517:F580" si="23">IF(G517&lt;&gt;"",IF(G516="",1,F516+1),"")</f>
        <v/>
      </c>
      <c r="K517">
        <f t="shared" ref="K517:K580" si="24">IF(L517&lt;&gt;"",IF(L516="",1,K516+1),"")</f>
        <v>4</v>
      </c>
      <c r="L517" s="9">
        <v>275</v>
      </c>
      <c r="M517" s="2">
        <v>0.25</v>
      </c>
      <c r="N517" s="70"/>
      <c r="Q517" s="9">
        <v>70</v>
      </c>
      <c r="R517" s="55">
        <v>0.2</v>
      </c>
      <c r="S517" s="70"/>
      <c r="V517" s="9">
        <v>92</v>
      </c>
      <c r="W517" s="2">
        <v>0.15</v>
      </c>
      <c r="X517" s="71"/>
    </row>
    <row r="518" spans="6:24" x14ac:dyDescent="0.25">
      <c r="F518" t="str">
        <f t="shared" si="23"/>
        <v/>
      </c>
      <c r="G518" s="4"/>
      <c r="H518" s="1" t="s">
        <v>0</v>
      </c>
      <c r="I518" s="70" t="s">
        <v>707</v>
      </c>
      <c r="K518" t="str">
        <f t="shared" si="24"/>
        <v/>
      </c>
      <c r="Q518" s="9">
        <v>101</v>
      </c>
      <c r="R518" s="55">
        <v>0.2</v>
      </c>
      <c r="S518" s="70"/>
      <c r="V518" s="9">
        <v>153</v>
      </c>
      <c r="W518" s="2">
        <v>0.15</v>
      </c>
      <c r="X518" s="71"/>
    </row>
    <row r="519" spans="6:24" x14ac:dyDescent="0.25">
      <c r="F519">
        <f t="shared" si="23"/>
        <v>1</v>
      </c>
      <c r="G519" s="5">
        <v>136</v>
      </c>
      <c r="H519" s="2">
        <v>0.33339999999999997</v>
      </c>
      <c r="I519" s="70"/>
      <c r="K519" t="str">
        <f t="shared" si="24"/>
        <v/>
      </c>
      <c r="L519" s="4"/>
      <c r="M519" s="1" t="s">
        <v>0</v>
      </c>
      <c r="N519" s="70" t="s">
        <v>588</v>
      </c>
      <c r="Q519" s="9">
        <v>131</v>
      </c>
      <c r="R519" s="55">
        <v>0.2</v>
      </c>
      <c r="S519" s="70"/>
      <c r="V519" s="9">
        <v>214</v>
      </c>
      <c r="W519" s="2">
        <v>0.15</v>
      </c>
      <c r="X519" s="71"/>
    </row>
    <row r="520" spans="6:24" x14ac:dyDescent="0.25">
      <c r="F520">
        <f t="shared" si="23"/>
        <v>2</v>
      </c>
      <c r="G520" s="5">
        <v>167</v>
      </c>
      <c r="H520" s="2">
        <v>0.33329999999999999</v>
      </c>
      <c r="I520" s="70"/>
      <c r="K520">
        <f t="shared" si="24"/>
        <v>1</v>
      </c>
      <c r="L520" s="9">
        <v>91</v>
      </c>
      <c r="M520" s="2">
        <v>0.25</v>
      </c>
      <c r="N520" s="70"/>
      <c r="Q520" s="9">
        <v>162</v>
      </c>
      <c r="R520" s="55">
        <v>0.2</v>
      </c>
      <c r="S520" s="70"/>
      <c r="V520" s="9">
        <v>274</v>
      </c>
      <c r="W520" s="2">
        <v>0.15</v>
      </c>
      <c r="X520" s="71"/>
    </row>
    <row r="521" spans="6:24" x14ac:dyDescent="0.25">
      <c r="F521">
        <f t="shared" si="23"/>
        <v>3</v>
      </c>
      <c r="G521" s="5">
        <v>228</v>
      </c>
      <c r="H521" s="2">
        <v>0.33329999999999999</v>
      </c>
      <c r="I521" s="70"/>
      <c r="K521">
        <f t="shared" si="24"/>
        <v>2</v>
      </c>
      <c r="L521" s="9">
        <v>122</v>
      </c>
      <c r="M521" s="2">
        <v>0.25</v>
      </c>
      <c r="N521" s="70"/>
      <c r="V521" s="9">
        <v>335</v>
      </c>
      <c r="W521" s="2">
        <v>0.15</v>
      </c>
      <c r="X521" s="71"/>
    </row>
    <row r="522" spans="6:24" x14ac:dyDescent="0.25">
      <c r="F522" t="str">
        <f t="shared" si="23"/>
        <v/>
      </c>
      <c r="K522">
        <f t="shared" si="24"/>
        <v>3</v>
      </c>
      <c r="L522" s="9">
        <v>152</v>
      </c>
      <c r="M522" s="2">
        <v>0.25</v>
      </c>
      <c r="N522" s="70"/>
      <c r="Q522" s="14"/>
      <c r="R522" s="15" t="s">
        <v>0</v>
      </c>
      <c r="S522" s="70" t="s">
        <v>833</v>
      </c>
    </row>
    <row r="523" spans="6:24" x14ac:dyDescent="0.25">
      <c r="F523" t="str">
        <f t="shared" si="23"/>
        <v/>
      </c>
      <c r="G523" s="4"/>
      <c r="H523" s="1" t="s">
        <v>0</v>
      </c>
      <c r="I523" s="70" t="s">
        <v>715</v>
      </c>
      <c r="K523">
        <f t="shared" si="24"/>
        <v>4</v>
      </c>
      <c r="L523" s="9">
        <v>183</v>
      </c>
      <c r="M523" s="2">
        <v>0.25</v>
      </c>
      <c r="N523" s="70"/>
      <c r="Q523" s="9">
        <v>46</v>
      </c>
      <c r="R523" s="55">
        <v>0.2</v>
      </c>
      <c r="S523" s="70"/>
      <c r="V523" s="4"/>
      <c r="W523" s="1" t="s">
        <v>0</v>
      </c>
      <c r="X523" s="71" t="s">
        <v>646</v>
      </c>
    </row>
    <row r="524" spans="6:24" x14ac:dyDescent="0.25">
      <c r="F524">
        <f t="shared" si="23"/>
        <v>1</v>
      </c>
      <c r="G524" s="5">
        <v>91</v>
      </c>
      <c r="H524" s="2">
        <v>0.50007041261794116</v>
      </c>
      <c r="I524" s="70"/>
      <c r="K524" t="str">
        <f t="shared" si="24"/>
        <v/>
      </c>
      <c r="Q524" s="9">
        <v>106</v>
      </c>
      <c r="R524" s="55">
        <v>0.2</v>
      </c>
      <c r="S524" s="70"/>
      <c r="V524" s="9">
        <v>77</v>
      </c>
      <c r="W524" s="2">
        <v>0.25</v>
      </c>
      <c r="X524" s="71"/>
    </row>
    <row r="525" spans="6:24" x14ac:dyDescent="0.25">
      <c r="F525">
        <f t="shared" si="23"/>
        <v>2</v>
      </c>
      <c r="G525" s="5">
        <v>152</v>
      </c>
      <c r="H525" s="2">
        <v>0.24996479369102942</v>
      </c>
      <c r="I525" s="70"/>
      <c r="K525" t="str">
        <f t="shared" si="24"/>
        <v/>
      </c>
      <c r="L525" s="4"/>
      <c r="M525" s="1" t="s">
        <v>0</v>
      </c>
      <c r="N525" s="70" t="s">
        <v>592</v>
      </c>
      <c r="Q525" s="9">
        <v>136</v>
      </c>
      <c r="R525" s="55">
        <v>0.2</v>
      </c>
      <c r="S525" s="70"/>
      <c r="V525" s="9">
        <v>112</v>
      </c>
      <c r="W525" s="2">
        <v>0.15</v>
      </c>
      <c r="X525" s="71"/>
    </row>
    <row r="526" spans="6:24" x14ac:dyDescent="0.25">
      <c r="F526">
        <f t="shared" si="23"/>
        <v>3</v>
      </c>
      <c r="G526" s="5">
        <v>213</v>
      </c>
      <c r="H526" s="2">
        <v>0.24996479369102942</v>
      </c>
      <c r="I526" s="70"/>
      <c r="K526">
        <f t="shared" si="24"/>
        <v>1</v>
      </c>
      <c r="L526" s="9">
        <v>175</v>
      </c>
      <c r="M526" s="2">
        <v>0.25</v>
      </c>
      <c r="N526" s="70"/>
      <c r="Q526" s="9">
        <v>166</v>
      </c>
      <c r="R526" s="55">
        <v>0.2</v>
      </c>
      <c r="S526" s="70"/>
      <c r="V526" s="9">
        <v>173</v>
      </c>
      <c r="W526" s="2">
        <v>0.15</v>
      </c>
      <c r="X526" s="71"/>
    </row>
    <row r="527" spans="6:24" x14ac:dyDescent="0.25">
      <c r="F527" t="str">
        <f t="shared" si="23"/>
        <v/>
      </c>
      <c r="K527">
        <f t="shared" si="24"/>
        <v>2</v>
      </c>
      <c r="L527" s="9">
        <v>297</v>
      </c>
      <c r="M527" s="2">
        <v>0.25</v>
      </c>
      <c r="N527" s="70"/>
      <c r="Q527" s="9">
        <v>196</v>
      </c>
      <c r="R527" s="55">
        <v>0.2</v>
      </c>
      <c r="S527" s="70"/>
      <c r="V527" s="9">
        <v>235</v>
      </c>
      <c r="W527" s="2">
        <v>0.15</v>
      </c>
      <c r="X527" s="71"/>
    </row>
    <row r="528" spans="6:24" x14ac:dyDescent="0.25">
      <c r="F528" t="str">
        <f t="shared" si="23"/>
        <v/>
      </c>
      <c r="G528" s="4"/>
      <c r="H528" s="1" t="s">
        <v>0</v>
      </c>
      <c r="I528" s="70" t="s">
        <v>717</v>
      </c>
      <c r="K528">
        <f t="shared" si="24"/>
        <v>3</v>
      </c>
      <c r="L528" s="9">
        <v>479</v>
      </c>
      <c r="M528" s="2">
        <v>0.25</v>
      </c>
      <c r="N528" s="70"/>
      <c r="V528" s="9">
        <v>295</v>
      </c>
      <c r="W528" s="2">
        <v>0.15</v>
      </c>
      <c r="X528" s="71"/>
    </row>
    <row r="529" spans="6:24" x14ac:dyDescent="0.25">
      <c r="F529">
        <f t="shared" si="23"/>
        <v>1</v>
      </c>
      <c r="G529" s="5">
        <v>106</v>
      </c>
      <c r="H529" s="2">
        <v>0.21568636251110157</v>
      </c>
      <c r="I529" s="70"/>
      <c r="K529">
        <f t="shared" si="24"/>
        <v>4</v>
      </c>
      <c r="L529" s="9">
        <v>541</v>
      </c>
      <c r="M529" s="2">
        <v>0.25</v>
      </c>
      <c r="N529" s="70"/>
      <c r="Q529" s="14"/>
      <c r="R529" s="15" t="s">
        <v>0</v>
      </c>
      <c r="S529" s="70" t="s">
        <v>850</v>
      </c>
      <c r="V529" s="9">
        <v>356</v>
      </c>
      <c r="W529" s="2">
        <v>0.15</v>
      </c>
      <c r="X529" s="71"/>
    </row>
    <row r="530" spans="6:24" x14ac:dyDescent="0.25">
      <c r="F530">
        <f t="shared" si="23"/>
        <v>2</v>
      </c>
      <c r="G530" s="5">
        <v>228</v>
      </c>
      <c r="H530" s="2">
        <v>0.39215681874444919</v>
      </c>
      <c r="I530" s="70"/>
      <c r="K530" t="str">
        <f t="shared" si="24"/>
        <v/>
      </c>
      <c r="Q530" s="9">
        <v>5</v>
      </c>
      <c r="R530" s="55">
        <v>0.42849999999999999</v>
      </c>
      <c r="S530" s="70"/>
    </row>
    <row r="531" spans="6:24" x14ac:dyDescent="0.25">
      <c r="F531">
        <f t="shared" si="23"/>
        <v>3</v>
      </c>
      <c r="G531" s="5">
        <v>350</v>
      </c>
      <c r="H531" s="2">
        <v>0.39215681874444919</v>
      </c>
      <c r="I531" s="70"/>
      <c r="K531" t="str">
        <f t="shared" si="24"/>
        <v/>
      </c>
      <c r="L531" s="4"/>
      <c r="M531" s="1" t="s">
        <v>0</v>
      </c>
      <c r="N531" s="70" t="s">
        <v>607</v>
      </c>
      <c r="Q531" s="9">
        <v>35</v>
      </c>
      <c r="R531" s="55">
        <v>0.14280000000000001</v>
      </c>
      <c r="S531" s="70"/>
      <c r="V531" s="4"/>
      <c r="W531" s="1" t="s">
        <v>0</v>
      </c>
      <c r="X531" s="71" t="s">
        <v>652</v>
      </c>
    </row>
    <row r="532" spans="6:24" x14ac:dyDescent="0.25">
      <c r="F532" t="str">
        <f t="shared" si="23"/>
        <v/>
      </c>
      <c r="K532">
        <f t="shared" si="24"/>
        <v>1</v>
      </c>
      <c r="L532" s="9">
        <v>117</v>
      </c>
      <c r="M532" s="2">
        <v>0.25</v>
      </c>
      <c r="N532" s="70"/>
      <c r="Q532" s="9">
        <v>66</v>
      </c>
      <c r="R532" s="55">
        <v>0.1429</v>
      </c>
      <c r="S532" s="70"/>
      <c r="V532" s="9">
        <v>35</v>
      </c>
      <c r="W532" s="2">
        <v>0.1</v>
      </c>
      <c r="X532" s="71"/>
    </row>
    <row r="533" spans="6:24" x14ac:dyDescent="0.25">
      <c r="F533" t="str">
        <f t="shared" si="23"/>
        <v/>
      </c>
      <c r="G533" s="4"/>
      <c r="H533" s="1" t="s">
        <v>0</v>
      </c>
      <c r="I533" s="70" t="s">
        <v>722</v>
      </c>
      <c r="K533">
        <f t="shared" si="24"/>
        <v>2</v>
      </c>
      <c r="L533" s="9">
        <v>178</v>
      </c>
      <c r="M533" s="2">
        <v>0.25</v>
      </c>
      <c r="N533" s="70"/>
      <c r="Q533" s="9">
        <v>97</v>
      </c>
      <c r="R533" s="55">
        <v>0.1429</v>
      </c>
      <c r="S533" s="70"/>
      <c r="V533" s="9">
        <v>157</v>
      </c>
      <c r="W533" s="2">
        <v>0.18</v>
      </c>
      <c r="X533" s="71"/>
    </row>
    <row r="534" spans="6:24" x14ac:dyDescent="0.25">
      <c r="F534">
        <f t="shared" si="23"/>
        <v>1</v>
      </c>
      <c r="G534" s="5">
        <v>106</v>
      </c>
      <c r="H534" s="2">
        <v>0.21568636251110157</v>
      </c>
      <c r="I534" s="70"/>
      <c r="K534">
        <f t="shared" si="24"/>
        <v>3</v>
      </c>
      <c r="L534" s="9">
        <v>239</v>
      </c>
      <c r="M534" s="2">
        <v>0.25</v>
      </c>
      <c r="N534" s="70"/>
      <c r="Q534" s="9">
        <v>127</v>
      </c>
      <c r="R534" s="55">
        <v>0.1429</v>
      </c>
      <c r="S534" s="70"/>
      <c r="V534" s="9">
        <v>217</v>
      </c>
      <c r="W534" s="2">
        <v>0.18</v>
      </c>
      <c r="X534" s="71"/>
    </row>
    <row r="535" spans="6:24" x14ac:dyDescent="0.25">
      <c r="F535">
        <f t="shared" si="23"/>
        <v>2</v>
      </c>
      <c r="G535" s="5">
        <v>228</v>
      </c>
      <c r="H535" s="2">
        <v>0.39215681874444919</v>
      </c>
      <c r="I535" s="70"/>
      <c r="K535">
        <f t="shared" si="24"/>
        <v>4</v>
      </c>
      <c r="L535" s="9">
        <v>301</v>
      </c>
      <c r="M535" s="2">
        <v>0.25</v>
      </c>
      <c r="N535" s="70"/>
      <c r="V535" s="9">
        <v>248</v>
      </c>
      <c r="W535" s="2">
        <v>0.18</v>
      </c>
      <c r="X535" s="71"/>
    </row>
    <row r="536" spans="6:24" x14ac:dyDescent="0.25">
      <c r="F536">
        <f t="shared" si="23"/>
        <v>3</v>
      </c>
      <c r="G536" s="5">
        <v>350</v>
      </c>
      <c r="H536" s="2">
        <v>0.39215681874444919</v>
      </c>
      <c r="I536" s="70"/>
      <c r="K536" t="str">
        <f t="shared" si="24"/>
        <v/>
      </c>
      <c r="Q536" s="14"/>
      <c r="R536" s="15" t="s">
        <v>0</v>
      </c>
      <c r="S536" s="70" t="s">
        <v>851</v>
      </c>
      <c r="V536" s="9">
        <v>278</v>
      </c>
      <c r="W536" s="2">
        <v>0.18</v>
      </c>
      <c r="X536" s="71"/>
    </row>
    <row r="537" spans="6:24" x14ac:dyDescent="0.25">
      <c r="F537" t="str">
        <f t="shared" si="23"/>
        <v/>
      </c>
      <c r="J537"/>
      <c r="K537" t="str">
        <f t="shared" si="24"/>
        <v/>
      </c>
      <c r="L537" s="4"/>
      <c r="M537" s="1" t="s">
        <v>0</v>
      </c>
      <c r="N537" s="70" t="s">
        <v>615</v>
      </c>
      <c r="Q537" s="7">
        <v>3</v>
      </c>
      <c r="R537" s="55">
        <v>0.42849999999999999</v>
      </c>
      <c r="S537" s="70"/>
      <c r="V537" s="9">
        <v>309</v>
      </c>
      <c r="W537" s="2">
        <v>0.18</v>
      </c>
      <c r="X537" s="71"/>
    </row>
    <row r="538" spans="6:24" x14ac:dyDescent="0.25">
      <c r="F538" t="str">
        <f t="shared" si="23"/>
        <v/>
      </c>
      <c r="G538" s="4"/>
      <c r="H538" s="1" t="s">
        <v>0</v>
      </c>
      <c r="I538" s="70" t="s">
        <v>724</v>
      </c>
      <c r="K538">
        <f t="shared" si="24"/>
        <v>1</v>
      </c>
      <c r="L538" s="9">
        <v>60</v>
      </c>
      <c r="M538" s="2">
        <v>0.25</v>
      </c>
      <c r="N538" s="70"/>
      <c r="Q538" s="9">
        <v>34</v>
      </c>
      <c r="R538" s="55">
        <v>0.14280000000000001</v>
      </c>
      <c r="S538" s="70"/>
    </row>
    <row r="539" spans="6:24" x14ac:dyDescent="0.25">
      <c r="F539">
        <f t="shared" si="23"/>
        <v>1</v>
      </c>
      <c r="G539" s="5">
        <v>158</v>
      </c>
      <c r="H539" s="2">
        <v>0.6</v>
      </c>
      <c r="I539" s="70"/>
      <c r="K539">
        <f t="shared" si="24"/>
        <v>2</v>
      </c>
      <c r="L539" s="9">
        <v>150</v>
      </c>
      <c r="M539" s="2">
        <v>0.25</v>
      </c>
      <c r="N539" s="70"/>
      <c r="Q539" s="9">
        <v>64</v>
      </c>
      <c r="R539" s="55">
        <v>0.1429</v>
      </c>
      <c r="S539" s="70"/>
      <c r="V539" s="4"/>
      <c r="W539" s="1" t="s">
        <v>0</v>
      </c>
      <c r="X539" s="71" t="s">
        <v>659</v>
      </c>
    </row>
    <row r="540" spans="6:24" x14ac:dyDescent="0.25">
      <c r="F540">
        <f t="shared" si="23"/>
        <v>2</v>
      </c>
      <c r="G540" s="5">
        <v>219</v>
      </c>
      <c r="H540" s="2">
        <v>0.2</v>
      </c>
      <c r="I540" s="70"/>
      <c r="K540">
        <f t="shared" si="24"/>
        <v>3</v>
      </c>
      <c r="L540" s="9">
        <v>210</v>
      </c>
      <c r="M540" s="2">
        <v>0.25</v>
      </c>
      <c r="N540" s="70"/>
      <c r="Q540" s="9">
        <v>94</v>
      </c>
      <c r="R540" s="55">
        <v>0.1429</v>
      </c>
      <c r="S540" s="70"/>
      <c r="V540" s="9">
        <v>76</v>
      </c>
      <c r="W540" s="2">
        <v>0.16669999999999999</v>
      </c>
      <c r="X540" s="71"/>
    </row>
    <row r="541" spans="6:24" x14ac:dyDescent="0.25">
      <c r="F541">
        <f t="shared" si="23"/>
        <v>3</v>
      </c>
      <c r="G541" s="5">
        <v>280</v>
      </c>
      <c r="H541" s="2">
        <v>0.2</v>
      </c>
      <c r="I541" s="70"/>
      <c r="K541">
        <f t="shared" si="24"/>
        <v>4</v>
      </c>
      <c r="L541" s="9">
        <v>300</v>
      </c>
      <c r="M541" s="2">
        <v>0.25</v>
      </c>
      <c r="N541" s="70"/>
      <c r="Q541" s="9">
        <v>126</v>
      </c>
      <c r="R541" s="55">
        <v>0.1429</v>
      </c>
      <c r="S541" s="70"/>
      <c r="V541" s="9">
        <v>137</v>
      </c>
      <c r="W541" s="2">
        <v>0.16669999999999999</v>
      </c>
      <c r="X541" s="71"/>
    </row>
    <row r="542" spans="6:24" x14ac:dyDescent="0.25">
      <c r="F542" t="str">
        <f t="shared" si="23"/>
        <v/>
      </c>
      <c r="K542" t="str">
        <f t="shared" si="24"/>
        <v/>
      </c>
      <c r="V542" s="9">
        <v>197</v>
      </c>
      <c r="W542" s="2">
        <v>0.16669999999999999</v>
      </c>
      <c r="X542" s="71"/>
    </row>
    <row r="543" spans="6:24" x14ac:dyDescent="0.25">
      <c r="F543" t="str">
        <f t="shared" si="23"/>
        <v/>
      </c>
      <c r="G543" s="4"/>
      <c r="H543" s="1" t="s">
        <v>0</v>
      </c>
      <c r="I543" s="70" t="s">
        <v>725</v>
      </c>
      <c r="K543" t="str">
        <f t="shared" si="24"/>
        <v/>
      </c>
      <c r="L543" s="4"/>
      <c r="M543" s="1" t="s">
        <v>0</v>
      </c>
      <c r="N543" s="70" t="s">
        <v>617</v>
      </c>
      <c r="Q543" s="14"/>
      <c r="R543" s="15" t="s">
        <v>0</v>
      </c>
      <c r="S543" s="70" t="s">
        <v>864</v>
      </c>
      <c r="V543" s="9">
        <v>258</v>
      </c>
      <c r="W543" s="2">
        <v>0.16669999999999999</v>
      </c>
      <c r="X543" s="71"/>
    </row>
    <row r="544" spans="6:24" x14ac:dyDescent="0.25">
      <c r="F544">
        <f t="shared" si="23"/>
        <v>1</v>
      </c>
      <c r="G544" s="5">
        <v>25</v>
      </c>
      <c r="H544" s="2">
        <v>0.5</v>
      </c>
      <c r="I544" s="70"/>
      <c r="K544">
        <f t="shared" si="24"/>
        <v>1</v>
      </c>
      <c r="L544" s="9">
        <v>108</v>
      </c>
      <c r="M544" s="2">
        <v>0.25</v>
      </c>
      <c r="N544" s="70"/>
      <c r="Q544" s="9">
        <v>82</v>
      </c>
      <c r="R544" s="55">
        <v>0.2</v>
      </c>
      <c r="S544" s="70"/>
      <c r="V544" s="9">
        <v>319</v>
      </c>
      <c r="W544" s="2">
        <v>0.16669999999999999</v>
      </c>
      <c r="X544" s="71"/>
    </row>
    <row r="545" spans="6:24" x14ac:dyDescent="0.25">
      <c r="F545">
        <f t="shared" si="23"/>
        <v>2</v>
      </c>
      <c r="G545" s="5">
        <v>54</v>
      </c>
      <c r="H545" s="2">
        <v>0.25</v>
      </c>
      <c r="I545" s="70"/>
      <c r="K545">
        <f t="shared" si="24"/>
        <v>2</v>
      </c>
      <c r="L545" s="9">
        <v>138</v>
      </c>
      <c r="M545" s="2">
        <v>0.25</v>
      </c>
      <c r="N545" s="70"/>
      <c r="Q545" s="9">
        <v>171</v>
      </c>
      <c r="R545" s="55">
        <v>0.2</v>
      </c>
      <c r="S545" s="70"/>
      <c r="V545" s="9">
        <v>381</v>
      </c>
      <c r="W545" s="2">
        <v>0.16650000000000001</v>
      </c>
      <c r="X545" s="71"/>
    </row>
    <row r="546" spans="6:24" x14ac:dyDescent="0.25">
      <c r="F546">
        <f t="shared" si="23"/>
        <v>3</v>
      </c>
      <c r="G546" s="5">
        <v>85</v>
      </c>
      <c r="H546" s="2">
        <v>0.25</v>
      </c>
      <c r="I546" s="70"/>
      <c r="K546">
        <f t="shared" si="24"/>
        <v>3</v>
      </c>
      <c r="L546" s="9">
        <v>169</v>
      </c>
      <c r="M546" s="2">
        <v>0.25</v>
      </c>
      <c r="N546" s="70"/>
      <c r="Q546" s="9">
        <v>263</v>
      </c>
      <c r="R546" s="55">
        <v>0.2</v>
      </c>
      <c r="S546" s="70"/>
    </row>
    <row r="547" spans="6:24" x14ac:dyDescent="0.25">
      <c r="F547" t="str">
        <f t="shared" si="23"/>
        <v/>
      </c>
      <c r="K547">
        <f t="shared" si="24"/>
        <v>4</v>
      </c>
      <c r="L547" s="9">
        <v>199</v>
      </c>
      <c r="M547" s="2">
        <v>0.25</v>
      </c>
      <c r="N547" s="70"/>
      <c r="Q547" s="9">
        <v>355</v>
      </c>
      <c r="R547" s="55">
        <v>0.2</v>
      </c>
      <c r="S547" s="70"/>
      <c r="V547" s="4"/>
      <c r="W547" s="1" t="s">
        <v>0</v>
      </c>
      <c r="X547" s="71" t="s">
        <v>660</v>
      </c>
    </row>
    <row r="548" spans="6:24" x14ac:dyDescent="0.25">
      <c r="F548" t="str">
        <f t="shared" si="23"/>
        <v/>
      </c>
      <c r="G548" s="4"/>
      <c r="H548" s="1" t="s">
        <v>0</v>
      </c>
      <c r="I548" s="70" t="s">
        <v>726</v>
      </c>
      <c r="K548" t="str">
        <f t="shared" si="24"/>
        <v/>
      </c>
      <c r="Q548" s="9">
        <v>447</v>
      </c>
      <c r="R548" s="55">
        <v>0.2</v>
      </c>
      <c r="S548" s="70"/>
      <c r="V548" s="5">
        <v>104</v>
      </c>
      <c r="W548" s="50">
        <v>0.16669999999999999</v>
      </c>
      <c r="X548" s="71"/>
    </row>
    <row r="549" spans="6:24" x14ac:dyDescent="0.25">
      <c r="F549">
        <f t="shared" si="23"/>
        <v>1</v>
      </c>
      <c r="G549" s="5">
        <v>247</v>
      </c>
      <c r="H549" s="2">
        <v>0.6</v>
      </c>
      <c r="I549" s="70"/>
      <c r="K549" t="str">
        <f t="shared" si="24"/>
        <v/>
      </c>
      <c r="L549" s="4"/>
      <c r="M549" s="1" t="s">
        <v>0</v>
      </c>
      <c r="N549" s="70" t="s">
        <v>629</v>
      </c>
      <c r="V549" s="5">
        <v>135</v>
      </c>
      <c r="W549" s="50">
        <v>0.16669999999999999</v>
      </c>
      <c r="X549" s="71"/>
    </row>
    <row r="550" spans="6:24" x14ac:dyDescent="0.25">
      <c r="F550">
        <f t="shared" si="23"/>
        <v>2</v>
      </c>
      <c r="G550" s="5">
        <v>278</v>
      </c>
      <c r="H550" s="2">
        <v>0.2</v>
      </c>
      <c r="I550" s="70"/>
      <c r="K550">
        <f t="shared" si="24"/>
        <v>1</v>
      </c>
      <c r="L550" s="9">
        <v>89</v>
      </c>
      <c r="M550" s="2">
        <v>0.55000000000000004</v>
      </c>
      <c r="N550" s="70"/>
      <c r="Q550" s="14"/>
      <c r="R550" s="15" t="s">
        <v>0</v>
      </c>
      <c r="S550" s="70" t="s">
        <v>895</v>
      </c>
      <c r="V550" s="5">
        <v>165</v>
      </c>
      <c r="W550" s="50">
        <v>0.16669999999999999</v>
      </c>
      <c r="X550" s="71"/>
    </row>
    <row r="551" spans="6:24" x14ac:dyDescent="0.25">
      <c r="F551">
        <f t="shared" si="23"/>
        <v>3</v>
      </c>
      <c r="G551" s="5">
        <v>308</v>
      </c>
      <c r="H551" s="2">
        <v>0.2</v>
      </c>
      <c r="I551" s="70"/>
      <c r="K551">
        <f t="shared" si="24"/>
        <v>2</v>
      </c>
      <c r="L551" s="9">
        <v>120</v>
      </c>
      <c r="M551" s="2">
        <v>0.15</v>
      </c>
      <c r="N551" s="70"/>
      <c r="Q551" s="9">
        <v>60</v>
      </c>
      <c r="R551" s="55">
        <v>0.2</v>
      </c>
      <c r="S551" s="70"/>
      <c r="V551" s="5">
        <v>196</v>
      </c>
      <c r="W551" s="50">
        <v>0.16669999999999999</v>
      </c>
      <c r="X551" s="71"/>
    </row>
    <row r="552" spans="6:24" x14ac:dyDescent="0.25">
      <c r="F552" t="str">
        <f t="shared" si="23"/>
        <v/>
      </c>
      <c r="K552">
        <f t="shared" si="24"/>
        <v>3</v>
      </c>
      <c r="L552" s="9">
        <v>150</v>
      </c>
      <c r="M552" s="2">
        <v>0.15</v>
      </c>
      <c r="N552" s="70"/>
      <c r="Q552" s="9">
        <v>119</v>
      </c>
      <c r="R552" s="55">
        <v>0.2</v>
      </c>
      <c r="S552" s="70"/>
      <c r="V552" s="5">
        <v>227</v>
      </c>
      <c r="W552" s="50">
        <v>0.16669999999999999</v>
      </c>
      <c r="X552" s="71"/>
    </row>
    <row r="553" spans="6:24" x14ac:dyDescent="0.25">
      <c r="F553" t="str">
        <f t="shared" si="23"/>
        <v/>
      </c>
      <c r="G553" s="4"/>
      <c r="H553" s="1" t="s">
        <v>0</v>
      </c>
      <c r="I553" s="70" t="s">
        <v>727</v>
      </c>
      <c r="K553">
        <f t="shared" si="24"/>
        <v>4</v>
      </c>
      <c r="L553" s="9">
        <v>181</v>
      </c>
      <c r="M553" s="2">
        <v>0.15</v>
      </c>
      <c r="N553" s="70"/>
      <c r="Q553" s="9">
        <v>180</v>
      </c>
      <c r="R553" s="55">
        <v>0.2</v>
      </c>
      <c r="S553" s="70"/>
      <c r="V553" s="5">
        <v>256</v>
      </c>
      <c r="W553" s="50">
        <v>0.16650000000000001</v>
      </c>
      <c r="X553" s="71"/>
    </row>
    <row r="554" spans="6:24" x14ac:dyDescent="0.25">
      <c r="F554">
        <f t="shared" si="23"/>
        <v>1</v>
      </c>
      <c r="G554" s="5">
        <v>120</v>
      </c>
      <c r="H554" s="2">
        <v>0.3</v>
      </c>
      <c r="I554" s="70"/>
      <c r="K554" t="str">
        <f t="shared" si="24"/>
        <v/>
      </c>
      <c r="Q554" s="9">
        <v>241</v>
      </c>
      <c r="R554" s="55">
        <v>0.2</v>
      </c>
      <c r="S554" s="70"/>
    </row>
    <row r="555" spans="6:24" x14ac:dyDescent="0.25">
      <c r="F555">
        <f t="shared" si="23"/>
        <v>2</v>
      </c>
      <c r="G555" s="5">
        <v>266</v>
      </c>
      <c r="H555" s="2">
        <v>0.3</v>
      </c>
      <c r="I555" s="70"/>
      <c r="K555" t="str">
        <f t="shared" si="24"/>
        <v/>
      </c>
      <c r="L555" s="4"/>
      <c r="M555" s="1" t="s">
        <v>0</v>
      </c>
      <c r="N555" s="70" t="s">
        <v>630</v>
      </c>
      <c r="Q555" s="9">
        <v>302</v>
      </c>
      <c r="R555" s="55">
        <v>0.2</v>
      </c>
      <c r="S555" s="70"/>
      <c r="V555" s="4"/>
      <c r="W555" s="1" t="s">
        <v>0</v>
      </c>
      <c r="X555" s="71" t="s">
        <v>662</v>
      </c>
    </row>
    <row r="556" spans="6:24" x14ac:dyDescent="0.25">
      <c r="F556">
        <f t="shared" si="23"/>
        <v>3</v>
      </c>
      <c r="G556" s="5">
        <v>425</v>
      </c>
      <c r="H556" s="2">
        <v>0.4</v>
      </c>
      <c r="I556" s="70"/>
      <c r="K556">
        <f t="shared" si="24"/>
        <v>1</v>
      </c>
      <c r="L556" s="9">
        <v>92</v>
      </c>
      <c r="M556" s="2">
        <v>0.58750000000000002</v>
      </c>
      <c r="N556" s="70"/>
      <c r="V556" s="5">
        <v>198</v>
      </c>
      <c r="W556" s="50">
        <v>0.16669999999999999</v>
      </c>
      <c r="X556" s="71"/>
    </row>
    <row r="557" spans="6:24" x14ac:dyDescent="0.25">
      <c r="F557" t="str">
        <f t="shared" si="23"/>
        <v/>
      </c>
      <c r="K557">
        <f t="shared" si="24"/>
        <v>2</v>
      </c>
      <c r="L557" s="9">
        <v>123</v>
      </c>
      <c r="M557" s="2">
        <v>0.13750000000000001</v>
      </c>
      <c r="N557" s="70"/>
      <c r="V557" s="5">
        <v>229</v>
      </c>
      <c r="W557" s="50">
        <v>0.16669999999999999</v>
      </c>
      <c r="X557" s="71"/>
    </row>
    <row r="558" spans="6:24" x14ac:dyDescent="0.25">
      <c r="F558" t="str">
        <f t="shared" si="23"/>
        <v/>
      </c>
      <c r="G558" s="4"/>
      <c r="H558" s="1" t="s">
        <v>0</v>
      </c>
      <c r="I558" s="70" t="s">
        <v>730</v>
      </c>
      <c r="K558">
        <f t="shared" si="24"/>
        <v>3</v>
      </c>
      <c r="L558" s="9">
        <v>153</v>
      </c>
      <c r="M558" s="2">
        <v>0.13750000000000001</v>
      </c>
      <c r="N558" s="70"/>
      <c r="V558" s="5">
        <v>259</v>
      </c>
      <c r="W558" s="50">
        <v>0.16669999999999999</v>
      </c>
      <c r="X558" s="71"/>
    </row>
    <row r="559" spans="6:24" x14ac:dyDescent="0.25">
      <c r="F559">
        <f t="shared" si="23"/>
        <v>1</v>
      </c>
      <c r="G559" s="5">
        <v>91</v>
      </c>
      <c r="H559" s="2">
        <v>0.25</v>
      </c>
      <c r="I559" s="70"/>
      <c r="K559">
        <f t="shared" si="24"/>
        <v>4</v>
      </c>
      <c r="L559" s="9">
        <v>184</v>
      </c>
      <c r="M559" s="2">
        <v>0.13750000000000001</v>
      </c>
      <c r="N559" s="70"/>
      <c r="V559" s="5">
        <v>290</v>
      </c>
      <c r="W559" s="50">
        <v>0.16669999999999999</v>
      </c>
      <c r="X559" s="71"/>
    </row>
    <row r="560" spans="6:24" x14ac:dyDescent="0.25">
      <c r="F560">
        <f t="shared" si="23"/>
        <v>2</v>
      </c>
      <c r="G560" s="5">
        <v>213</v>
      </c>
      <c r="H560" s="2">
        <v>0.5</v>
      </c>
      <c r="I560" s="70"/>
      <c r="K560" t="str">
        <f t="shared" si="24"/>
        <v/>
      </c>
      <c r="V560" s="5">
        <v>350</v>
      </c>
      <c r="W560" s="50">
        <v>0.16669999999999999</v>
      </c>
      <c r="X560" s="71"/>
    </row>
    <row r="561" spans="6:24" x14ac:dyDescent="0.25">
      <c r="F561">
        <f t="shared" si="23"/>
        <v>3</v>
      </c>
      <c r="G561" s="5">
        <v>305</v>
      </c>
      <c r="H561" s="2">
        <v>0.25</v>
      </c>
      <c r="I561" s="70"/>
      <c r="K561" t="str">
        <f t="shared" si="24"/>
        <v/>
      </c>
      <c r="L561" s="4"/>
      <c r="M561" s="1" t="s">
        <v>0</v>
      </c>
      <c r="N561" s="70" t="s">
        <v>631</v>
      </c>
      <c r="V561" s="5">
        <v>411</v>
      </c>
      <c r="W561" s="50">
        <v>0.16650000000000001</v>
      </c>
      <c r="X561" s="71"/>
    </row>
    <row r="562" spans="6:24" x14ac:dyDescent="0.25">
      <c r="F562" t="str">
        <f t="shared" si="23"/>
        <v/>
      </c>
      <c r="K562">
        <f t="shared" si="24"/>
        <v>1</v>
      </c>
      <c r="L562" s="9">
        <v>112</v>
      </c>
      <c r="M562" s="2">
        <v>0.25</v>
      </c>
      <c r="N562" s="70"/>
    </row>
    <row r="563" spans="6:24" x14ac:dyDescent="0.25">
      <c r="F563" t="str">
        <f t="shared" si="23"/>
        <v/>
      </c>
      <c r="G563" s="4"/>
      <c r="H563" s="1" t="s">
        <v>0</v>
      </c>
      <c r="I563" s="70" t="s">
        <v>733</v>
      </c>
      <c r="K563">
        <f t="shared" si="24"/>
        <v>2</v>
      </c>
      <c r="L563" s="9">
        <v>143</v>
      </c>
      <c r="M563" s="2">
        <v>0.25</v>
      </c>
      <c r="N563" s="70"/>
      <c r="V563" s="4"/>
      <c r="W563" s="1" t="s">
        <v>0</v>
      </c>
      <c r="X563" s="71" t="s">
        <v>668</v>
      </c>
    </row>
    <row r="564" spans="6:24" x14ac:dyDescent="0.25">
      <c r="F564">
        <f t="shared" si="23"/>
        <v>1</v>
      </c>
      <c r="G564" s="5">
        <v>151</v>
      </c>
      <c r="H564" s="2">
        <v>0.33339999999999997</v>
      </c>
      <c r="I564" s="70"/>
      <c r="K564">
        <f t="shared" si="24"/>
        <v>3</v>
      </c>
      <c r="L564" s="9">
        <v>234</v>
      </c>
      <c r="M564" s="2">
        <v>0.25</v>
      </c>
      <c r="N564" s="70"/>
      <c r="V564" s="5">
        <v>297</v>
      </c>
      <c r="W564" s="50">
        <v>0.16669999999999999</v>
      </c>
      <c r="X564" s="71"/>
    </row>
    <row r="565" spans="6:24" x14ac:dyDescent="0.25">
      <c r="F565">
        <f t="shared" si="23"/>
        <v>2</v>
      </c>
      <c r="G565" s="5">
        <v>213</v>
      </c>
      <c r="H565" s="2">
        <v>0.33329999999999999</v>
      </c>
      <c r="I565" s="70"/>
      <c r="K565">
        <f t="shared" si="24"/>
        <v>4</v>
      </c>
      <c r="L565" s="9">
        <v>325</v>
      </c>
      <c r="M565" s="2">
        <v>0.25</v>
      </c>
      <c r="N565" s="70"/>
      <c r="V565" s="5">
        <v>358</v>
      </c>
      <c r="W565" s="50">
        <v>0.16669999999999999</v>
      </c>
      <c r="X565" s="71"/>
    </row>
    <row r="566" spans="6:24" x14ac:dyDescent="0.25">
      <c r="F566">
        <f t="shared" si="23"/>
        <v>3</v>
      </c>
      <c r="G566" s="5">
        <v>243</v>
      </c>
      <c r="H566" s="2">
        <v>0.33329999999999999</v>
      </c>
      <c r="I566" s="70"/>
      <c r="K566" t="str">
        <f t="shared" si="24"/>
        <v/>
      </c>
      <c r="V566" s="5">
        <v>418</v>
      </c>
      <c r="W566" s="50">
        <v>0.16669999999999999</v>
      </c>
      <c r="X566" s="71"/>
    </row>
    <row r="567" spans="6:24" x14ac:dyDescent="0.25">
      <c r="F567" t="str">
        <f t="shared" si="23"/>
        <v/>
      </c>
      <c r="K567" t="str">
        <f t="shared" si="24"/>
        <v/>
      </c>
      <c r="L567" s="4"/>
      <c r="M567" s="1" t="s">
        <v>0</v>
      </c>
      <c r="N567" s="70" t="s">
        <v>636</v>
      </c>
      <c r="V567" s="5">
        <v>479</v>
      </c>
      <c r="W567" s="50">
        <v>0.16669999999999999</v>
      </c>
      <c r="X567" s="71"/>
    </row>
    <row r="568" spans="6:24" x14ac:dyDescent="0.25">
      <c r="F568" t="str">
        <f t="shared" si="23"/>
        <v/>
      </c>
      <c r="G568" s="4"/>
      <c r="H568" s="1" t="s">
        <v>0</v>
      </c>
      <c r="I568" s="70" t="s">
        <v>734</v>
      </c>
      <c r="K568">
        <f t="shared" si="24"/>
        <v>1</v>
      </c>
      <c r="L568" s="9">
        <v>55</v>
      </c>
      <c r="M568" s="2">
        <v>0.1</v>
      </c>
      <c r="N568" s="70"/>
      <c r="V568" s="5">
        <v>540</v>
      </c>
      <c r="W568" s="50">
        <v>0.16669999999999999</v>
      </c>
      <c r="X568" s="71"/>
    </row>
    <row r="569" spans="6:24" x14ac:dyDescent="0.25">
      <c r="F569">
        <f t="shared" si="23"/>
        <v>1</v>
      </c>
      <c r="G569" s="5">
        <v>109</v>
      </c>
      <c r="H569" s="2">
        <v>0.33339999999999997</v>
      </c>
      <c r="I569" s="70"/>
      <c r="K569">
        <f t="shared" si="24"/>
        <v>2</v>
      </c>
      <c r="L569" s="9">
        <v>147</v>
      </c>
      <c r="M569" s="2">
        <v>0.3</v>
      </c>
      <c r="N569" s="70"/>
      <c r="V569" s="5">
        <v>602</v>
      </c>
      <c r="W569" s="50">
        <v>0.16650000000000001</v>
      </c>
      <c r="X569" s="71"/>
    </row>
    <row r="570" spans="6:24" x14ac:dyDescent="0.25">
      <c r="F570">
        <f t="shared" si="23"/>
        <v>2</v>
      </c>
      <c r="G570" s="5">
        <v>170</v>
      </c>
      <c r="H570" s="2">
        <v>0.33329999999999999</v>
      </c>
      <c r="I570" s="70"/>
      <c r="K570">
        <f t="shared" si="24"/>
        <v>3</v>
      </c>
      <c r="L570" s="9">
        <v>239</v>
      </c>
      <c r="M570" s="2">
        <v>0.3</v>
      </c>
      <c r="N570" s="70"/>
    </row>
    <row r="571" spans="6:24" x14ac:dyDescent="0.25">
      <c r="F571">
        <f t="shared" si="23"/>
        <v>3</v>
      </c>
      <c r="G571" s="5">
        <v>232</v>
      </c>
      <c r="H571" s="2">
        <v>0.33329999999999999</v>
      </c>
      <c r="I571" s="70"/>
      <c r="K571">
        <f t="shared" si="24"/>
        <v>4</v>
      </c>
      <c r="L571" s="9">
        <v>329</v>
      </c>
      <c r="M571" s="2">
        <v>0.3</v>
      </c>
      <c r="N571" s="70"/>
      <c r="V571" s="4"/>
      <c r="W571" s="1" t="s">
        <v>0</v>
      </c>
      <c r="X571" s="71" t="s">
        <v>669</v>
      </c>
    </row>
    <row r="572" spans="6:24" x14ac:dyDescent="0.25">
      <c r="F572" t="str">
        <f t="shared" si="23"/>
        <v/>
      </c>
      <c r="K572" t="str">
        <f t="shared" si="24"/>
        <v/>
      </c>
      <c r="V572" s="5">
        <v>30</v>
      </c>
      <c r="W572" s="50">
        <v>0.25</v>
      </c>
      <c r="X572" s="71"/>
    </row>
    <row r="573" spans="6:24" x14ac:dyDescent="0.25">
      <c r="F573" t="str">
        <f t="shared" si="23"/>
        <v/>
      </c>
      <c r="G573" s="4"/>
      <c r="H573" s="1" t="s">
        <v>0</v>
      </c>
      <c r="I573" s="70" t="s">
        <v>735</v>
      </c>
      <c r="K573" t="str">
        <f t="shared" si="24"/>
        <v/>
      </c>
      <c r="L573" s="4"/>
      <c r="M573" s="1" t="s">
        <v>0</v>
      </c>
      <c r="N573" s="70" t="s">
        <v>639</v>
      </c>
      <c r="V573" s="5">
        <v>77</v>
      </c>
      <c r="W573" s="50">
        <v>0.15</v>
      </c>
      <c r="X573" s="71"/>
    </row>
    <row r="574" spans="6:24" x14ac:dyDescent="0.25">
      <c r="F574">
        <f t="shared" si="23"/>
        <v>1</v>
      </c>
      <c r="G574" s="5">
        <v>103</v>
      </c>
      <c r="H574" s="2">
        <v>0.33339999999999997</v>
      </c>
      <c r="I574" s="70"/>
      <c r="K574">
        <f t="shared" si="24"/>
        <v>1</v>
      </c>
      <c r="L574" s="9">
        <v>95</v>
      </c>
      <c r="M574" s="2">
        <v>0.4</v>
      </c>
      <c r="N574" s="70"/>
      <c r="V574" s="5">
        <v>139</v>
      </c>
      <c r="W574" s="50">
        <v>0.15</v>
      </c>
      <c r="X574" s="71"/>
    </row>
    <row r="575" spans="6:24" x14ac:dyDescent="0.25">
      <c r="F575">
        <f t="shared" si="23"/>
        <v>2</v>
      </c>
      <c r="G575" s="5">
        <v>164</v>
      </c>
      <c r="H575" s="2">
        <v>0.33329999999999999</v>
      </c>
      <c r="I575" s="70"/>
      <c r="K575">
        <f t="shared" si="24"/>
        <v>2</v>
      </c>
      <c r="L575" s="9">
        <v>126</v>
      </c>
      <c r="M575" s="2">
        <v>0.2</v>
      </c>
      <c r="N575" s="70"/>
      <c r="V575" s="5">
        <v>199</v>
      </c>
      <c r="W575" s="50">
        <v>0.15</v>
      </c>
      <c r="X575" s="71"/>
    </row>
    <row r="576" spans="6:24" x14ac:dyDescent="0.25">
      <c r="F576">
        <f t="shared" si="23"/>
        <v>3</v>
      </c>
      <c r="G576" s="5">
        <v>226</v>
      </c>
      <c r="H576" s="2">
        <v>0.33329999999999999</v>
      </c>
      <c r="I576" s="70"/>
      <c r="K576">
        <f t="shared" si="24"/>
        <v>3</v>
      </c>
      <c r="L576" s="9">
        <v>156</v>
      </c>
      <c r="M576" s="2">
        <v>0.2</v>
      </c>
      <c r="N576" s="70"/>
      <c r="V576" s="5">
        <v>260</v>
      </c>
      <c r="W576" s="50">
        <v>0.15</v>
      </c>
      <c r="X576" s="71"/>
    </row>
    <row r="577" spans="6:24" x14ac:dyDescent="0.25">
      <c r="F577" t="str">
        <f t="shared" si="23"/>
        <v/>
      </c>
      <c r="K577">
        <f t="shared" si="24"/>
        <v>4</v>
      </c>
      <c r="L577" s="9">
        <v>187</v>
      </c>
      <c r="M577" s="2">
        <v>0.2</v>
      </c>
      <c r="N577" s="70"/>
      <c r="V577" s="5">
        <v>321</v>
      </c>
      <c r="W577" s="50">
        <v>0.15</v>
      </c>
      <c r="X577" s="71"/>
    </row>
    <row r="578" spans="6:24" x14ac:dyDescent="0.25">
      <c r="F578" t="str">
        <f t="shared" si="23"/>
        <v/>
      </c>
      <c r="G578" s="4"/>
      <c r="H578" s="1" t="s">
        <v>0</v>
      </c>
      <c r="I578" s="70" t="s">
        <v>742</v>
      </c>
      <c r="K578" t="str">
        <f t="shared" si="24"/>
        <v/>
      </c>
    </row>
    <row r="579" spans="6:24" x14ac:dyDescent="0.25">
      <c r="F579">
        <f t="shared" si="23"/>
        <v>1</v>
      </c>
      <c r="G579" s="5">
        <v>213</v>
      </c>
      <c r="H579" s="2">
        <v>0.5</v>
      </c>
      <c r="I579" s="70"/>
      <c r="K579" t="str">
        <f t="shared" si="24"/>
        <v/>
      </c>
      <c r="L579" s="4"/>
      <c r="M579" s="1" t="s">
        <v>0</v>
      </c>
      <c r="N579" s="70" t="s">
        <v>651</v>
      </c>
      <c r="V579" s="4"/>
      <c r="W579" s="1" t="s">
        <v>0</v>
      </c>
      <c r="X579" s="71" t="s">
        <v>672</v>
      </c>
    </row>
    <row r="580" spans="6:24" x14ac:dyDescent="0.25">
      <c r="F580">
        <f t="shared" si="23"/>
        <v>2</v>
      </c>
      <c r="G580" s="5">
        <v>244</v>
      </c>
      <c r="H580" s="2">
        <v>0.25</v>
      </c>
      <c r="I580" s="70"/>
      <c r="K580">
        <f t="shared" si="24"/>
        <v>1</v>
      </c>
      <c r="L580" s="9">
        <v>67</v>
      </c>
      <c r="M580" s="2">
        <v>0.4</v>
      </c>
      <c r="N580" s="70"/>
      <c r="V580" s="5">
        <v>90</v>
      </c>
      <c r="W580" s="50">
        <v>0.37500073958807906</v>
      </c>
      <c r="X580" s="71"/>
    </row>
    <row r="581" spans="6:24" x14ac:dyDescent="0.25">
      <c r="F581">
        <f t="shared" ref="F581:F644" si="25">IF(G581&lt;&gt;"",IF(G580="",1,F580+1),"")</f>
        <v>3</v>
      </c>
      <c r="G581" s="5">
        <v>274</v>
      </c>
      <c r="H581" s="2">
        <v>0.25</v>
      </c>
      <c r="I581" s="70"/>
      <c r="K581">
        <f t="shared" ref="K581:K644" si="26">IF(L581&lt;&gt;"",IF(L580="",1,K580+1),"")</f>
        <v>2</v>
      </c>
      <c r="L581" s="9">
        <v>97</v>
      </c>
      <c r="M581" s="2">
        <v>0.2</v>
      </c>
      <c r="N581" s="70"/>
      <c r="V581" s="5">
        <v>121</v>
      </c>
      <c r="W581" s="50">
        <v>0.12499985208238419</v>
      </c>
      <c r="X581" s="71"/>
    </row>
    <row r="582" spans="6:24" x14ac:dyDescent="0.25">
      <c r="F582" t="str">
        <f t="shared" si="25"/>
        <v/>
      </c>
      <c r="K582">
        <f t="shared" si="26"/>
        <v>3</v>
      </c>
      <c r="L582" s="9">
        <v>128</v>
      </c>
      <c r="M582" s="2">
        <v>0.2</v>
      </c>
      <c r="N582" s="70"/>
      <c r="V582" s="5">
        <v>152</v>
      </c>
      <c r="W582" s="50">
        <v>0.12499985208238419</v>
      </c>
      <c r="X582" s="71"/>
    </row>
    <row r="583" spans="6:24" x14ac:dyDescent="0.25">
      <c r="F583" t="str">
        <f t="shared" si="25"/>
        <v/>
      </c>
      <c r="G583" s="4"/>
      <c r="H583" s="1" t="s">
        <v>0</v>
      </c>
      <c r="I583" s="70" t="s">
        <v>743</v>
      </c>
      <c r="K583">
        <f t="shared" si="26"/>
        <v>4</v>
      </c>
      <c r="L583" s="9">
        <v>158</v>
      </c>
      <c r="M583" s="2">
        <v>0.2</v>
      </c>
      <c r="N583" s="70"/>
      <c r="V583" s="5">
        <v>181</v>
      </c>
      <c r="W583" s="50">
        <v>0.12499985208238419</v>
      </c>
      <c r="X583" s="71"/>
    </row>
    <row r="584" spans="6:24" x14ac:dyDescent="0.25">
      <c r="F584">
        <f t="shared" si="25"/>
        <v>1</v>
      </c>
      <c r="G584" s="5">
        <v>167</v>
      </c>
      <c r="H584" s="2">
        <v>0.4</v>
      </c>
      <c r="I584" s="70"/>
      <c r="K584" t="str">
        <f t="shared" si="26"/>
        <v/>
      </c>
      <c r="V584" s="5">
        <v>212</v>
      </c>
      <c r="W584" s="50">
        <v>0.12499985208238419</v>
      </c>
      <c r="X584" s="71"/>
    </row>
    <row r="585" spans="6:24" x14ac:dyDescent="0.25">
      <c r="F585">
        <f t="shared" si="25"/>
        <v>2</v>
      </c>
      <c r="G585" s="5">
        <v>197</v>
      </c>
      <c r="H585" s="2">
        <v>0.3</v>
      </c>
      <c r="I585" s="70"/>
      <c r="K585" t="str">
        <f t="shared" si="26"/>
        <v/>
      </c>
      <c r="L585" s="4"/>
      <c r="M585" s="1" t="s">
        <v>0</v>
      </c>
      <c r="N585" s="70" t="s">
        <v>656</v>
      </c>
      <c r="V585" s="5">
        <v>242</v>
      </c>
      <c r="W585" s="50">
        <v>0.12499985208238419</v>
      </c>
      <c r="X585" s="71"/>
    </row>
    <row r="586" spans="6:24" x14ac:dyDescent="0.25">
      <c r="F586">
        <f t="shared" si="25"/>
        <v>3</v>
      </c>
      <c r="G586" s="5">
        <v>228</v>
      </c>
      <c r="H586" s="2">
        <v>0.3</v>
      </c>
      <c r="I586" s="70"/>
      <c r="K586">
        <f t="shared" si="26"/>
        <v>1</v>
      </c>
      <c r="L586" s="9">
        <v>62</v>
      </c>
      <c r="M586" s="2">
        <v>0.15</v>
      </c>
      <c r="N586" s="70"/>
    </row>
    <row r="587" spans="6:24" x14ac:dyDescent="0.25">
      <c r="F587" t="str">
        <f t="shared" si="25"/>
        <v/>
      </c>
      <c r="K587">
        <f t="shared" si="26"/>
        <v>2</v>
      </c>
      <c r="L587" s="9">
        <v>92</v>
      </c>
      <c r="M587" s="2">
        <v>0.25</v>
      </c>
      <c r="N587" s="70"/>
      <c r="V587" s="4"/>
      <c r="W587" s="1" t="s">
        <v>0</v>
      </c>
      <c r="X587" s="71" t="s">
        <v>673</v>
      </c>
    </row>
    <row r="588" spans="6:24" x14ac:dyDescent="0.25">
      <c r="F588" t="str">
        <f t="shared" si="25"/>
        <v/>
      </c>
      <c r="G588" s="4"/>
      <c r="H588" s="1" t="s">
        <v>0</v>
      </c>
      <c r="I588" s="70" t="s">
        <v>753</v>
      </c>
      <c r="K588">
        <f t="shared" si="26"/>
        <v>3</v>
      </c>
      <c r="L588" s="9">
        <v>124</v>
      </c>
      <c r="M588" s="2">
        <v>0.25</v>
      </c>
      <c r="N588" s="70"/>
      <c r="V588" s="5">
        <v>61</v>
      </c>
      <c r="W588" s="50">
        <v>0.16650000000000001</v>
      </c>
      <c r="X588" s="71"/>
    </row>
    <row r="589" spans="6:24" x14ac:dyDescent="0.25">
      <c r="F589">
        <f t="shared" si="25"/>
        <v>1</v>
      </c>
      <c r="G589" s="9">
        <v>244</v>
      </c>
      <c r="H589" s="59">
        <v>0.5</v>
      </c>
      <c r="I589" s="70"/>
      <c r="K589">
        <f t="shared" si="26"/>
        <v>4</v>
      </c>
      <c r="L589" s="9">
        <v>520</v>
      </c>
      <c r="M589" s="2">
        <v>0.35</v>
      </c>
      <c r="N589" s="70"/>
      <c r="V589" s="5">
        <v>91</v>
      </c>
      <c r="W589" s="50">
        <v>0.16669999999999999</v>
      </c>
      <c r="X589" s="71"/>
    </row>
    <row r="590" spans="6:24" x14ac:dyDescent="0.25">
      <c r="F590">
        <f t="shared" si="25"/>
        <v>2</v>
      </c>
      <c r="G590" s="9">
        <v>428</v>
      </c>
      <c r="H590" s="59">
        <v>0.25</v>
      </c>
      <c r="I590" s="70"/>
      <c r="K590" t="str">
        <f t="shared" si="26"/>
        <v/>
      </c>
      <c r="V590" s="5">
        <v>122</v>
      </c>
      <c r="W590" s="50">
        <v>0.16669999999999999</v>
      </c>
      <c r="X590" s="71"/>
    </row>
    <row r="591" spans="6:24" x14ac:dyDescent="0.25">
      <c r="F591">
        <f t="shared" si="25"/>
        <v>3</v>
      </c>
      <c r="G591" s="9">
        <v>609</v>
      </c>
      <c r="H591" s="59">
        <v>0.25</v>
      </c>
      <c r="I591" s="70"/>
      <c r="K591" t="str">
        <f t="shared" si="26"/>
        <v/>
      </c>
      <c r="L591" s="4"/>
      <c r="M591" s="1" t="s">
        <v>0</v>
      </c>
      <c r="N591" s="70" t="s">
        <v>658</v>
      </c>
      <c r="V591" s="5">
        <v>152</v>
      </c>
      <c r="W591" s="50">
        <v>0.16669999999999999</v>
      </c>
      <c r="X591" s="71"/>
    </row>
    <row r="592" spans="6:24" x14ac:dyDescent="0.25">
      <c r="F592" t="str">
        <f t="shared" si="25"/>
        <v/>
      </c>
      <c r="K592">
        <f t="shared" si="26"/>
        <v>1</v>
      </c>
      <c r="L592" s="9">
        <v>101</v>
      </c>
      <c r="M592" s="2">
        <v>0.4</v>
      </c>
      <c r="N592" s="70"/>
      <c r="V592" s="5">
        <v>182</v>
      </c>
      <c r="W592" s="50">
        <v>0.16669999999999999</v>
      </c>
      <c r="X592" s="71"/>
    </row>
    <row r="593" spans="6:24" x14ac:dyDescent="0.25">
      <c r="F593" t="str">
        <f t="shared" si="25"/>
        <v/>
      </c>
      <c r="G593" s="4"/>
      <c r="H593" s="1" t="s">
        <v>0</v>
      </c>
      <c r="I593" s="70" t="s">
        <v>754</v>
      </c>
      <c r="K593">
        <f t="shared" si="26"/>
        <v>2</v>
      </c>
      <c r="L593" s="9">
        <v>162</v>
      </c>
      <c r="M593" s="2">
        <v>0.2</v>
      </c>
      <c r="N593" s="70"/>
      <c r="V593" s="5">
        <v>213</v>
      </c>
      <c r="W593" s="50">
        <v>0.16669999999999999</v>
      </c>
      <c r="X593" s="71"/>
    </row>
    <row r="594" spans="6:24" x14ac:dyDescent="0.25">
      <c r="F594">
        <f t="shared" si="25"/>
        <v>1</v>
      </c>
      <c r="G594" s="51">
        <v>22</v>
      </c>
      <c r="H594" s="61">
        <v>0.33329999999999999</v>
      </c>
      <c r="I594" s="70"/>
      <c r="K594">
        <f t="shared" si="26"/>
        <v>3</v>
      </c>
      <c r="L594" s="9">
        <v>222</v>
      </c>
      <c r="M594" s="2">
        <v>0.2</v>
      </c>
      <c r="N594" s="70"/>
    </row>
    <row r="595" spans="6:24" x14ac:dyDescent="0.25">
      <c r="F595">
        <f t="shared" si="25"/>
        <v>2</v>
      </c>
      <c r="G595" s="51">
        <v>83</v>
      </c>
      <c r="H595" s="61">
        <v>0.33329999999999999</v>
      </c>
      <c r="I595" s="70"/>
      <c r="K595">
        <f t="shared" si="26"/>
        <v>4</v>
      </c>
      <c r="L595" s="9">
        <v>283</v>
      </c>
      <c r="M595" s="2">
        <v>0.2</v>
      </c>
      <c r="N595" s="70"/>
      <c r="V595" s="4"/>
      <c r="W595" s="1" t="s">
        <v>0</v>
      </c>
      <c r="X595" s="71" t="s">
        <v>675</v>
      </c>
    </row>
    <row r="596" spans="6:24" x14ac:dyDescent="0.25">
      <c r="F596">
        <f t="shared" si="25"/>
        <v>3</v>
      </c>
      <c r="G596" s="51">
        <v>144</v>
      </c>
      <c r="H596" s="61">
        <v>0.33339999999999997</v>
      </c>
      <c r="I596" s="70"/>
      <c r="K596" t="str">
        <f t="shared" si="26"/>
        <v/>
      </c>
      <c r="V596" s="5">
        <v>211</v>
      </c>
      <c r="W596" s="50">
        <v>0.20000022460326644</v>
      </c>
      <c r="X596" s="71"/>
    </row>
    <row r="597" spans="6:24" x14ac:dyDescent="0.25">
      <c r="F597" t="str">
        <f t="shared" si="25"/>
        <v/>
      </c>
      <c r="K597" t="str">
        <f t="shared" si="26"/>
        <v/>
      </c>
      <c r="L597" s="4"/>
      <c r="M597" s="1" t="s">
        <v>0</v>
      </c>
      <c r="N597" s="70" t="s">
        <v>661</v>
      </c>
      <c r="V597" s="5">
        <v>241</v>
      </c>
      <c r="W597" s="50">
        <v>0.16000062888914596</v>
      </c>
      <c r="X597" s="71"/>
    </row>
    <row r="598" spans="6:24" x14ac:dyDescent="0.25">
      <c r="F598" t="str">
        <f t="shared" si="25"/>
        <v/>
      </c>
      <c r="G598" s="4"/>
      <c r="H598" s="1" t="s">
        <v>0</v>
      </c>
      <c r="I598" s="70" t="s">
        <v>761</v>
      </c>
      <c r="K598">
        <f t="shared" si="26"/>
        <v>1</v>
      </c>
      <c r="L598" s="9">
        <v>70</v>
      </c>
      <c r="M598" s="2">
        <v>0.25</v>
      </c>
      <c r="N598" s="70"/>
      <c r="V598" s="5">
        <v>272</v>
      </c>
      <c r="W598" s="50">
        <v>0.16000062888914596</v>
      </c>
      <c r="X598" s="71"/>
    </row>
    <row r="599" spans="6:24" x14ac:dyDescent="0.25">
      <c r="F599">
        <f t="shared" si="25"/>
        <v>1</v>
      </c>
      <c r="G599" s="51">
        <v>101</v>
      </c>
      <c r="H599" s="61">
        <v>0.25925999999999999</v>
      </c>
      <c r="I599" s="70"/>
      <c r="K599">
        <f t="shared" si="26"/>
        <v>2</v>
      </c>
      <c r="L599" s="9">
        <v>90</v>
      </c>
      <c r="M599" s="2">
        <v>0.25</v>
      </c>
      <c r="N599" s="70"/>
      <c r="V599" s="5">
        <v>303</v>
      </c>
      <c r="W599" s="50">
        <v>0.15999950587281395</v>
      </c>
      <c r="X599" s="71"/>
    </row>
    <row r="600" spans="6:24" x14ac:dyDescent="0.25">
      <c r="F600">
        <f t="shared" si="25"/>
        <v>2</v>
      </c>
      <c r="G600" s="51">
        <v>223</v>
      </c>
      <c r="H600" s="61">
        <v>0.37036999999999998</v>
      </c>
      <c r="I600" s="70"/>
      <c r="K600">
        <f t="shared" si="26"/>
        <v>3</v>
      </c>
      <c r="L600" s="9">
        <v>183</v>
      </c>
      <c r="M600" s="2">
        <v>0.25</v>
      </c>
      <c r="N600" s="70"/>
      <c r="V600" s="5">
        <v>332</v>
      </c>
      <c r="W600" s="50">
        <v>0.15999950587281395</v>
      </c>
      <c r="X600" s="71"/>
    </row>
    <row r="601" spans="6:24" x14ac:dyDescent="0.25">
      <c r="F601">
        <f t="shared" si="25"/>
        <v>3</v>
      </c>
      <c r="G601" s="51">
        <v>346</v>
      </c>
      <c r="H601" s="61">
        <v>0.37036999999999998</v>
      </c>
      <c r="I601" s="70"/>
      <c r="K601">
        <f t="shared" si="26"/>
        <v>4</v>
      </c>
      <c r="L601" s="9">
        <v>273</v>
      </c>
      <c r="M601" s="2">
        <v>0.25</v>
      </c>
      <c r="N601" s="70"/>
      <c r="V601" s="5">
        <v>363</v>
      </c>
      <c r="W601" s="50">
        <v>0.15999950587281395</v>
      </c>
      <c r="X601" s="71"/>
    </row>
    <row r="602" spans="6:24" x14ac:dyDescent="0.25">
      <c r="F602" t="str">
        <f t="shared" si="25"/>
        <v/>
      </c>
      <c r="K602" t="str">
        <f t="shared" si="26"/>
        <v/>
      </c>
    </row>
    <row r="603" spans="6:24" x14ac:dyDescent="0.25">
      <c r="F603" t="str">
        <f t="shared" si="25"/>
        <v/>
      </c>
      <c r="G603" s="4"/>
      <c r="H603" s="1" t="s">
        <v>0</v>
      </c>
      <c r="I603" s="70" t="s">
        <v>762</v>
      </c>
      <c r="K603" t="str">
        <f t="shared" si="26"/>
        <v/>
      </c>
      <c r="L603" s="4"/>
      <c r="M603" s="1" t="s">
        <v>0</v>
      </c>
      <c r="N603" s="70" t="s">
        <v>665</v>
      </c>
      <c r="V603" s="4"/>
      <c r="W603" s="1" t="s">
        <v>0</v>
      </c>
      <c r="X603" s="71" t="s">
        <v>681</v>
      </c>
    </row>
    <row r="604" spans="6:24" x14ac:dyDescent="0.25">
      <c r="F604">
        <f t="shared" si="25"/>
        <v>1</v>
      </c>
      <c r="G604" s="51">
        <v>101</v>
      </c>
      <c r="H604" s="61">
        <v>0.33329999999999999</v>
      </c>
      <c r="I604" s="70"/>
      <c r="K604">
        <f t="shared" si="26"/>
        <v>1</v>
      </c>
      <c r="L604" s="9">
        <v>62</v>
      </c>
      <c r="M604" s="2">
        <v>0.15</v>
      </c>
      <c r="N604" s="70"/>
      <c r="V604" s="5">
        <v>61</v>
      </c>
      <c r="W604" s="50">
        <v>0.28549999999999998</v>
      </c>
      <c r="X604" s="71"/>
    </row>
    <row r="605" spans="6:24" x14ac:dyDescent="0.25">
      <c r="F605">
        <f t="shared" si="25"/>
        <v>2</v>
      </c>
      <c r="G605" s="51">
        <v>213</v>
      </c>
      <c r="H605" s="61">
        <v>0.33329999999999999</v>
      </c>
      <c r="I605" s="70"/>
      <c r="K605">
        <f t="shared" si="26"/>
        <v>2</v>
      </c>
      <c r="L605" s="9">
        <v>92</v>
      </c>
      <c r="M605" s="2">
        <v>0.25</v>
      </c>
      <c r="N605" s="70"/>
      <c r="V605" s="5">
        <v>64</v>
      </c>
      <c r="W605" s="50">
        <v>0.1429</v>
      </c>
      <c r="X605" s="71"/>
    </row>
    <row r="606" spans="6:24" x14ac:dyDescent="0.25">
      <c r="F606">
        <f t="shared" si="25"/>
        <v>3</v>
      </c>
      <c r="G606" s="51">
        <v>346</v>
      </c>
      <c r="H606" s="61">
        <v>0.33339999999999997</v>
      </c>
      <c r="I606" s="70"/>
      <c r="K606">
        <f t="shared" si="26"/>
        <v>3</v>
      </c>
      <c r="L606" s="9">
        <v>124</v>
      </c>
      <c r="M606" s="2">
        <v>0.25</v>
      </c>
      <c r="N606" s="70"/>
      <c r="V606" s="5">
        <v>121</v>
      </c>
      <c r="W606" s="50">
        <v>0.1429</v>
      </c>
      <c r="X606" s="71"/>
    </row>
    <row r="607" spans="6:24" x14ac:dyDescent="0.25">
      <c r="F607" t="str">
        <f t="shared" si="25"/>
        <v/>
      </c>
      <c r="K607">
        <f t="shared" si="26"/>
        <v>4</v>
      </c>
      <c r="L607" s="9">
        <v>154</v>
      </c>
      <c r="M607" s="2">
        <v>0.35</v>
      </c>
      <c r="N607" s="70"/>
      <c r="V607" s="5">
        <v>152</v>
      </c>
      <c r="W607" s="50">
        <v>0.1429</v>
      </c>
      <c r="X607" s="71"/>
    </row>
    <row r="608" spans="6:24" x14ac:dyDescent="0.25">
      <c r="F608" t="str">
        <f t="shared" si="25"/>
        <v/>
      </c>
      <c r="G608" s="4"/>
      <c r="H608" s="1" t="s">
        <v>0</v>
      </c>
      <c r="I608" s="70" t="s">
        <v>769</v>
      </c>
      <c r="K608" t="str">
        <f t="shared" si="26"/>
        <v/>
      </c>
      <c r="V608" s="5">
        <v>182</v>
      </c>
      <c r="W608" s="50">
        <v>0.1429</v>
      </c>
      <c r="X608" s="71"/>
    </row>
    <row r="609" spans="6:24" x14ac:dyDescent="0.25">
      <c r="F609">
        <f t="shared" si="25"/>
        <v>1</v>
      </c>
      <c r="G609" s="51">
        <v>311</v>
      </c>
      <c r="H609" s="61">
        <v>0.33329999999999999</v>
      </c>
      <c r="I609" s="70"/>
      <c r="K609" t="str">
        <f t="shared" si="26"/>
        <v/>
      </c>
      <c r="L609" s="4"/>
      <c r="M609" s="1" t="s">
        <v>0</v>
      </c>
      <c r="N609" s="70" t="s">
        <v>666</v>
      </c>
      <c r="V609" s="5">
        <v>213</v>
      </c>
      <c r="W609" s="50">
        <v>0.1429</v>
      </c>
      <c r="X609" s="71"/>
    </row>
    <row r="610" spans="6:24" x14ac:dyDescent="0.25">
      <c r="F610">
        <f t="shared" si="25"/>
        <v>2</v>
      </c>
      <c r="G610" s="51">
        <v>372</v>
      </c>
      <c r="H610" s="61">
        <v>0.33329999999999999</v>
      </c>
      <c r="I610" s="70"/>
      <c r="K610">
        <f t="shared" si="26"/>
        <v>1</v>
      </c>
      <c r="L610" s="9">
        <v>60</v>
      </c>
      <c r="M610" s="2">
        <v>0.2</v>
      </c>
      <c r="N610" s="70"/>
    </row>
    <row r="611" spans="6:24" x14ac:dyDescent="0.25">
      <c r="F611">
        <f t="shared" si="25"/>
        <v>3</v>
      </c>
      <c r="G611" s="51">
        <v>433</v>
      </c>
      <c r="H611" s="61">
        <v>0.33339999999999997</v>
      </c>
      <c r="I611" s="70"/>
      <c r="K611">
        <f t="shared" si="26"/>
        <v>2</v>
      </c>
      <c r="L611" s="9">
        <v>121</v>
      </c>
      <c r="M611" s="2">
        <v>0.2</v>
      </c>
      <c r="N611" s="70"/>
      <c r="V611" s="4"/>
      <c r="W611" s="1" t="s">
        <v>0</v>
      </c>
      <c r="X611" s="71" t="s">
        <v>697</v>
      </c>
    </row>
    <row r="612" spans="6:24" x14ac:dyDescent="0.25">
      <c r="F612" t="str">
        <f t="shared" si="25"/>
        <v/>
      </c>
      <c r="K612">
        <f t="shared" si="26"/>
        <v>3</v>
      </c>
      <c r="L612" s="9">
        <v>181</v>
      </c>
      <c r="M612" s="2">
        <v>0.2</v>
      </c>
      <c r="N612" s="70"/>
      <c r="V612" s="5">
        <v>28</v>
      </c>
      <c r="W612" s="50">
        <v>0.25000017059641183</v>
      </c>
      <c r="X612" s="71"/>
    </row>
    <row r="613" spans="6:24" x14ac:dyDescent="0.25">
      <c r="F613" t="str">
        <f t="shared" si="25"/>
        <v/>
      </c>
      <c r="G613" s="4"/>
      <c r="H613" s="1" t="s">
        <v>0</v>
      </c>
      <c r="I613" s="70" t="s">
        <v>773</v>
      </c>
      <c r="K613">
        <f t="shared" si="26"/>
        <v>4</v>
      </c>
      <c r="L613" s="9">
        <v>242</v>
      </c>
      <c r="M613" s="2">
        <v>0.2</v>
      </c>
      <c r="N613" s="70"/>
      <c r="V613" s="5">
        <v>90</v>
      </c>
      <c r="W613" s="50">
        <v>0.14999996588071762</v>
      </c>
      <c r="X613" s="71"/>
    </row>
    <row r="614" spans="6:24" x14ac:dyDescent="0.25">
      <c r="F614">
        <f t="shared" si="25"/>
        <v>1</v>
      </c>
      <c r="G614" s="9">
        <v>81</v>
      </c>
      <c r="H614" s="55">
        <v>0.50204290091930548</v>
      </c>
      <c r="I614" s="70"/>
      <c r="K614" t="str">
        <f t="shared" si="26"/>
        <v/>
      </c>
      <c r="V614" s="5">
        <v>151</v>
      </c>
      <c r="W614" s="50">
        <v>0.14999996588071762</v>
      </c>
      <c r="X614" s="71"/>
    </row>
    <row r="615" spans="6:24" x14ac:dyDescent="0.25">
      <c r="F615">
        <f t="shared" si="25"/>
        <v>2</v>
      </c>
      <c r="G615" s="9">
        <v>111</v>
      </c>
      <c r="H615" s="55">
        <v>0.24897854954034732</v>
      </c>
      <c r="I615" s="70"/>
      <c r="K615" t="str">
        <f t="shared" si="26"/>
        <v/>
      </c>
      <c r="L615" s="4"/>
      <c r="M615" s="1" t="s">
        <v>0</v>
      </c>
      <c r="N615" s="70" t="s">
        <v>682</v>
      </c>
      <c r="V615" s="5">
        <v>212</v>
      </c>
      <c r="W615" s="50">
        <v>0.14999996588071762</v>
      </c>
      <c r="X615" s="71"/>
    </row>
    <row r="616" spans="6:24" x14ac:dyDescent="0.25">
      <c r="F616">
        <f t="shared" si="25"/>
        <v>3</v>
      </c>
      <c r="G616" s="9">
        <v>142</v>
      </c>
      <c r="H616" s="55">
        <v>0.24897854954034732</v>
      </c>
      <c r="I616" s="70"/>
      <c r="K616">
        <f t="shared" si="26"/>
        <v>1</v>
      </c>
      <c r="L616" s="9">
        <v>44</v>
      </c>
      <c r="M616" s="30">
        <v>0.12529999999999999</v>
      </c>
      <c r="N616" s="70"/>
      <c r="V616" s="5">
        <v>273</v>
      </c>
      <c r="W616" s="50">
        <v>0.14999996588071762</v>
      </c>
      <c r="X616" s="71"/>
    </row>
    <row r="617" spans="6:24" x14ac:dyDescent="0.25">
      <c r="F617" t="str">
        <f t="shared" si="25"/>
        <v/>
      </c>
      <c r="K617">
        <f t="shared" si="26"/>
        <v>2</v>
      </c>
      <c r="L617" s="9">
        <v>135</v>
      </c>
      <c r="M617" s="30">
        <v>0.2883</v>
      </c>
      <c r="N617" s="70"/>
      <c r="V617" s="5">
        <v>334</v>
      </c>
      <c r="W617" s="50">
        <v>0.14999996588071762</v>
      </c>
      <c r="X617" s="71"/>
    </row>
    <row r="618" spans="6:24" x14ac:dyDescent="0.25">
      <c r="F618" t="str">
        <f t="shared" si="25"/>
        <v/>
      </c>
      <c r="G618" s="4"/>
      <c r="H618" s="1" t="s">
        <v>0</v>
      </c>
      <c r="I618" s="70" t="s">
        <v>776</v>
      </c>
      <c r="K618">
        <f t="shared" si="26"/>
        <v>3</v>
      </c>
      <c r="L618" s="9">
        <v>227</v>
      </c>
      <c r="M618" s="30">
        <v>0.3745</v>
      </c>
      <c r="N618" s="70"/>
    </row>
    <row r="619" spans="6:24" x14ac:dyDescent="0.25">
      <c r="F619">
        <f t="shared" si="25"/>
        <v>1</v>
      </c>
      <c r="G619" s="9">
        <v>98</v>
      </c>
      <c r="H619" s="61">
        <v>0.33329999999999999</v>
      </c>
      <c r="I619" s="70"/>
      <c r="K619">
        <f t="shared" si="26"/>
        <v>4</v>
      </c>
      <c r="L619" s="9">
        <v>319</v>
      </c>
      <c r="M619" s="30">
        <v>0.21190000000000001</v>
      </c>
      <c r="N619" s="70"/>
      <c r="V619" s="4"/>
      <c r="W619" s="1" t="s">
        <v>0</v>
      </c>
      <c r="X619" s="71" t="s">
        <v>701</v>
      </c>
    </row>
    <row r="620" spans="6:24" x14ac:dyDescent="0.25">
      <c r="F620">
        <f t="shared" si="25"/>
        <v>2</v>
      </c>
      <c r="G620" s="9">
        <v>220</v>
      </c>
      <c r="H620" s="61">
        <v>0.33329999999999999</v>
      </c>
      <c r="I620" s="70"/>
      <c r="K620" t="str">
        <f t="shared" si="26"/>
        <v/>
      </c>
      <c r="V620" s="53">
        <v>33</v>
      </c>
      <c r="W620" s="54">
        <v>0.37499999999999994</v>
      </c>
      <c r="X620" s="71"/>
    </row>
    <row r="621" spans="6:24" x14ac:dyDescent="0.25">
      <c r="F621">
        <f t="shared" si="25"/>
        <v>3</v>
      </c>
      <c r="G621" s="9">
        <v>341</v>
      </c>
      <c r="H621" s="61">
        <v>0.33339999999999997</v>
      </c>
      <c r="I621" s="70"/>
      <c r="K621" t="str">
        <f t="shared" si="26"/>
        <v/>
      </c>
      <c r="L621" s="4"/>
      <c r="M621" s="1" t="s">
        <v>0</v>
      </c>
      <c r="N621" s="70" t="s">
        <v>683</v>
      </c>
      <c r="V621" s="53">
        <v>64</v>
      </c>
      <c r="W621" s="54">
        <v>0.12499999999999999</v>
      </c>
      <c r="X621" s="71"/>
    </row>
    <row r="622" spans="6:24" x14ac:dyDescent="0.25">
      <c r="F622" t="str">
        <f t="shared" si="25"/>
        <v/>
      </c>
      <c r="K622">
        <f t="shared" si="26"/>
        <v>1</v>
      </c>
      <c r="L622" s="9">
        <v>7</v>
      </c>
      <c r="M622" s="30">
        <v>0.25</v>
      </c>
      <c r="N622" s="70"/>
      <c r="V622" s="53">
        <v>93</v>
      </c>
      <c r="W622" s="54">
        <v>0.12499999999999999</v>
      </c>
      <c r="X622" s="71"/>
    </row>
    <row r="623" spans="6:24" x14ac:dyDescent="0.25">
      <c r="F623" t="str">
        <f t="shared" si="25"/>
        <v/>
      </c>
      <c r="G623" s="4"/>
      <c r="H623" s="1" t="s">
        <v>0</v>
      </c>
      <c r="I623" s="70" t="s">
        <v>785</v>
      </c>
      <c r="K623">
        <f t="shared" si="26"/>
        <v>2</v>
      </c>
      <c r="L623" s="9">
        <v>30</v>
      </c>
      <c r="M623" s="30">
        <v>0.25</v>
      </c>
      <c r="N623" s="70"/>
      <c r="V623" s="53">
        <v>124</v>
      </c>
      <c r="W623" s="54">
        <v>0.12499999999999999</v>
      </c>
      <c r="X623" s="71"/>
    </row>
    <row r="624" spans="6:24" x14ac:dyDescent="0.25">
      <c r="F624">
        <f t="shared" si="25"/>
        <v>1</v>
      </c>
      <c r="G624" s="9">
        <v>47</v>
      </c>
      <c r="H624" s="61">
        <v>0.33329999999999999</v>
      </c>
      <c r="I624" s="70"/>
      <c r="K624">
        <f t="shared" si="26"/>
        <v>3</v>
      </c>
      <c r="L624" s="9">
        <v>61</v>
      </c>
      <c r="M624" s="30">
        <v>0.25</v>
      </c>
      <c r="N624" s="70"/>
      <c r="V624" s="53">
        <v>154</v>
      </c>
      <c r="W624" s="54">
        <v>0.12499999999999999</v>
      </c>
      <c r="X624" s="71"/>
    </row>
    <row r="625" spans="6:24" x14ac:dyDescent="0.25">
      <c r="F625">
        <f t="shared" si="25"/>
        <v>2</v>
      </c>
      <c r="G625" s="9">
        <v>137</v>
      </c>
      <c r="H625" s="61">
        <v>0.33329999999999999</v>
      </c>
      <c r="I625" s="70"/>
      <c r="K625">
        <f t="shared" si="26"/>
        <v>4</v>
      </c>
      <c r="L625" s="9">
        <v>84</v>
      </c>
      <c r="M625" s="30">
        <v>0.25</v>
      </c>
      <c r="N625" s="70"/>
      <c r="V625" s="53">
        <v>185</v>
      </c>
      <c r="W625" s="54">
        <v>0.12499999999999999</v>
      </c>
      <c r="X625" s="71"/>
    </row>
    <row r="626" spans="6:24" x14ac:dyDescent="0.25">
      <c r="F626">
        <f t="shared" si="25"/>
        <v>3</v>
      </c>
      <c r="G626" s="9">
        <v>198</v>
      </c>
      <c r="H626" s="61">
        <v>0.33339999999999997</v>
      </c>
      <c r="I626" s="70"/>
      <c r="K626" t="str">
        <f t="shared" si="26"/>
        <v/>
      </c>
    </row>
    <row r="627" spans="6:24" x14ac:dyDescent="0.25">
      <c r="F627" t="str">
        <f t="shared" si="25"/>
        <v/>
      </c>
      <c r="K627" t="str">
        <f t="shared" si="26"/>
        <v/>
      </c>
      <c r="L627" s="4"/>
      <c r="M627" s="1" t="s">
        <v>0</v>
      </c>
      <c r="N627" s="70" t="s">
        <v>686</v>
      </c>
      <c r="V627" s="4"/>
      <c r="W627" s="1" t="s">
        <v>0</v>
      </c>
      <c r="X627" s="71" t="s">
        <v>708</v>
      </c>
    </row>
    <row r="628" spans="6:24" x14ac:dyDescent="0.25">
      <c r="F628" t="str">
        <f t="shared" si="25"/>
        <v/>
      </c>
      <c r="G628" s="4"/>
      <c r="H628" s="1" t="s">
        <v>0</v>
      </c>
      <c r="I628" s="70" t="s">
        <v>786</v>
      </c>
      <c r="K628">
        <f t="shared" si="26"/>
        <v>1</v>
      </c>
      <c r="L628" s="9">
        <v>45</v>
      </c>
      <c r="M628" s="30">
        <v>0.25</v>
      </c>
      <c r="N628" s="70"/>
      <c r="V628" s="53">
        <v>59</v>
      </c>
      <c r="W628" s="54">
        <v>0.2857142857142857</v>
      </c>
      <c r="X628" s="71"/>
    </row>
    <row r="629" spans="6:24" x14ac:dyDescent="0.25">
      <c r="F629">
        <f t="shared" si="25"/>
        <v>1</v>
      </c>
      <c r="G629" s="9">
        <v>80</v>
      </c>
      <c r="H629" s="43">
        <v>0.5</v>
      </c>
      <c r="I629" s="70"/>
      <c r="K629">
        <f t="shared" si="26"/>
        <v>2</v>
      </c>
      <c r="L629" s="9">
        <v>76</v>
      </c>
      <c r="M629" s="30">
        <v>0.25</v>
      </c>
      <c r="N629" s="70"/>
      <c r="V629" s="53">
        <v>90</v>
      </c>
      <c r="W629" s="54">
        <v>0.14285714285714285</v>
      </c>
      <c r="X629" s="71"/>
    </row>
    <row r="630" spans="6:24" x14ac:dyDescent="0.25">
      <c r="F630">
        <f t="shared" si="25"/>
        <v>2</v>
      </c>
      <c r="G630" s="9">
        <v>110</v>
      </c>
      <c r="H630" s="43">
        <v>0.25</v>
      </c>
      <c r="I630" s="70"/>
      <c r="K630">
        <f t="shared" si="26"/>
        <v>3</v>
      </c>
      <c r="L630" s="9">
        <v>107</v>
      </c>
      <c r="M630" s="30">
        <v>0.25</v>
      </c>
      <c r="N630" s="70"/>
      <c r="V630" s="53">
        <v>121</v>
      </c>
      <c r="W630" s="54">
        <v>0.14285714285714285</v>
      </c>
      <c r="X630" s="71"/>
    </row>
    <row r="631" spans="6:24" x14ac:dyDescent="0.25">
      <c r="F631">
        <f t="shared" si="25"/>
        <v>3</v>
      </c>
      <c r="G631" s="9">
        <v>141</v>
      </c>
      <c r="H631" s="43">
        <v>0.25</v>
      </c>
      <c r="I631" s="70"/>
      <c r="K631">
        <f t="shared" si="26"/>
        <v>4</v>
      </c>
      <c r="L631" s="9">
        <v>136</v>
      </c>
      <c r="M631" s="30">
        <v>0.25</v>
      </c>
      <c r="N631" s="70"/>
      <c r="V631" s="53">
        <v>151</v>
      </c>
      <c r="W631" s="54">
        <v>0.14285714285714285</v>
      </c>
      <c r="X631" s="71"/>
    </row>
    <row r="632" spans="6:24" x14ac:dyDescent="0.25">
      <c r="F632" t="str">
        <f t="shared" si="25"/>
        <v/>
      </c>
      <c r="K632" t="str">
        <f t="shared" si="26"/>
        <v/>
      </c>
      <c r="V632" s="53">
        <v>182</v>
      </c>
      <c r="W632" s="54">
        <v>0.14285714285714285</v>
      </c>
      <c r="X632" s="71"/>
    </row>
    <row r="633" spans="6:24" x14ac:dyDescent="0.25">
      <c r="F633" t="str">
        <f t="shared" si="25"/>
        <v/>
      </c>
      <c r="G633" s="4"/>
      <c r="H633" s="1" t="s">
        <v>0</v>
      </c>
      <c r="I633" s="70" t="s">
        <v>787</v>
      </c>
      <c r="K633" t="str">
        <f t="shared" si="26"/>
        <v/>
      </c>
      <c r="L633" s="4"/>
      <c r="M633" s="1" t="s">
        <v>0</v>
      </c>
      <c r="N633" s="70" t="s">
        <v>692</v>
      </c>
      <c r="V633" s="53">
        <v>212</v>
      </c>
      <c r="W633" s="54">
        <v>0.14285714285714285</v>
      </c>
      <c r="X633" s="71"/>
    </row>
    <row r="634" spans="6:24" x14ac:dyDescent="0.25">
      <c r="F634">
        <f t="shared" si="25"/>
        <v>1</v>
      </c>
      <c r="G634" s="9">
        <v>38</v>
      </c>
      <c r="H634" s="61">
        <v>0.33329999999999999</v>
      </c>
      <c r="I634" s="70"/>
      <c r="K634">
        <f t="shared" si="26"/>
        <v>1</v>
      </c>
      <c r="L634" s="9">
        <v>61</v>
      </c>
      <c r="M634" s="30">
        <v>0.25</v>
      </c>
      <c r="N634" s="70"/>
    </row>
    <row r="635" spans="6:24" x14ac:dyDescent="0.25">
      <c r="F635">
        <f t="shared" si="25"/>
        <v>2</v>
      </c>
      <c r="G635" s="9">
        <v>130</v>
      </c>
      <c r="H635" s="61">
        <v>0.33329999999999999</v>
      </c>
      <c r="I635" s="70"/>
      <c r="K635">
        <f t="shared" si="26"/>
        <v>2</v>
      </c>
      <c r="L635" s="9">
        <v>243</v>
      </c>
      <c r="M635" s="30">
        <v>0.25</v>
      </c>
      <c r="N635" s="70"/>
      <c r="V635" s="4"/>
      <c r="W635" s="1" t="s">
        <v>0</v>
      </c>
      <c r="X635" s="71" t="s">
        <v>714</v>
      </c>
    </row>
    <row r="636" spans="6:24" x14ac:dyDescent="0.25">
      <c r="F636">
        <f t="shared" si="25"/>
        <v>3</v>
      </c>
      <c r="G636" s="9">
        <v>191</v>
      </c>
      <c r="H636" s="61">
        <v>0.33339999999999997</v>
      </c>
      <c r="I636" s="70"/>
      <c r="K636">
        <f t="shared" si="26"/>
        <v>3</v>
      </c>
      <c r="L636" s="9">
        <v>427</v>
      </c>
      <c r="M636" s="30">
        <v>0.25</v>
      </c>
      <c r="N636" s="70"/>
      <c r="V636" s="9">
        <v>64</v>
      </c>
      <c r="W636" s="55">
        <v>0.28566796368352787</v>
      </c>
      <c r="X636" s="71"/>
    </row>
    <row r="637" spans="6:24" x14ac:dyDescent="0.25">
      <c r="F637" t="str">
        <f t="shared" si="25"/>
        <v/>
      </c>
      <c r="K637">
        <f t="shared" si="26"/>
        <v>4</v>
      </c>
      <c r="L637" s="9">
        <v>608</v>
      </c>
      <c r="M637" s="30">
        <v>0.25</v>
      </c>
      <c r="N637" s="70"/>
      <c r="V637" s="9">
        <v>95</v>
      </c>
      <c r="W637" s="55">
        <v>0.14286640726329441</v>
      </c>
      <c r="X637" s="71"/>
    </row>
    <row r="638" spans="6:24" x14ac:dyDescent="0.25">
      <c r="F638" t="str">
        <f t="shared" si="25"/>
        <v/>
      </c>
      <c r="G638" s="4"/>
      <c r="H638" s="1" t="s">
        <v>0</v>
      </c>
      <c r="I638" s="70" t="s">
        <v>795</v>
      </c>
      <c r="K638" t="str">
        <f t="shared" si="26"/>
        <v/>
      </c>
      <c r="V638" s="9">
        <v>126</v>
      </c>
      <c r="W638" s="55">
        <v>0.14286640726329441</v>
      </c>
      <c r="X638" s="71"/>
    </row>
    <row r="639" spans="6:24" x14ac:dyDescent="0.25">
      <c r="F639">
        <f t="shared" si="25"/>
        <v>1</v>
      </c>
      <c r="G639" s="9">
        <v>90</v>
      </c>
      <c r="H639" s="2">
        <v>0.5</v>
      </c>
      <c r="I639" s="70"/>
      <c r="K639" t="str">
        <f t="shared" si="26"/>
        <v/>
      </c>
      <c r="L639" s="4"/>
      <c r="M639" s="1" t="s">
        <v>0</v>
      </c>
      <c r="N639" s="70" t="s">
        <v>693</v>
      </c>
      <c r="V639" s="9">
        <v>156</v>
      </c>
      <c r="W639" s="55">
        <v>0.14286640726329441</v>
      </c>
      <c r="X639" s="71"/>
    </row>
    <row r="640" spans="6:24" x14ac:dyDescent="0.25">
      <c r="F640">
        <f t="shared" si="25"/>
        <v>2</v>
      </c>
      <c r="G640" s="9">
        <v>180</v>
      </c>
      <c r="H640" s="2">
        <v>0.25</v>
      </c>
      <c r="I640" s="70"/>
      <c r="K640">
        <f t="shared" si="26"/>
        <v>1</v>
      </c>
      <c r="L640" s="9">
        <v>60</v>
      </c>
      <c r="M640" s="30">
        <v>0.25</v>
      </c>
      <c r="N640" s="70"/>
      <c r="V640" s="9">
        <v>187</v>
      </c>
      <c r="W640" s="55">
        <v>0.14286640726329441</v>
      </c>
      <c r="X640" s="71"/>
    </row>
    <row r="641" spans="6:24" x14ac:dyDescent="0.25">
      <c r="F641">
        <f t="shared" si="25"/>
        <v>3</v>
      </c>
      <c r="G641" s="9">
        <v>240</v>
      </c>
      <c r="H641" s="2">
        <v>0.25</v>
      </c>
      <c r="I641" s="70"/>
      <c r="K641">
        <f t="shared" si="26"/>
        <v>2</v>
      </c>
      <c r="L641" s="9">
        <v>120</v>
      </c>
      <c r="M641" s="30">
        <v>0.25</v>
      </c>
      <c r="N641" s="70"/>
      <c r="V641" s="9">
        <v>217</v>
      </c>
      <c r="W641" s="55">
        <v>0.14286640726329441</v>
      </c>
      <c r="X641" s="71"/>
    </row>
    <row r="642" spans="6:24" x14ac:dyDescent="0.25">
      <c r="F642" t="str">
        <f t="shared" si="25"/>
        <v/>
      </c>
      <c r="K642">
        <f t="shared" si="26"/>
        <v>3</v>
      </c>
      <c r="L642" s="9">
        <v>180</v>
      </c>
      <c r="M642" s="30">
        <v>0.25</v>
      </c>
      <c r="N642" s="70"/>
    </row>
    <row r="643" spans="6:24" x14ac:dyDescent="0.25">
      <c r="F643" t="str">
        <f t="shared" si="25"/>
        <v/>
      </c>
      <c r="G643" s="4"/>
      <c r="H643" s="1" t="s">
        <v>0</v>
      </c>
      <c r="I643" s="70" t="s">
        <v>796</v>
      </c>
      <c r="K643">
        <f t="shared" si="26"/>
        <v>4</v>
      </c>
      <c r="L643" s="9">
        <v>240</v>
      </c>
      <c r="M643" s="30">
        <v>0.25</v>
      </c>
      <c r="N643" s="70"/>
      <c r="V643" s="4"/>
      <c r="W643" s="1" t="s">
        <v>0</v>
      </c>
      <c r="X643" s="71" t="s">
        <v>737</v>
      </c>
    </row>
    <row r="644" spans="6:24" x14ac:dyDescent="0.25">
      <c r="F644">
        <f t="shared" si="25"/>
        <v>1</v>
      </c>
      <c r="G644" s="9">
        <v>122</v>
      </c>
      <c r="H644" s="2">
        <v>0.4</v>
      </c>
      <c r="I644" s="70"/>
      <c r="K644" t="str">
        <f t="shared" si="26"/>
        <v/>
      </c>
      <c r="V644" s="9">
        <v>66</v>
      </c>
      <c r="W644" s="55">
        <v>0.28566796368352787</v>
      </c>
      <c r="X644" s="71"/>
    </row>
    <row r="645" spans="6:24" x14ac:dyDescent="0.25">
      <c r="F645">
        <f t="shared" ref="F645:F708" si="27">IF(G645&lt;&gt;"",IF(G644="",1,F644+1),"")</f>
        <v>2</v>
      </c>
      <c r="G645" s="9">
        <v>214</v>
      </c>
      <c r="H645" s="2">
        <v>0.3</v>
      </c>
      <c r="I645" s="70"/>
      <c r="K645" t="str">
        <f t="shared" ref="K645:K708" si="28">IF(L645&lt;&gt;"",IF(L644="",1,K644+1),"")</f>
        <v/>
      </c>
      <c r="L645" s="4"/>
      <c r="M645" s="1" t="s">
        <v>0</v>
      </c>
      <c r="N645" s="70" t="s">
        <v>694</v>
      </c>
      <c r="V645" s="9">
        <v>96</v>
      </c>
      <c r="W645" s="55">
        <v>0.14286640726329441</v>
      </c>
      <c r="X645" s="71"/>
    </row>
    <row r="646" spans="6:24" x14ac:dyDescent="0.25">
      <c r="F646">
        <f t="shared" si="27"/>
        <v>3</v>
      </c>
      <c r="G646" s="9">
        <v>304</v>
      </c>
      <c r="H646" s="2">
        <v>0.3</v>
      </c>
      <c r="I646" s="70"/>
      <c r="K646">
        <f t="shared" si="28"/>
        <v>1</v>
      </c>
      <c r="L646" s="9">
        <v>90</v>
      </c>
      <c r="M646" s="30">
        <v>0.25</v>
      </c>
      <c r="N646" s="70"/>
      <c r="V646" s="9">
        <v>127</v>
      </c>
      <c r="W646" s="55">
        <v>0.14286640726329441</v>
      </c>
      <c r="X646" s="71"/>
    </row>
    <row r="647" spans="6:24" x14ac:dyDescent="0.25">
      <c r="F647" t="str">
        <f t="shared" si="27"/>
        <v/>
      </c>
      <c r="K647">
        <f t="shared" si="28"/>
        <v>2</v>
      </c>
      <c r="L647" s="9">
        <v>120</v>
      </c>
      <c r="M647" s="30">
        <v>0.25</v>
      </c>
      <c r="N647" s="70"/>
      <c r="V647" s="9">
        <v>157</v>
      </c>
      <c r="W647" s="55">
        <v>0.14286640726329441</v>
      </c>
      <c r="X647" s="71"/>
    </row>
    <row r="648" spans="6:24" x14ac:dyDescent="0.25">
      <c r="F648" t="str">
        <f t="shared" si="27"/>
        <v/>
      </c>
      <c r="G648" s="4"/>
      <c r="H648" s="1" t="s">
        <v>0</v>
      </c>
      <c r="I648" s="70" t="s">
        <v>802</v>
      </c>
      <c r="K648">
        <f t="shared" si="28"/>
        <v>3</v>
      </c>
      <c r="L648" s="9">
        <v>180</v>
      </c>
      <c r="M648" s="30">
        <v>0.25</v>
      </c>
      <c r="N648" s="70"/>
      <c r="V648" s="9">
        <v>188</v>
      </c>
      <c r="W648" s="55">
        <v>0.14286640726329441</v>
      </c>
      <c r="X648" s="71"/>
    </row>
    <row r="649" spans="6:24" x14ac:dyDescent="0.25">
      <c r="F649">
        <f t="shared" si="27"/>
        <v>1</v>
      </c>
      <c r="G649" s="9">
        <v>149</v>
      </c>
      <c r="H649" s="2">
        <v>0.60000094703471596</v>
      </c>
      <c r="I649" s="70"/>
      <c r="K649">
        <f t="shared" si="28"/>
        <v>4</v>
      </c>
      <c r="L649" s="9">
        <v>240</v>
      </c>
      <c r="M649" s="30">
        <v>0.25</v>
      </c>
      <c r="N649" s="70"/>
      <c r="V649" s="9">
        <v>219</v>
      </c>
      <c r="W649" s="55">
        <v>0.14286640726329441</v>
      </c>
      <c r="X649" s="71"/>
    </row>
    <row r="650" spans="6:24" x14ac:dyDescent="0.25">
      <c r="F650">
        <f t="shared" si="27"/>
        <v>2</v>
      </c>
      <c r="G650" s="9">
        <v>180</v>
      </c>
      <c r="H650" s="2">
        <v>0.19999952648264205</v>
      </c>
      <c r="I650" s="70"/>
      <c r="K650" t="str">
        <f t="shared" si="28"/>
        <v/>
      </c>
    </row>
    <row r="651" spans="6:24" x14ac:dyDescent="0.25">
      <c r="F651">
        <f t="shared" si="27"/>
        <v>3</v>
      </c>
      <c r="G651" s="9">
        <v>210</v>
      </c>
      <c r="H651" s="2">
        <v>0.19999952648264205</v>
      </c>
      <c r="I651" s="70"/>
      <c r="K651" t="str">
        <f t="shared" si="28"/>
        <v/>
      </c>
      <c r="L651" s="4"/>
      <c r="M651" s="1" t="s">
        <v>0</v>
      </c>
      <c r="N651" s="70" t="s">
        <v>703</v>
      </c>
      <c r="V651" s="4"/>
      <c r="W651" s="1" t="s">
        <v>0</v>
      </c>
      <c r="X651" s="71" t="s">
        <v>746</v>
      </c>
    </row>
    <row r="652" spans="6:24" x14ac:dyDescent="0.25">
      <c r="F652" t="str">
        <f t="shared" si="27"/>
        <v/>
      </c>
      <c r="K652">
        <f t="shared" si="28"/>
        <v>1</v>
      </c>
      <c r="L652" s="53">
        <v>61</v>
      </c>
      <c r="M652" s="54">
        <v>0.25</v>
      </c>
      <c r="N652" s="70"/>
      <c r="V652" s="9">
        <v>56</v>
      </c>
      <c r="W652" s="55">
        <v>0.38</v>
      </c>
      <c r="X652" s="71"/>
    </row>
    <row r="653" spans="6:24" x14ac:dyDescent="0.25">
      <c r="F653" t="str">
        <f t="shared" si="27"/>
        <v/>
      </c>
      <c r="G653" s="4"/>
      <c r="H653" s="1" t="s">
        <v>0</v>
      </c>
      <c r="I653" s="70" t="s">
        <v>826</v>
      </c>
      <c r="K653">
        <f t="shared" si="28"/>
        <v>2</v>
      </c>
      <c r="L653" s="53">
        <v>243</v>
      </c>
      <c r="M653" s="54">
        <v>0.25</v>
      </c>
      <c r="N653" s="70"/>
      <c r="V653" s="9">
        <v>87</v>
      </c>
      <c r="W653" s="55">
        <v>0.12</v>
      </c>
      <c r="X653" s="71"/>
    </row>
    <row r="654" spans="6:24" x14ac:dyDescent="0.25">
      <c r="F654">
        <f t="shared" si="27"/>
        <v>1</v>
      </c>
      <c r="G654" s="9">
        <v>60</v>
      </c>
      <c r="H654" s="30">
        <v>0.33329999999999999</v>
      </c>
      <c r="I654" s="70"/>
      <c r="K654">
        <f t="shared" si="28"/>
        <v>3</v>
      </c>
      <c r="L654" s="53">
        <v>427</v>
      </c>
      <c r="M654" s="54">
        <v>0.25</v>
      </c>
      <c r="N654" s="70"/>
      <c r="V654" s="9">
        <v>117</v>
      </c>
      <c r="W654" s="55">
        <v>0.12</v>
      </c>
      <c r="X654" s="71"/>
    </row>
    <row r="655" spans="6:24" x14ac:dyDescent="0.25">
      <c r="F655">
        <f t="shared" si="27"/>
        <v>2</v>
      </c>
      <c r="G655" s="9">
        <v>215</v>
      </c>
      <c r="H655" s="30">
        <v>0.33329999999999999</v>
      </c>
      <c r="I655" s="70"/>
      <c r="K655">
        <f t="shared" si="28"/>
        <v>4</v>
      </c>
      <c r="L655" s="53">
        <v>608</v>
      </c>
      <c r="M655" s="54">
        <v>0.25</v>
      </c>
      <c r="N655" s="70"/>
      <c r="V655" s="9">
        <v>148</v>
      </c>
      <c r="W655" s="55">
        <v>0.12</v>
      </c>
      <c r="X655" s="71"/>
    </row>
    <row r="656" spans="6:24" x14ac:dyDescent="0.25">
      <c r="F656">
        <f t="shared" si="27"/>
        <v>3</v>
      </c>
      <c r="G656" s="9">
        <v>305</v>
      </c>
      <c r="H656" s="30">
        <v>0.33339999999999997</v>
      </c>
      <c r="I656" s="70"/>
      <c r="K656" t="str">
        <f t="shared" si="28"/>
        <v/>
      </c>
      <c r="V656" s="9">
        <v>178</v>
      </c>
      <c r="W656" s="55">
        <v>0.12</v>
      </c>
      <c r="X656" s="71"/>
    </row>
    <row r="657" spans="6:24" x14ac:dyDescent="0.25">
      <c r="F657" t="str">
        <f t="shared" si="27"/>
        <v/>
      </c>
      <c r="K657" t="str">
        <f t="shared" si="28"/>
        <v/>
      </c>
      <c r="L657" s="4"/>
      <c r="M657" s="1" t="s">
        <v>0</v>
      </c>
      <c r="N657" s="70" t="s">
        <v>712</v>
      </c>
      <c r="V657" s="9">
        <v>209</v>
      </c>
      <c r="W657" s="55">
        <v>0.12</v>
      </c>
      <c r="X657" s="71"/>
    </row>
    <row r="658" spans="6:24" x14ac:dyDescent="0.25">
      <c r="F658" t="str">
        <f t="shared" si="27"/>
        <v/>
      </c>
      <c r="G658" s="4"/>
      <c r="H658" s="1" t="s">
        <v>0</v>
      </c>
      <c r="I658" s="70" t="s">
        <v>830</v>
      </c>
      <c r="K658">
        <f t="shared" si="28"/>
        <v>1</v>
      </c>
      <c r="L658" s="53">
        <v>31</v>
      </c>
      <c r="M658" s="54">
        <v>0.25</v>
      </c>
      <c r="N658" s="70"/>
    </row>
    <row r="659" spans="6:24" x14ac:dyDescent="0.25">
      <c r="F659">
        <f t="shared" si="27"/>
        <v>1</v>
      </c>
      <c r="G659" s="9">
        <v>36</v>
      </c>
      <c r="H659" s="30">
        <v>0.33329999999999999</v>
      </c>
      <c r="I659" s="70"/>
      <c r="K659">
        <f t="shared" si="28"/>
        <v>2</v>
      </c>
      <c r="L659" s="53">
        <v>122</v>
      </c>
      <c r="M659" s="54">
        <v>0.25</v>
      </c>
      <c r="N659" s="70"/>
      <c r="V659" s="4"/>
      <c r="W659" s="1" t="s">
        <v>0</v>
      </c>
      <c r="X659" s="71" t="s">
        <v>750</v>
      </c>
    </row>
    <row r="660" spans="6:24" x14ac:dyDescent="0.25">
      <c r="F660">
        <f t="shared" si="27"/>
        <v>2</v>
      </c>
      <c r="G660" s="9">
        <v>97</v>
      </c>
      <c r="H660" s="30">
        <v>0.33329999999999999</v>
      </c>
      <c r="I660" s="70"/>
      <c r="K660">
        <f t="shared" si="28"/>
        <v>3</v>
      </c>
      <c r="L660" s="53">
        <v>213</v>
      </c>
      <c r="M660" s="54">
        <v>0.25</v>
      </c>
      <c r="N660" s="70"/>
      <c r="V660" s="9">
        <v>105</v>
      </c>
      <c r="W660" s="50">
        <v>0.16650000000000001</v>
      </c>
      <c r="X660" s="71"/>
    </row>
    <row r="661" spans="6:24" x14ac:dyDescent="0.25">
      <c r="F661">
        <f t="shared" si="27"/>
        <v>3</v>
      </c>
      <c r="G661" s="9">
        <v>158</v>
      </c>
      <c r="H661" s="30">
        <v>0.33339999999999997</v>
      </c>
      <c r="I661" s="70"/>
      <c r="K661">
        <f t="shared" si="28"/>
        <v>4</v>
      </c>
      <c r="L661" s="53">
        <v>335</v>
      </c>
      <c r="M661" s="54">
        <v>0.25</v>
      </c>
      <c r="N661" s="70"/>
      <c r="V661" s="9">
        <v>135</v>
      </c>
      <c r="W661" s="50">
        <v>0.16669999999999999</v>
      </c>
      <c r="X661" s="71"/>
    </row>
    <row r="662" spans="6:24" x14ac:dyDescent="0.25">
      <c r="F662" t="str">
        <f t="shared" si="27"/>
        <v/>
      </c>
      <c r="K662" t="str">
        <f t="shared" si="28"/>
        <v/>
      </c>
      <c r="V662" s="9">
        <v>166</v>
      </c>
      <c r="W662" s="50">
        <v>0.16669999999999999</v>
      </c>
      <c r="X662" s="71"/>
    </row>
    <row r="663" spans="6:24" x14ac:dyDescent="0.25">
      <c r="F663" t="str">
        <f t="shared" si="27"/>
        <v/>
      </c>
      <c r="G663" s="4"/>
      <c r="H663" s="1" t="s">
        <v>0</v>
      </c>
      <c r="I663" s="70" t="s">
        <v>836</v>
      </c>
      <c r="K663" t="str">
        <f t="shared" si="28"/>
        <v/>
      </c>
      <c r="L663" s="4"/>
      <c r="M663" s="1" t="s">
        <v>0</v>
      </c>
      <c r="N663" s="70" t="s">
        <v>713</v>
      </c>
      <c r="V663" s="9">
        <v>196</v>
      </c>
      <c r="W663" s="50">
        <v>0.16669999999999999</v>
      </c>
      <c r="X663" s="71"/>
    </row>
    <row r="664" spans="6:24" x14ac:dyDescent="0.25">
      <c r="F664">
        <f t="shared" si="27"/>
        <v>1</v>
      </c>
      <c r="G664" s="9">
        <v>107</v>
      </c>
      <c r="H664" s="30">
        <v>0.3</v>
      </c>
      <c r="I664" s="70"/>
      <c r="K664">
        <f t="shared" si="28"/>
        <v>1</v>
      </c>
      <c r="L664" s="53">
        <v>104</v>
      </c>
      <c r="M664" s="54">
        <v>0.15079300000000001</v>
      </c>
      <c r="N664" s="70"/>
      <c r="V664" s="9">
        <v>227</v>
      </c>
      <c r="W664" s="50">
        <v>0.16669999999999999</v>
      </c>
      <c r="X664" s="71"/>
    </row>
    <row r="665" spans="6:24" x14ac:dyDescent="0.25">
      <c r="F665">
        <f t="shared" si="27"/>
        <v>2</v>
      </c>
      <c r="G665" s="9">
        <v>197</v>
      </c>
      <c r="H665" s="30">
        <v>0.3</v>
      </c>
      <c r="I665" s="70"/>
      <c r="K665">
        <f t="shared" si="28"/>
        <v>2</v>
      </c>
      <c r="L665" s="53">
        <v>179</v>
      </c>
      <c r="M665" s="54">
        <v>0.15079300000000001</v>
      </c>
      <c r="N665" s="70"/>
      <c r="V665" s="9">
        <v>258</v>
      </c>
      <c r="W665" s="50">
        <v>0.16669999999999999</v>
      </c>
      <c r="X665" s="71"/>
    </row>
    <row r="666" spans="6:24" x14ac:dyDescent="0.25">
      <c r="F666">
        <f t="shared" si="27"/>
        <v>3</v>
      </c>
      <c r="G666" s="9">
        <v>319</v>
      </c>
      <c r="H666" s="30">
        <v>0.4</v>
      </c>
      <c r="I666" s="70"/>
      <c r="K666">
        <f t="shared" si="28"/>
        <v>3</v>
      </c>
      <c r="L666" s="53">
        <v>270</v>
      </c>
      <c r="M666" s="54">
        <v>0.34920699999999999</v>
      </c>
      <c r="N666" s="70"/>
    </row>
    <row r="667" spans="6:24" x14ac:dyDescent="0.25">
      <c r="F667" t="str">
        <f t="shared" si="27"/>
        <v/>
      </c>
      <c r="K667">
        <f t="shared" si="28"/>
        <v>4</v>
      </c>
      <c r="L667" s="53">
        <v>363</v>
      </c>
      <c r="M667" s="54">
        <v>0.34920699999999999</v>
      </c>
      <c r="N667" s="70"/>
      <c r="V667" s="4"/>
      <c r="W667" s="1" t="s">
        <v>0</v>
      </c>
      <c r="X667" s="71" t="s">
        <v>756</v>
      </c>
    </row>
    <row r="668" spans="6:24" x14ac:dyDescent="0.25">
      <c r="F668" t="str">
        <f t="shared" si="27"/>
        <v/>
      </c>
      <c r="G668" s="4"/>
      <c r="H668" s="1" t="s">
        <v>0</v>
      </c>
      <c r="I668" s="70" t="s">
        <v>840</v>
      </c>
      <c r="K668" t="str">
        <f t="shared" si="28"/>
        <v/>
      </c>
      <c r="V668" s="9">
        <v>62</v>
      </c>
      <c r="W668" s="31">
        <v>0.16650000000000001</v>
      </c>
      <c r="X668" s="71"/>
    </row>
    <row r="669" spans="6:24" x14ac:dyDescent="0.25">
      <c r="F669">
        <f t="shared" si="27"/>
        <v>1</v>
      </c>
      <c r="G669" s="9">
        <v>42</v>
      </c>
      <c r="H669" s="30">
        <v>0.33329999999999999</v>
      </c>
      <c r="I669" s="70"/>
      <c r="K669" t="str">
        <f t="shared" si="28"/>
        <v/>
      </c>
      <c r="L669" s="4"/>
      <c r="M669" s="1" t="s">
        <v>0</v>
      </c>
      <c r="N669" s="70" t="s">
        <v>744</v>
      </c>
      <c r="V669" s="9">
        <v>154</v>
      </c>
      <c r="W669" s="31">
        <v>0.16669999999999999</v>
      </c>
      <c r="X669" s="71"/>
    </row>
    <row r="670" spans="6:24" x14ac:dyDescent="0.25">
      <c r="F670">
        <f t="shared" si="27"/>
        <v>2</v>
      </c>
      <c r="G670" s="9">
        <v>56</v>
      </c>
      <c r="H670" s="30">
        <v>0.33329999999999999</v>
      </c>
      <c r="I670" s="70"/>
      <c r="K670">
        <f t="shared" si="28"/>
        <v>1</v>
      </c>
      <c r="L670" s="53">
        <v>30</v>
      </c>
      <c r="M670" s="54">
        <v>0.4</v>
      </c>
      <c r="N670" s="70"/>
      <c r="V670" s="9">
        <v>246</v>
      </c>
      <c r="W670" s="31">
        <v>0.16669999999999999</v>
      </c>
      <c r="X670" s="71"/>
    </row>
    <row r="671" spans="6:24" x14ac:dyDescent="0.25">
      <c r="F671">
        <f t="shared" si="27"/>
        <v>3</v>
      </c>
      <c r="G671" s="9">
        <v>87</v>
      </c>
      <c r="H671" s="30">
        <v>0.33339999999999997</v>
      </c>
      <c r="I671" s="70"/>
      <c r="K671">
        <f t="shared" si="28"/>
        <v>2</v>
      </c>
      <c r="L671" s="53">
        <v>61</v>
      </c>
      <c r="M671" s="54">
        <v>0.2</v>
      </c>
      <c r="N671" s="70"/>
      <c r="V671" s="9">
        <v>338</v>
      </c>
      <c r="W671" s="31">
        <v>0.16669999999999999</v>
      </c>
      <c r="X671" s="71"/>
    </row>
    <row r="672" spans="6:24" x14ac:dyDescent="0.25">
      <c r="F672" t="str">
        <f t="shared" si="27"/>
        <v/>
      </c>
      <c r="K672">
        <f t="shared" si="28"/>
        <v>3</v>
      </c>
      <c r="L672" s="53">
        <v>91</v>
      </c>
      <c r="M672" s="54">
        <v>0.2</v>
      </c>
      <c r="N672" s="70"/>
      <c r="V672" s="9">
        <v>427</v>
      </c>
      <c r="W672" s="31">
        <v>0.16669999999999999</v>
      </c>
      <c r="X672" s="71"/>
    </row>
    <row r="673" spans="6:24" x14ac:dyDescent="0.25">
      <c r="F673" t="str">
        <f t="shared" si="27"/>
        <v/>
      </c>
      <c r="G673" s="4"/>
      <c r="H673" s="1" t="s">
        <v>0</v>
      </c>
      <c r="I673" s="70" t="s">
        <v>843</v>
      </c>
      <c r="K673">
        <f t="shared" si="28"/>
        <v>4</v>
      </c>
      <c r="L673" s="53">
        <v>122</v>
      </c>
      <c r="M673" s="54">
        <v>0.2</v>
      </c>
      <c r="N673" s="70"/>
      <c r="V673" s="9">
        <v>519</v>
      </c>
      <c r="W673" s="31">
        <v>0.16669999999999999</v>
      </c>
      <c r="X673" s="71"/>
    </row>
    <row r="674" spans="6:24" x14ac:dyDescent="0.25">
      <c r="F674">
        <f t="shared" si="27"/>
        <v>1</v>
      </c>
      <c r="G674" s="9">
        <v>300</v>
      </c>
      <c r="H674" s="30">
        <v>0.25</v>
      </c>
      <c r="I674" s="70"/>
      <c r="K674" t="str">
        <f t="shared" si="28"/>
        <v/>
      </c>
    </row>
    <row r="675" spans="6:24" x14ac:dyDescent="0.25">
      <c r="F675">
        <f t="shared" si="27"/>
        <v>2</v>
      </c>
      <c r="G675" s="9">
        <v>351</v>
      </c>
      <c r="H675" s="30">
        <v>0.35</v>
      </c>
      <c r="I675" s="70"/>
      <c r="K675" t="str">
        <f t="shared" si="28"/>
        <v/>
      </c>
      <c r="L675" s="4"/>
      <c r="M675" s="1" t="s">
        <v>0</v>
      </c>
      <c r="N675" s="70" t="s">
        <v>747</v>
      </c>
      <c r="V675" s="4"/>
      <c r="W675" s="1" t="s">
        <v>0</v>
      </c>
      <c r="X675" s="71" t="s">
        <v>767</v>
      </c>
    </row>
    <row r="676" spans="6:24" x14ac:dyDescent="0.25">
      <c r="F676">
        <f t="shared" si="27"/>
        <v>3</v>
      </c>
      <c r="G676" s="9">
        <v>533</v>
      </c>
      <c r="H676" s="30">
        <v>0.4</v>
      </c>
      <c r="I676" s="70"/>
      <c r="K676">
        <f t="shared" si="28"/>
        <v>1</v>
      </c>
      <c r="L676" s="53">
        <v>14</v>
      </c>
      <c r="M676" s="54">
        <v>0.25</v>
      </c>
      <c r="N676" s="70"/>
      <c r="V676" s="9">
        <v>105</v>
      </c>
      <c r="W676" s="31">
        <v>0.1666</v>
      </c>
      <c r="X676" s="71"/>
    </row>
    <row r="677" spans="6:24" x14ac:dyDescent="0.25">
      <c r="F677" t="str">
        <f t="shared" si="27"/>
        <v/>
      </c>
      <c r="K677">
        <f t="shared" si="28"/>
        <v>2</v>
      </c>
      <c r="L677" s="53">
        <v>31</v>
      </c>
      <c r="M677" s="54">
        <v>0.25</v>
      </c>
      <c r="N677" s="70"/>
      <c r="V677" s="9">
        <v>135</v>
      </c>
      <c r="W677" s="31">
        <v>0.1666</v>
      </c>
      <c r="X677" s="71"/>
    </row>
    <row r="678" spans="6:24" x14ac:dyDescent="0.25">
      <c r="F678" t="str">
        <f t="shared" si="27"/>
        <v/>
      </c>
      <c r="G678" s="4"/>
      <c r="H678" s="1" t="s">
        <v>0</v>
      </c>
      <c r="I678" s="70" t="s">
        <v>845</v>
      </c>
      <c r="K678">
        <f t="shared" si="28"/>
        <v>3</v>
      </c>
      <c r="L678" s="53">
        <v>122</v>
      </c>
      <c r="M678" s="54">
        <v>0.25</v>
      </c>
      <c r="N678" s="70"/>
      <c r="V678" s="9">
        <v>166</v>
      </c>
      <c r="W678" s="31">
        <v>0.1666</v>
      </c>
      <c r="X678" s="71"/>
    </row>
    <row r="679" spans="6:24" x14ac:dyDescent="0.25">
      <c r="F679">
        <f t="shared" si="27"/>
        <v>1</v>
      </c>
      <c r="G679" s="9">
        <v>90</v>
      </c>
      <c r="H679" s="30">
        <v>0.5</v>
      </c>
      <c r="I679" s="70"/>
      <c r="K679">
        <f t="shared" si="28"/>
        <v>4</v>
      </c>
      <c r="L679" s="53">
        <v>214</v>
      </c>
      <c r="M679" s="54">
        <v>0.25</v>
      </c>
      <c r="N679" s="70"/>
      <c r="V679" s="9">
        <v>196</v>
      </c>
      <c r="W679" s="31">
        <v>0.1666</v>
      </c>
      <c r="X679" s="71"/>
    </row>
    <row r="680" spans="6:24" x14ac:dyDescent="0.25">
      <c r="F680">
        <f t="shared" si="27"/>
        <v>2</v>
      </c>
      <c r="G680" s="9">
        <v>180</v>
      </c>
      <c r="H680" s="30">
        <v>0.25</v>
      </c>
      <c r="I680" s="70"/>
      <c r="K680" t="str">
        <f t="shared" si="28"/>
        <v/>
      </c>
      <c r="V680" s="9">
        <v>227</v>
      </c>
      <c r="W680" s="31">
        <v>0.1666</v>
      </c>
      <c r="X680" s="71"/>
    </row>
    <row r="681" spans="6:24" x14ac:dyDescent="0.25">
      <c r="F681">
        <f t="shared" si="27"/>
        <v>3</v>
      </c>
      <c r="G681" s="9">
        <v>240</v>
      </c>
      <c r="H681" s="30">
        <v>0.25</v>
      </c>
      <c r="I681" s="70"/>
      <c r="K681" t="str">
        <f t="shared" si="28"/>
        <v/>
      </c>
      <c r="L681" s="4"/>
      <c r="M681" s="1" t="s">
        <v>0</v>
      </c>
      <c r="N681" s="70" t="s">
        <v>748</v>
      </c>
      <c r="V681" s="9">
        <v>258</v>
      </c>
      <c r="W681" s="31">
        <v>0.1666</v>
      </c>
      <c r="X681" s="71"/>
    </row>
    <row r="682" spans="6:24" x14ac:dyDescent="0.25">
      <c r="F682" t="str">
        <f t="shared" si="27"/>
        <v/>
      </c>
      <c r="K682">
        <f t="shared" si="28"/>
        <v>1</v>
      </c>
      <c r="L682" s="51">
        <v>39</v>
      </c>
      <c r="M682" s="43">
        <v>0.25</v>
      </c>
      <c r="N682" s="70"/>
    </row>
    <row r="683" spans="6:24" x14ac:dyDescent="0.25">
      <c r="F683" t="str">
        <f t="shared" si="27"/>
        <v/>
      </c>
      <c r="G683" s="4"/>
      <c r="H683" s="1" t="s">
        <v>0</v>
      </c>
      <c r="I683" s="70" t="s">
        <v>848</v>
      </c>
      <c r="K683">
        <f t="shared" si="28"/>
        <v>2</v>
      </c>
      <c r="L683" s="51">
        <v>84</v>
      </c>
      <c r="M683" s="43">
        <v>0.25</v>
      </c>
      <c r="N683" s="70"/>
      <c r="V683" s="4"/>
      <c r="W683" s="1" t="s">
        <v>0</v>
      </c>
      <c r="X683" s="71" t="s">
        <v>772</v>
      </c>
    </row>
    <row r="684" spans="6:24" x14ac:dyDescent="0.25">
      <c r="F684">
        <f t="shared" si="27"/>
        <v>1</v>
      </c>
      <c r="G684" s="9">
        <v>39</v>
      </c>
      <c r="H684" s="30">
        <v>0.33329999999999999</v>
      </c>
      <c r="I684" s="70"/>
      <c r="K684">
        <f t="shared" si="28"/>
        <v>3</v>
      </c>
      <c r="L684" s="51">
        <v>140</v>
      </c>
      <c r="M684" s="43">
        <v>0.25</v>
      </c>
      <c r="N684" s="70"/>
      <c r="V684" s="9">
        <v>80</v>
      </c>
      <c r="W684" s="55">
        <v>0.28571463890406629</v>
      </c>
      <c r="X684" s="71"/>
    </row>
    <row r="685" spans="6:24" x14ac:dyDescent="0.25">
      <c r="F685">
        <f t="shared" si="27"/>
        <v>2</v>
      </c>
      <c r="G685" s="9">
        <v>99</v>
      </c>
      <c r="H685" s="30">
        <v>0.33329999999999999</v>
      </c>
      <c r="I685" s="70"/>
      <c r="K685">
        <f t="shared" si="28"/>
        <v>4</v>
      </c>
      <c r="L685" s="51">
        <v>203</v>
      </c>
      <c r="M685" s="43">
        <v>0.25</v>
      </c>
      <c r="N685" s="70"/>
      <c r="V685" s="9">
        <v>111</v>
      </c>
      <c r="W685" s="55">
        <v>0.14285707221918678</v>
      </c>
      <c r="X685" s="71"/>
    </row>
    <row r="686" spans="6:24" x14ac:dyDescent="0.25">
      <c r="F686">
        <f t="shared" si="27"/>
        <v>3</v>
      </c>
      <c r="G686" s="9">
        <v>158</v>
      </c>
      <c r="H686" s="30">
        <v>0.33339999999999997</v>
      </c>
      <c r="I686" s="70"/>
      <c r="K686" t="str">
        <f t="shared" si="28"/>
        <v/>
      </c>
      <c r="V686" s="9">
        <v>141</v>
      </c>
      <c r="W686" s="55">
        <v>0.14285707221918678</v>
      </c>
      <c r="X686" s="71"/>
    </row>
    <row r="687" spans="6:24" x14ac:dyDescent="0.25">
      <c r="F687" t="str">
        <f t="shared" si="27"/>
        <v/>
      </c>
      <c r="K687" t="str">
        <f t="shared" si="28"/>
        <v/>
      </c>
      <c r="L687" s="4"/>
      <c r="M687" s="1" t="s">
        <v>0</v>
      </c>
      <c r="N687" s="70" t="s">
        <v>763</v>
      </c>
      <c r="V687" s="9">
        <v>172</v>
      </c>
      <c r="W687" s="55">
        <v>0.14285707221918678</v>
      </c>
      <c r="X687" s="71"/>
    </row>
    <row r="688" spans="6:24" x14ac:dyDescent="0.25">
      <c r="F688" t="str">
        <f t="shared" si="27"/>
        <v/>
      </c>
      <c r="G688" s="4"/>
      <c r="H688" s="1" t="s">
        <v>0</v>
      </c>
      <c r="I688" s="70" t="s">
        <v>849</v>
      </c>
      <c r="K688">
        <f t="shared" si="28"/>
        <v>1</v>
      </c>
      <c r="L688" s="51">
        <v>48</v>
      </c>
      <c r="M688" s="43">
        <v>0.25639787542250125</v>
      </c>
      <c r="N688" s="70"/>
      <c r="V688" s="9">
        <v>203</v>
      </c>
      <c r="W688" s="55">
        <v>0.14285707221918678</v>
      </c>
      <c r="X688" s="71"/>
    </row>
    <row r="689" spans="6:27" x14ac:dyDescent="0.25">
      <c r="F689">
        <f t="shared" si="27"/>
        <v>1</v>
      </c>
      <c r="G689" s="9">
        <v>21</v>
      </c>
      <c r="H689" s="30">
        <v>0.5</v>
      </c>
      <c r="I689" s="70"/>
      <c r="K689">
        <f t="shared" si="28"/>
        <v>2</v>
      </c>
      <c r="L689" s="51">
        <v>79</v>
      </c>
      <c r="M689" s="43">
        <v>0.2478673748591663</v>
      </c>
      <c r="N689" s="70"/>
      <c r="V689" s="9">
        <v>233</v>
      </c>
      <c r="W689" s="55">
        <v>0.14285707221918678</v>
      </c>
      <c r="X689" s="71"/>
    </row>
    <row r="690" spans="6:27" x14ac:dyDescent="0.25">
      <c r="F690">
        <f t="shared" si="27"/>
        <v>2</v>
      </c>
      <c r="G690" s="9">
        <v>75</v>
      </c>
      <c r="H690" s="30">
        <v>0.25</v>
      </c>
      <c r="I690" s="70"/>
      <c r="K690">
        <f t="shared" si="28"/>
        <v>3</v>
      </c>
      <c r="L690" s="51">
        <v>109</v>
      </c>
      <c r="M690" s="43">
        <v>0.2478673748591663</v>
      </c>
      <c r="N690" s="70"/>
    </row>
    <row r="691" spans="6:27" x14ac:dyDescent="0.25">
      <c r="F691">
        <f t="shared" si="27"/>
        <v>3</v>
      </c>
      <c r="G691" s="9">
        <v>137</v>
      </c>
      <c r="H691" s="30">
        <v>0.25</v>
      </c>
      <c r="I691" s="70"/>
      <c r="K691">
        <f t="shared" si="28"/>
        <v>4</v>
      </c>
      <c r="L691" s="51">
        <v>140</v>
      </c>
      <c r="M691" s="43">
        <v>0.2478673748591663</v>
      </c>
      <c r="N691" s="70"/>
      <c r="V691" s="4"/>
      <c r="W691" s="1" t="s">
        <v>0</v>
      </c>
      <c r="X691" s="71" t="s">
        <v>784</v>
      </c>
    </row>
    <row r="692" spans="6:27" x14ac:dyDescent="0.25">
      <c r="F692" t="str">
        <f t="shared" si="27"/>
        <v/>
      </c>
      <c r="K692" t="str">
        <f t="shared" si="28"/>
        <v/>
      </c>
      <c r="V692" s="9">
        <v>32</v>
      </c>
      <c r="W692" s="55">
        <v>0.16666666666666669</v>
      </c>
      <c r="X692" s="71"/>
    </row>
    <row r="693" spans="6:27" x14ac:dyDescent="0.25">
      <c r="F693" t="str">
        <f t="shared" si="27"/>
        <v/>
      </c>
      <c r="G693" s="4"/>
      <c r="H693" s="1" t="s">
        <v>0</v>
      </c>
      <c r="I693" s="70" t="s">
        <v>856</v>
      </c>
      <c r="K693" t="str">
        <f t="shared" si="28"/>
        <v/>
      </c>
      <c r="L693" s="4"/>
      <c r="M693" s="1" t="s">
        <v>0</v>
      </c>
      <c r="N693" s="70" t="s">
        <v>764</v>
      </c>
      <c r="V693" s="9">
        <v>61</v>
      </c>
      <c r="W693" s="55">
        <v>0.16666666666666669</v>
      </c>
      <c r="X693" s="71"/>
    </row>
    <row r="694" spans="6:27" x14ac:dyDescent="0.25">
      <c r="F694">
        <f t="shared" si="27"/>
        <v>1</v>
      </c>
      <c r="G694" s="9">
        <v>41</v>
      </c>
      <c r="H694" s="30">
        <v>0.29970000000000002</v>
      </c>
      <c r="I694" s="70"/>
      <c r="K694">
        <f t="shared" si="28"/>
        <v>1</v>
      </c>
      <c r="L694" s="51">
        <v>104</v>
      </c>
      <c r="M694" s="43">
        <v>0.25</v>
      </c>
      <c r="N694" s="70"/>
      <c r="V694" s="9">
        <v>91</v>
      </c>
      <c r="W694" s="55">
        <v>0.16666666666666669</v>
      </c>
      <c r="X694" s="71"/>
    </row>
    <row r="695" spans="6:27" x14ac:dyDescent="0.25">
      <c r="F695">
        <f t="shared" si="27"/>
        <v>2</v>
      </c>
      <c r="G695" s="9">
        <v>130</v>
      </c>
      <c r="H695" s="30">
        <v>0.29970000000000002</v>
      </c>
      <c r="I695" s="70"/>
      <c r="K695">
        <f t="shared" si="28"/>
        <v>2</v>
      </c>
      <c r="L695" s="51">
        <v>286</v>
      </c>
      <c r="M695" s="43">
        <v>0.25</v>
      </c>
      <c r="N695" s="70"/>
      <c r="V695" s="9">
        <v>122</v>
      </c>
      <c r="W695" s="55">
        <v>0.16666666666666669</v>
      </c>
      <c r="X695" s="71"/>
      <c r="AA695" s="7" t="s">
        <v>800</v>
      </c>
    </row>
    <row r="696" spans="6:27" x14ac:dyDescent="0.25">
      <c r="F696">
        <f t="shared" si="27"/>
        <v>3</v>
      </c>
      <c r="G696" s="9">
        <v>252</v>
      </c>
      <c r="H696" s="30">
        <v>0.4007</v>
      </c>
      <c r="I696" s="70"/>
      <c r="K696">
        <f t="shared" si="28"/>
        <v>3</v>
      </c>
      <c r="L696" s="51">
        <v>468</v>
      </c>
      <c r="M696" s="43">
        <v>0.25</v>
      </c>
      <c r="N696" s="70"/>
      <c r="V696" s="9">
        <v>153</v>
      </c>
      <c r="W696" s="55">
        <v>0.16666666666666669</v>
      </c>
      <c r="X696" s="71"/>
    </row>
    <row r="697" spans="6:27" x14ac:dyDescent="0.25">
      <c r="F697" t="str">
        <f t="shared" si="27"/>
        <v/>
      </c>
      <c r="K697">
        <f t="shared" si="28"/>
        <v>4</v>
      </c>
      <c r="L697" s="51">
        <v>651</v>
      </c>
      <c r="M697" s="43">
        <v>0.25</v>
      </c>
      <c r="N697" s="70"/>
      <c r="V697" s="9">
        <v>183</v>
      </c>
      <c r="W697" s="55">
        <v>0.16666666666666669</v>
      </c>
      <c r="X697" s="71"/>
    </row>
    <row r="698" spans="6:27" x14ac:dyDescent="0.25">
      <c r="F698" t="str">
        <f t="shared" si="27"/>
        <v/>
      </c>
      <c r="G698" s="4"/>
      <c r="H698" s="1" t="s">
        <v>0</v>
      </c>
      <c r="I698" s="70" t="s">
        <v>857</v>
      </c>
      <c r="K698" t="str">
        <f t="shared" si="28"/>
        <v/>
      </c>
    </row>
    <row r="699" spans="6:27" x14ac:dyDescent="0.25">
      <c r="F699">
        <f t="shared" si="27"/>
        <v>1</v>
      </c>
      <c r="G699" s="9">
        <v>38</v>
      </c>
      <c r="H699" s="30">
        <v>0.3</v>
      </c>
      <c r="I699" s="70"/>
      <c r="K699" t="str">
        <f t="shared" si="28"/>
        <v/>
      </c>
      <c r="L699" s="4"/>
      <c r="M699" s="1" t="s">
        <v>0</v>
      </c>
      <c r="N699" s="70" t="s">
        <v>765</v>
      </c>
      <c r="V699" s="4"/>
      <c r="W699" s="1" t="s">
        <v>0</v>
      </c>
      <c r="X699" s="71" t="s">
        <v>792</v>
      </c>
    </row>
    <row r="700" spans="6:27" x14ac:dyDescent="0.25">
      <c r="F700">
        <f t="shared" si="27"/>
        <v>2</v>
      </c>
      <c r="G700" s="9">
        <v>127</v>
      </c>
      <c r="H700" s="30">
        <v>0.3</v>
      </c>
      <c r="I700" s="70"/>
      <c r="K700">
        <f t="shared" si="28"/>
        <v>1</v>
      </c>
      <c r="L700" s="51">
        <v>105</v>
      </c>
      <c r="M700" s="43">
        <v>0.25</v>
      </c>
      <c r="N700" s="70"/>
      <c r="V700" s="9">
        <v>92</v>
      </c>
      <c r="W700" s="55">
        <v>0.25</v>
      </c>
      <c r="X700" s="71"/>
    </row>
    <row r="701" spans="6:27" x14ac:dyDescent="0.25">
      <c r="F701">
        <f t="shared" si="27"/>
        <v>3</v>
      </c>
      <c r="G701" s="9">
        <v>249</v>
      </c>
      <c r="H701" s="30">
        <v>0.4</v>
      </c>
      <c r="I701" s="70"/>
      <c r="K701">
        <f t="shared" si="28"/>
        <v>2</v>
      </c>
      <c r="L701" s="51">
        <v>276</v>
      </c>
      <c r="M701" s="43">
        <v>0.25</v>
      </c>
      <c r="N701" s="70"/>
      <c r="V701" s="9">
        <v>122</v>
      </c>
      <c r="W701" s="55">
        <v>0.15</v>
      </c>
      <c r="X701" s="71"/>
    </row>
    <row r="702" spans="6:27" x14ac:dyDescent="0.25">
      <c r="F702" t="str">
        <f t="shared" si="27"/>
        <v/>
      </c>
      <c r="K702">
        <f t="shared" si="28"/>
        <v>3</v>
      </c>
      <c r="L702" s="51">
        <v>529</v>
      </c>
      <c r="M702" s="43">
        <v>0.25</v>
      </c>
      <c r="N702" s="70"/>
      <c r="V702" s="9">
        <v>184</v>
      </c>
      <c r="W702" s="55">
        <v>0.15</v>
      </c>
      <c r="X702" s="71"/>
    </row>
    <row r="703" spans="6:27" x14ac:dyDescent="0.25">
      <c r="F703" t="str">
        <f t="shared" si="27"/>
        <v/>
      </c>
      <c r="G703" s="4"/>
      <c r="H703" s="1" t="s">
        <v>0</v>
      </c>
      <c r="I703" s="70" t="s">
        <v>858</v>
      </c>
      <c r="K703">
        <f t="shared" si="28"/>
        <v>4</v>
      </c>
      <c r="L703" s="51">
        <v>651</v>
      </c>
      <c r="M703" s="43">
        <v>0.25</v>
      </c>
      <c r="N703" s="70"/>
      <c r="V703" s="9">
        <v>245</v>
      </c>
      <c r="W703" s="55">
        <v>0.15</v>
      </c>
      <c r="X703" s="71"/>
    </row>
    <row r="704" spans="6:27" x14ac:dyDescent="0.25">
      <c r="F704">
        <f t="shared" si="27"/>
        <v>1</v>
      </c>
      <c r="G704" s="9">
        <v>60</v>
      </c>
      <c r="H704" s="30">
        <v>0.33339999999999997</v>
      </c>
      <c r="I704" s="70"/>
      <c r="K704" t="str">
        <f t="shared" si="28"/>
        <v/>
      </c>
      <c r="V704" s="9">
        <v>306</v>
      </c>
      <c r="W704" s="55">
        <v>0.15</v>
      </c>
      <c r="X704" s="71"/>
    </row>
    <row r="705" spans="6:24" x14ac:dyDescent="0.25">
      <c r="F705">
        <f t="shared" si="27"/>
        <v>2</v>
      </c>
      <c r="G705" s="9">
        <v>150</v>
      </c>
      <c r="H705" s="30">
        <v>0.33329999999999999</v>
      </c>
      <c r="I705" s="70"/>
      <c r="K705" t="str">
        <f t="shared" si="28"/>
        <v/>
      </c>
      <c r="L705" s="4"/>
      <c r="M705" s="1" t="s">
        <v>0</v>
      </c>
      <c r="N705" s="70" t="s">
        <v>768</v>
      </c>
      <c r="V705" s="9">
        <v>365</v>
      </c>
      <c r="W705" s="55">
        <v>0.15</v>
      </c>
      <c r="X705" s="71"/>
    </row>
    <row r="706" spans="6:24" x14ac:dyDescent="0.25">
      <c r="F706">
        <f t="shared" si="27"/>
        <v>3</v>
      </c>
      <c r="G706" s="9">
        <v>211</v>
      </c>
      <c r="H706" s="30">
        <v>0.33329999999999999</v>
      </c>
      <c r="I706" s="70"/>
      <c r="K706">
        <f t="shared" si="28"/>
        <v>1</v>
      </c>
      <c r="L706" s="51">
        <v>31</v>
      </c>
      <c r="M706" s="43">
        <v>0.25</v>
      </c>
      <c r="N706" s="70"/>
    </row>
    <row r="707" spans="6:24" x14ac:dyDescent="0.25">
      <c r="F707" t="str">
        <f t="shared" si="27"/>
        <v/>
      </c>
      <c r="K707">
        <f t="shared" si="28"/>
        <v>2</v>
      </c>
      <c r="L707" s="51">
        <v>92</v>
      </c>
      <c r="M707" s="43">
        <v>0.25</v>
      </c>
      <c r="N707" s="70"/>
      <c r="V707" s="4"/>
      <c r="W707" s="1" t="s">
        <v>0</v>
      </c>
      <c r="X707" s="71" t="s">
        <v>799</v>
      </c>
    </row>
    <row r="708" spans="6:24" x14ac:dyDescent="0.25">
      <c r="F708" t="str">
        <f t="shared" si="27"/>
        <v/>
      </c>
      <c r="G708" s="4"/>
      <c r="H708" s="1" t="s">
        <v>0</v>
      </c>
      <c r="I708" s="70" t="s">
        <v>859</v>
      </c>
      <c r="K708">
        <f t="shared" si="28"/>
        <v>3</v>
      </c>
      <c r="L708" s="51">
        <v>184</v>
      </c>
      <c r="M708" s="43">
        <v>0.25</v>
      </c>
      <c r="N708" s="70"/>
      <c r="V708" s="9">
        <v>89</v>
      </c>
      <c r="W708" s="55">
        <v>0.28571496400288493</v>
      </c>
      <c r="X708" s="71"/>
    </row>
    <row r="709" spans="6:24" x14ac:dyDescent="0.25">
      <c r="F709">
        <f t="shared" ref="F709:F756" si="29">IF(G709&lt;&gt;"",IF(G708="",1,F708+1),"")</f>
        <v>1</v>
      </c>
      <c r="G709" s="9">
        <v>92</v>
      </c>
      <c r="H709" s="30">
        <v>0.3</v>
      </c>
      <c r="I709" s="70"/>
      <c r="K709">
        <f t="shared" ref="K709:K772" si="30">IF(L709&lt;&gt;"",IF(L708="",1,K708+1),"")</f>
        <v>4</v>
      </c>
      <c r="L709" s="51">
        <v>276</v>
      </c>
      <c r="M709" s="43">
        <v>0.25</v>
      </c>
      <c r="N709" s="70"/>
      <c r="V709" s="9">
        <v>120</v>
      </c>
      <c r="W709" s="55">
        <v>0.14285700719942301</v>
      </c>
      <c r="X709" s="71"/>
    </row>
    <row r="710" spans="6:24" x14ac:dyDescent="0.25">
      <c r="F710">
        <f t="shared" si="29"/>
        <v>2</v>
      </c>
      <c r="G710" s="9">
        <v>181</v>
      </c>
      <c r="H710" s="30">
        <v>0.3</v>
      </c>
      <c r="I710" s="70"/>
      <c r="K710" t="str">
        <f t="shared" si="30"/>
        <v/>
      </c>
      <c r="V710" s="9">
        <v>150</v>
      </c>
      <c r="W710" s="55">
        <v>0.14285700719942301</v>
      </c>
      <c r="X710" s="71"/>
    </row>
    <row r="711" spans="6:24" x14ac:dyDescent="0.25">
      <c r="F711">
        <f t="shared" si="29"/>
        <v>3</v>
      </c>
      <c r="G711" s="9">
        <v>242</v>
      </c>
      <c r="H711" s="30">
        <v>0.4</v>
      </c>
      <c r="I711" s="70"/>
      <c r="K711" t="str">
        <f t="shared" si="30"/>
        <v/>
      </c>
      <c r="L711" s="4"/>
      <c r="M711" s="1" t="s">
        <v>0</v>
      </c>
      <c r="N711" s="70" t="s">
        <v>774</v>
      </c>
      <c r="V711" s="9">
        <v>181</v>
      </c>
      <c r="W711" s="55">
        <v>0.14285700719942301</v>
      </c>
      <c r="X711" s="71"/>
    </row>
    <row r="712" spans="6:24" x14ac:dyDescent="0.25">
      <c r="F712" t="str">
        <f t="shared" si="29"/>
        <v/>
      </c>
      <c r="K712">
        <f t="shared" si="30"/>
        <v>1</v>
      </c>
      <c r="L712" s="9">
        <v>71</v>
      </c>
      <c r="M712" s="55">
        <v>0.25</v>
      </c>
      <c r="N712" s="70"/>
      <c r="V712" s="9">
        <v>211</v>
      </c>
      <c r="W712" s="55">
        <v>0.14285700719942301</v>
      </c>
      <c r="X712" s="71"/>
    </row>
    <row r="713" spans="6:24" x14ac:dyDescent="0.25">
      <c r="F713" t="str">
        <f t="shared" si="29"/>
        <v/>
      </c>
      <c r="G713" s="4"/>
      <c r="H713" s="1" t="s">
        <v>0</v>
      </c>
      <c r="I713" s="70" t="s">
        <v>860</v>
      </c>
      <c r="K713">
        <f t="shared" si="30"/>
        <v>2</v>
      </c>
      <c r="L713" s="9">
        <v>102</v>
      </c>
      <c r="M713" s="55">
        <v>0.25</v>
      </c>
      <c r="N713" s="70"/>
      <c r="V713" s="9">
        <v>242</v>
      </c>
      <c r="W713" s="55">
        <v>0.14285700719942301</v>
      </c>
      <c r="X713" s="71"/>
    </row>
    <row r="714" spans="6:24" x14ac:dyDescent="0.25">
      <c r="F714">
        <f t="shared" si="29"/>
        <v>1</v>
      </c>
      <c r="G714" s="9">
        <v>45</v>
      </c>
      <c r="H714" s="30">
        <v>0.8</v>
      </c>
      <c r="I714" s="70"/>
      <c r="K714">
        <f t="shared" si="30"/>
        <v>3</v>
      </c>
      <c r="L714" s="9">
        <v>163</v>
      </c>
      <c r="M714" s="55">
        <v>0.25</v>
      </c>
      <c r="N714" s="70"/>
    </row>
    <row r="715" spans="6:24" x14ac:dyDescent="0.25">
      <c r="F715">
        <f t="shared" si="29"/>
        <v>2</v>
      </c>
      <c r="G715" s="9">
        <v>76</v>
      </c>
      <c r="H715" s="30">
        <v>0.1</v>
      </c>
      <c r="I715" s="70"/>
      <c r="K715">
        <f t="shared" si="30"/>
        <v>4</v>
      </c>
      <c r="L715" s="9">
        <v>224</v>
      </c>
      <c r="M715" s="55">
        <v>0.25</v>
      </c>
      <c r="N715" s="70"/>
      <c r="V715" s="4"/>
      <c r="W715" s="1" t="s">
        <v>0</v>
      </c>
      <c r="X715" s="71" t="s">
        <v>811</v>
      </c>
    </row>
    <row r="716" spans="6:24" x14ac:dyDescent="0.25">
      <c r="F716">
        <f t="shared" si="29"/>
        <v>3</v>
      </c>
      <c r="G716" s="9">
        <v>107</v>
      </c>
      <c r="H716" s="30">
        <v>0.1</v>
      </c>
      <c r="I716" s="70"/>
      <c r="K716" t="str">
        <f t="shared" si="30"/>
        <v/>
      </c>
      <c r="V716" s="9">
        <v>91</v>
      </c>
      <c r="W716" s="55">
        <v>0.25000024389877462</v>
      </c>
      <c r="X716" s="71"/>
    </row>
    <row r="717" spans="6:24" x14ac:dyDescent="0.25">
      <c r="F717" t="str">
        <f t="shared" si="29"/>
        <v/>
      </c>
      <c r="K717" t="str">
        <f t="shared" si="30"/>
        <v/>
      </c>
      <c r="L717" s="4"/>
      <c r="M717" s="1" t="s">
        <v>0</v>
      </c>
      <c r="N717" s="70" t="s">
        <v>777</v>
      </c>
      <c r="V717" s="9">
        <v>121</v>
      </c>
      <c r="W717" s="55">
        <v>0.14999995122024509</v>
      </c>
      <c r="X717" s="71"/>
    </row>
    <row r="718" spans="6:24" x14ac:dyDescent="0.25">
      <c r="F718" t="str">
        <f t="shared" si="29"/>
        <v/>
      </c>
      <c r="G718" s="4"/>
      <c r="H718" s="1" t="s">
        <v>0</v>
      </c>
      <c r="I718" s="70" t="s">
        <v>868</v>
      </c>
      <c r="K718">
        <f t="shared" si="30"/>
        <v>1</v>
      </c>
      <c r="L718" s="9">
        <v>90</v>
      </c>
      <c r="M718" s="55">
        <v>0.4</v>
      </c>
      <c r="N718" s="70"/>
      <c r="V718" s="9">
        <v>152</v>
      </c>
      <c r="W718" s="55">
        <v>0.14999995122024509</v>
      </c>
      <c r="X718" s="71"/>
    </row>
    <row r="719" spans="6:24" x14ac:dyDescent="0.25">
      <c r="F719">
        <f t="shared" si="29"/>
        <v>1</v>
      </c>
      <c r="G719" s="9">
        <v>136</v>
      </c>
      <c r="H719" s="30">
        <v>0.33339999999999997</v>
      </c>
      <c r="I719" s="70"/>
      <c r="K719">
        <f t="shared" si="30"/>
        <v>2</v>
      </c>
      <c r="L719" s="9">
        <v>121</v>
      </c>
      <c r="M719" s="55">
        <v>0.2</v>
      </c>
      <c r="N719" s="70"/>
      <c r="V719" s="9">
        <v>183</v>
      </c>
      <c r="W719" s="55">
        <v>0.14999995122024509</v>
      </c>
      <c r="X719" s="71"/>
    </row>
    <row r="720" spans="6:24" x14ac:dyDescent="0.25">
      <c r="F720">
        <f t="shared" si="29"/>
        <v>2</v>
      </c>
      <c r="G720" s="9">
        <v>320</v>
      </c>
      <c r="H720" s="30">
        <v>0.33329999999999999</v>
      </c>
      <c r="I720" s="70"/>
      <c r="K720">
        <f t="shared" si="30"/>
        <v>3</v>
      </c>
      <c r="L720" s="9">
        <v>151</v>
      </c>
      <c r="M720" s="55">
        <v>0.2</v>
      </c>
      <c r="N720" s="70"/>
      <c r="V720" s="9">
        <v>213</v>
      </c>
      <c r="W720" s="55">
        <v>0.14999995122024509</v>
      </c>
      <c r="X720" s="71"/>
    </row>
    <row r="721" spans="6:24" x14ac:dyDescent="0.25">
      <c r="F721">
        <f t="shared" si="29"/>
        <v>3</v>
      </c>
      <c r="G721" s="9">
        <v>501</v>
      </c>
      <c r="H721" s="30">
        <v>0.33329999999999999</v>
      </c>
      <c r="I721" s="70"/>
      <c r="K721">
        <f t="shared" si="30"/>
        <v>4</v>
      </c>
      <c r="L721" s="9">
        <v>182</v>
      </c>
      <c r="M721" s="55">
        <v>0.2</v>
      </c>
      <c r="N721" s="70"/>
      <c r="V721" s="9">
        <v>244</v>
      </c>
      <c r="W721" s="55">
        <v>0.14999995122024509</v>
      </c>
      <c r="X721" s="71"/>
    </row>
    <row r="722" spans="6:24" x14ac:dyDescent="0.25">
      <c r="F722" t="str">
        <f t="shared" si="29"/>
        <v/>
      </c>
      <c r="K722" t="str">
        <f t="shared" si="30"/>
        <v/>
      </c>
    </row>
    <row r="723" spans="6:24" x14ac:dyDescent="0.25">
      <c r="F723" t="str">
        <f t="shared" si="29"/>
        <v/>
      </c>
      <c r="G723" s="4"/>
      <c r="H723" s="1" t="s">
        <v>0</v>
      </c>
      <c r="I723" s="70" t="s">
        <v>869</v>
      </c>
      <c r="K723" t="str">
        <f t="shared" si="30"/>
        <v/>
      </c>
      <c r="L723" s="4"/>
      <c r="M723" s="1" t="s">
        <v>0</v>
      </c>
      <c r="N723" s="70" t="s">
        <v>779</v>
      </c>
      <c r="V723" s="4"/>
      <c r="W723" s="1" t="s">
        <v>0</v>
      </c>
      <c r="X723" s="71" t="s">
        <v>814</v>
      </c>
    </row>
    <row r="724" spans="6:24" x14ac:dyDescent="0.25">
      <c r="F724">
        <f t="shared" si="29"/>
        <v>1</v>
      </c>
      <c r="G724" s="9">
        <v>61</v>
      </c>
      <c r="H724" s="30">
        <v>0.25</v>
      </c>
      <c r="I724" s="70"/>
      <c r="K724">
        <f t="shared" si="30"/>
        <v>1</v>
      </c>
      <c r="L724" s="9">
        <v>91</v>
      </c>
      <c r="M724" s="55">
        <v>0.25</v>
      </c>
      <c r="N724" s="70"/>
      <c r="V724" s="9">
        <v>86</v>
      </c>
      <c r="W724" s="55">
        <v>0.25</v>
      </c>
      <c r="X724" s="71"/>
    </row>
    <row r="725" spans="6:24" x14ac:dyDescent="0.25">
      <c r="F725">
        <f t="shared" si="29"/>
        <v>2</v>
      </c>
      <c r="G725" s="9">
        <v>151</v>
      </c>
      <c r="H725" s="30">
        <v>0.25</v>
      </c>
      <c r="I725" s="70"/>
      <c r="K725">
        <f t="shared" si="30"/>
        <v>2</v>
      </c>
      <c r="L725" s="9">
        <v>181</v>
      </c>
      <c r="M725" s="55">
        <v>0.25</v>
      </c>
      <c r="N725" s="70"/>
      <c r="V725" s="9">
        <v>117</v>
      </c>
      <c r="W725" s="55">
        <v>0.15</v>
      </c>
      <c r="X725" s="71"/>
    </row>
    <row r="726" spans="6:24" x14ac:dyDescent="0.25">
      <c r="F726">
        <f t="shared" si="29"/>
        <v>3</v>
      </c>
      <c r="G726" s="9">
        <v>213</v>
      </c>
      <c r="H726" s="30">
        <v>0.5</v>
      </c>
      <c r="I726" s="70"/>
      <c r="K726">
        <f t="shared" si="30"/>
        <v>3</v>
      </c>
      <c r="L726" s="9">
        <v>270</v>
      </c>
      <c r="M726" s="55">
        <v>0.25</v>
      </c>
      <c r="N726" s="70"/>
      <c r="V726" s="9">
        <v>178</v>
      </c>
      <c r="W726" s="55">
        <v>0.15</v>
      </c>
      <c r="X726" s="71"/>
    </row>
    <row r="727" spans="6:24" x14ac:dyDescent="0.25">
      <c r="F727" t="str">
        <f t="shared" si="29"/>
        <v/>
      </c>
      <c r="K727">
        <f t="shared" si="30"/>
        <v>4</v>
      </c>
      <c r="L727" s="9">
        <v>366</v>
      </c>
      <c r="M727" s="55">
        <v>0.25</v>
      </c>
      <c r="N727" s="70"/>
      <c r="V727" s="9">
        <v>239</v>
      </c>
      <c r="W727" s="55">
        <v>0.15</v>
      </c>
      <c r="X727" s="71"/>
    </row>
    <row r="728" spans="6:24" x14ac:dyDescent="0.25">
      <c r="F728" t="str">
        <f t="shared" si="29"/>
        <v/>
      </c>
      <c r="G728" s="4"/>
      <c r="H728" s="1" t="s">
        <v>0</v>
      </c>
      <c r="I728" s="70" t="s">
        <v>870</v>
      </c>
      <c r="K728" t="str">
        <f t="shared" si="30"/>
        <v/>
      </c>
      <c r="V728" s="9">
        <v>298</v>
      </c>
      <c r="W728" s="55">
        <v>0.15</v>
      </c>
      <c r="X728" s="71"/>
    </row>
    <row r="729" spans="6:24" x14ac:dyDescent="0.25">
      <c r="F729">
        <f t="shared" si="29"/>
        <v>1</v>
      </c>
      <c r="G729" s="9">
        <v>8</v>
      </c>
      <c r="H729" s="30">
        <v>0.25</v>
      </c>
      <c r="I729" s="70"/>
      <c r="K729" t="str">
        <f t="shared" si="30"/>
        <v/>
      </c>
      <c r="L729" s="4"/>
      <c r="M729" s="1" t="s">
        <v>0</v>
      </c>
      <c r="N729" s="70" t="s">
        <v>793</v>
      </c>
      <c r="V729" s="9">
        <v>359</v>
      </c>
      <c r="W729" s="55">
        <v>0.15</v>
      </c>
      <c r="X729" s="71"/>
    </row>
    <row r="730" spans="6:24" x14ac:dyDescent="0.25">
      <c r="F730">
        <f t="shared" si="29"/>
        <v>2</v>
      </c>
      <c r="G730" s="9">
        <v>96</v>
      </c>
      <c r="H730" s="30">
        <v>0.25</v>
      </c>
      <c r="I730" s="70"/>
      <c r="K730">
        <f t="shared" si="30"/>
        <v>1</v>
      </c>
      <c r="L730" s="9">
        <v>134</v>
      </c>
      <c r="M730" s="55">
        <v>0.25</v>
      </c>
      <c r="N730" s="70"/>
    </row>
    <row r="731" spans="6:24" x14ac:dyDescent="0.25">
      <c r="F731">
        <f t="shared" si="29"/>
        <v>3</v>
      </c>
      <c r="G731" s="9">
        <v>280</v>
      </c>
      <c r="H731" s="30">
        <v>0.5</v>
      </c>
      <c r="I731" s="70"/>
      <c r="K731">
        <f t="shared" si="30"/>
        <v>2</v>
      </c>
      <c r="L731" s="9">
        <v>196</v>
      </c>
      <c r="M731" s="55">
        <v>0.25</v>
      </c>
      <c r="N731" s="70"/>
      <c r="V731" s="4"/>
      <c r="W731" s="1" t="s">
        <v>0</v>
      </c>
      <c r="X731" s="71" t="s">
        <v>820</v>
      </c>
    </row>
    <row r="732" spans="6:24" x14ac:dyDescent="0.25">
      <c r="F732" t="str">
        <f t="shared" si="29"/>
        <v/>
      </c>
      <c r="K732">
        <f t="shared" si="30"/>
        <v>3</v>
      </c>
      <c r="L732" s="9">
        <v>257</v>
      </c>
      <c r="M732" s="55">
        <v>0.25</v>
      </c>
      <c r="N732" s="70"/>
      <c r="V732" s="9">
        <v>105</v>
      </c>
      <c r="W732" s="55">
        <v>0.25000000782701254</v>
      </c>
      <c r="X732" s="71"/>
    </row>
    <row r="733" spans="6:24" x14ac:dyDescent="0.25">
      <c r="F733" t="str">
        <f t="shared" si="29"/>
        <v/>
      </c>
      <c r="G733" s="4"/>
      <c r="H733" s="1" t="s">
        <v>0</v>
      </c>
      <c r="I733" s="70" t="s">
        <v>882</v>
      </c>
      <c r="K733">
        <f t="shared" si="30"/>
        <v>4</v>
      </c>
      <c r="L733" s="9">
        <v>318</v>
      </c>
      <c r="M733" s="55">
        <v>0.25</v>
      </c>
      <c r="N733" s="70"/>
      <c r="V733" s="9">
        <v>136</v>
      </c>
      <c r="W733" s="55">
        <v>0.14999999843459752</v>
      </c>
      <c r="X733" s="71"/>
    </row>
    <row r="734" spans="6:24" x14ac:dyDescent="0.25">
      <c r="F734">
        <f t="shared" si="29"/>
        <v>1</v>
      </c>
      <c r="G734" s="9">
        <v>161</v>
      </c>
      <c r="H734" s="30">
        <v>0.25</v>
      </c>
      <c r="I734" s="70"/>
      <c r="K734" t="str">
        <f t="shared" si="30"/>
        <v/>
      </c>
      <c r="V734" s="9">
        <v>167</v>
      </c>
      <c r="W734" s="55">
        <v>0.14999999843459752</v>
      </c>
      <c r="X734" s="71"/>
    </row>
    <row r="735" spans="6:24" x14ac:dyDescent="0.25">
      <c r="F735">
        <f t="shared" si="29"/>
        <v>2</v>
      </c>
      <c r="G735" s="9">
        <v>221</v>
      </c>
      <c r="H735" s="30">
        <v>0.25</v>
      </c>
      <c r="I735" s="70"/>
      <c r="K735" t="str">
        <f t="shared" si="30"/>
        <v/>
      </c>
      <c r="L735" s="4"/>
      <c r="M735" s="1" t="s">
        <v>0</v>
      </c>
      <c r="N735" s="70" t="s">
        <v>794</v>
      </c>
      <c r="V735" s="9">
        <v>197</v>
      </c>
      <c r="W735" s="55">
        <v>0.14999999843459752</v>
      </c>
      <c r="X735" s="71"/>
    </row>
    <row r="736" spans="6:24" x14ac:dyDescent="0.25">
      <c r="F736">
        <f t="shared" si="29"/>
        <v>3</v>
      </c>
      <c r="G736" s="9">
        <v>312</v>
      </c>
      <c r="H736" s="30">
        <v>0.5</v>
      </c>
      <c r="I736" s="70"/>
      <c r="K736">
        <f t="shared" si="30"/>
        <v>1</v>
      </c>
      <c r="L736" s="9">
        <v>32</v>
      </c>
      <c r="M736" s="55">
        <v>6.25E-2</v>
      </c>
      <c r="N736" s="70"/>
      <c r="V736" s="9">
        <v>228</v>
      </c>
      <c r="W736" s="55">
        <v>0.14999999843459752</v>
      </c>
      <c r="X736" s="71"/>
    </row>
    <row r="737" spans="6:24" x14ac:dyDescent="0.25">
      <c r="F737" t="str">
        <f t="shared" si="29"/>
        <v/>
      </c>
      <c r="K737">
        <f t="shared" si="30"/>
        <v>2</v>
      </c>
      <c r="L737" s="9">
        <v>57</v>
      </c>
      <c r="M737" s="55">
        <v>0.3125</v>
      </c>
      <c r="N737" s="70"/>
      <c r="V737" s="9">
        <v>259</v>
      </c>
      <c r="W737" s="55">
        <v>0.14999999843459752</v>
      </c>
      <c r="X737" s="71"/>
    </row>
    <row r="738" spans="6:24" x14ac:dyDescent="0.25">
      <c r="F738" t="str">
        <f t="shared" si="29"/>
        <v/>
      </c>
      <c r="G738" s="4"/>
      <c r="H738" s="1" t="s">
        <v>0</v>
      </c>
      <c r="I738" s="70" t="s">
        <v>893</v>
      </c>
      <c r="K738">
        <f t="shared" si="30"/>
        <v>3</v>
      </c>
      <c r="L738" s="9">
        <v>88</v>
      </c>
      <c r="M738" s="55">
        <v>0.3125</v>
      </c>
      <c r="N738" s="70"/>
    </row>
    <row r="739" spans="6:24" x14ac:dyDescent="0.25">
      <c r="F739">
        <f t="shared" si="29"/>
        <v>1</v>
      </c>
      <c r="G739" s="9">
        <v>1215</v>
      </c>
      <c r="H739" s="30">
        <v>0.4</v>
      </c>
      <c r="I739" s="70"/>
      <c r="K739">
        <f t="shared" si="30"/>
        <v>4</v>
      </c>
      <c r="L739" s="9">
        <v>119</v>
      </c>
      <c r="M739" s="55">
        <v>0.3125</v>
      </c>
      <c r="N739" s="70"/>
      <c r="V739" s="4"/>
      <c r="W739" s="1" t="s">
        <v>0</v>
      </c>
      <c r="X739" s="71" t="s">
        <v>821</v>
      </c>
    </row>
    <row r="740" spans="6:24" x14ac:dyDescent="0.25">
      <c r="F740">
        <f t="shared" si="29"/>
        <v>2</v>
      </c>
      <c r="G740" s="9">
        <v>1243</v>
      </c>
      <c r="H740" s="30">
        <v>0.3</v>
      </c>
      <c r="I740" s="70"/>
      <c r="K740" t="str">
        <f t="shared" si="30"/>
        <v/>
      </c>
      <c r="V740" s="9">
        <v>48</v>
      </c>
      <c r="W740" s="55">
        <v>0.2857142857142857</v>
      </c>
      <c r="X740" s="71"/>
    </row>
    <row r="741" spans="6:24" x14ac:dyDescent="0.25">
      <c r="F741">
        <f t="shared" si="29"/>
        <v>3</v>
      </c>
      <c r="G741" s="9">
        <v>1274</v>
      </c>
      <c r="H741" s="30">
        <v>0.3</v>
      </c>
      <c r="I741" s="70"/>
      <c r="K741" t="str">
        <f t="shared" si="30"/>
        <v/>
      </c>
      <c r="L741" s="4"/>
      <c r="M741" s="1" t="s">
        <v>0</v>
      </c>
      <c r="N741" s="70" t="s">
        <v>797</v>
      </c>
      <c r="V741" s="9">
        <v>78</v>
      </c>
      <c r="W741" s="55">
        <v>0.14285714285714285</v>
      </c>
      <c r="X741" s="71"/>
    </row>
    <row r="742" spans="6:24" x14ac:dyDescent="0.25">
      <c r="F742" t="str">
        <f t="shared" si="29"/>
        <v/>
      </c>
      <c r="K742">
        <f t="shared" si="30"/>
        <v>1</v>
      </c>
      <c r="L742" s="9">
        <v>97</v>
      </c>
      <c r="M742" s="55">
        <v>0.25025484199796122</v>
      </c>
      <c r="N742" s="70"/>
      <c r="V742" s="9">
        <v>109</v>
      </c>
      <c r="W742" s="55">
        <v>0.14285714285714285</v>
      </c>
      <c r="X742" s="71"/>
    </row>
    <row r="743" spans="6:24" x14ac:dyDescent="0.25">
      <c r="F743" t="str">
        <f t="shared" si="29"/>
        <v/>
      </c>
      <c r="G743" s="4"/>
      <c r="H743" s="1" t="s">
        <v>0</v>
      </c>
      <c r="I743" s="70" t="s">
        <v>898</v>
      </c>
      <c r="K743">
        <f t="shared" si="30"/>
        <v>2</v>
      </c>
      <c r="L743" s="9">
        <v>159</v>
      </c>
      <c r="M743" s="55">
        <v>0.24991505266734623</v>
      </c>
      <c r="N743" s="70"/>
      <c r="V743" s="9">
        <v>139</v>
      </c>
      <c r="W743" s="55">
        <v>0.14285714285714285</v>
      </c>
      <c r="X743" s="71"/>
    </row>
    <row r="744" spans="6:24" x14ac:dyDescent="0.25">
      <c r="F744">
        <f t="shared" si="29"/>
        <v>1</v>
      </c>
      <c r="G744" s="9">
        <v>135</v>
      </c>
      <c r="H744" s="30">
        <v>0.25</v>
      </c>
      <c r="I744" s="70"/>
      <c r="K744">
        <f t="shared" si="30"/>
        <v>3</v>
      </c>
      <c r="L744" s="9">
        <v>220</v>
      </c>
      <c r="M744" s="55">
        <v>0.24991505266734623</v>
      </c>
      <c r="N744" s="70"/>
      <c r="V744" s="9">
        <v>170</v>
      </c>
      <c r="W744" s="55">
        <v>0.14285714285714285</v>
      </c>
      <c r="X744" s="71"/>
    </row>
    <row r="745" spans="6:24" x14ac:dyDescent="0.25">
      <c r="F745">
        <f t="shared" si="29"/>
        <v>2</v>
      </c>
      <c r="G745" s="9">
        <v>227</v>
      </c>
      <c r="H745" s="30">
        <v>0.25</v>
      </c>
      <c r="I745" s="70"/>
      <c r="K745">
        <f t="shared" si="30"/>
        <v>4</v>
      </c>
      <c r="L745" s="9">
        <v>281</v>
      </c>
      <c r="M745" s="55">
        <v>0.24991505266734623</v>
      </c>
      <c r="N745" s="70"/>
      <c r="V745" s="9">
        <v>201</v>
      </c>
      <c r="W745" s="55">
        <v>0.14285714285714285</v>
      </c>
      <c r="X745" s="71"/>
    </row>
    <row r="746" spans="6:24" x14ac:dyDescent="0.25">
      <c r="F746">
        <f t="shared" si="29"/>
        <v>3</v>
      </c>
      <c r="G746" s="9">
        <v>288</v>
      </c>
      <c r="H746" s="30">
        <v>0.5</v>
      </c>
      <c r="I746" s="70"/>
      <c r="K746" t="str">
        <f t="shared" si="30"/>
        <v/>
      </c>
    </row>
    <row r="747" spans="6:24" x14ac:dyDescent="0.25">
      <c r="F747" t="str">
        <f t="shared" si="29"/>
        <v/>
      </c>
      <c r="K747" t="str">
        <f t="shared" si="30"/>
        <v/>
      </c>
      <c r="L747" s="4"/>
      <c r="M747" s="1" t="s">
        <v>0</v>
      </c>
      <c r="N747" s="70" t="s">
        <v>798</v>
      </c>
      <c r="V747" s="4"/>
      <c r="W747" s="1" t="s">
        <v>0</v>
      </c>
      <c r="X747" s="71" t="s">
        <v>828</v>
      </c>
    </row>
    <row r="748" spans="6:24" x14ac:dyDescent="0.25">
      <c r="F748" t="str">
        <f t="shared" si="29"/>
        <v/>
      </c>
      <c r="G748" s="4"/>
      <c r="H748" s="1" t="s">
        <v>0</v>
      </c>
      <c r="I748" s="70" t="s">
        <v>899</v>
      </c>
      <c r="K748">
        <f t="shared" si="30"/>
        <v>1</v>
      </c>
      <c r="L748" s="9">
        <v>118</v>
      </c>
      <c r="M748" s="55">
        <v>0.33341442055074433</v>
      </c>
      <c r="N748" s="70"/>
      <c r="V748" s="9">
        <v>61</v>
      </c>
      <c r="W748" s="55">
        <v>0.25</v>
      </c>
      <c r="X748" s="71"/>
    </row>
    <row r="749" spans="6:24" x14ac:dyDescent="0.25">
      <c r="F749">
        <f t="shared" si="29"/>
        <v>1</v>
      </c>
      <c r="G749" s="9">
        <v>57</v>
      </c>
      <c r="H749" s="30">
        <v>0.3372</v>
      </c>
      <c r="I749" s="70"/>
      <c r="K749">
        <f t="shared" si="30"/>
        <v>2</v>
      </c>
      <c r="L749" s="9">
        <v>180</v>
      </c>
      <c r="M749" s="55">
        <v>0.22219519314975186</v>
      </c>
      <c r="N749" s="70"/>
      <c r="V749" s="9">
        <v>122</v>
      </c>
      <c r="W749" s="55">
        <v>0.15</v>
      </c>
      <c r="X749" s="71"/>
    </row>
    <row r="750" spans="6:24" x14ac:dyDescent="0.25">
      <c r="F750">
        <f t="shared" si="29"/>
        <v>2</v>
      </c>
      <c r="G750" s="9">
        <v>85</v>
      </c>
      <c r="H750" s="30">
        <v>0.33139999999999997</v>
      </c>
      <c r="I750" s="70"/>
      <c r="K750">
        <f t="shared" si="30"/>
        <v>3</v>
      </c>
      <c r="L750" s="9">
        <v>241</v>
      </c>
      <c r="M750" s="55">
        <v>0.22219519314975186</v>
      </c>
      <c r="N750" s="70"/>
      <c r="V750" s="9">
        <v>183</v>
      </c>
      <c r="W750" s="55">
        <v>0.15</v>
      </c>
      <c r="X750" s="71"/>
    </row>
    <row r="751" spans="6:24" x14ac:dyDescent="0.25">
      <c r="F751">
        <f t="shared" si="29"/>
        <v>3</v>
      </c>
      <c r="G751" s="9">
        <v>116</v>
      </c>
      <c r="H751" s="30">
        <v>0.33139999999999997</v>
      </c>
      <c r="I751" s="70"/>
      <c r="K751">
        <f t="shared" si="30"/>
        <v>4</v>
      </c>
      <c r="L751" s="9">
        <v>302</v>
      </c>
      <c r="M751" s="55">
        <v>0.22219519314975186</v>
      </c>
      <c r="N751" s="70"/>
      <c r="V751" s="9">
        <v>245</v>
      </c>
      <c r="W751" s="55">
        <v>0.15</v>
      </c>
      <c r="X751" s="71"/>
    </row>
    <row r="752" spans="6:24" x14ac:dyDescent="0.25">
      <c r="F752" t="str">
        <f t="shared" si="29"/>
        <v/>
      </c>
      <c r="K752" t="str">
        <f t="shared" si="30"/>
        <v/>
      </c>
      <c r="V752" s="9">
        <v>304</v>
      </c>
      <c r="W752" s="55">
        <v>0.15</v>
      </c>
      <c r="X752" s="71"/>
    </row>
    <row r="753" spans="6:24" x14ac:dyDescent="0.25">
      <c r="F753" t="str">
        <f t="shared" si="29"/>
        <v/>
      </c>
      <c r="G753" s="4"/>
      <c r="H753" s="1" t="s">
        <v>0</v>
      </c>
      <c r="I753" s="70" t="s">
        <v>900</v>
      </c>
      <c r="K753" t="str">
        <f t="shared" si="30"/>
        <v/>
      </c>
      <c r="L753" s="4"/>
      <c r="M753" s="1" t="s">
        <v>0</v>
      </c>
      <c r="N753" s="70" t="s">
        <v>803</v>
      </c>
      <c r="V753" s="9">
        <v>365</v>
      </c>
      <c r="W753" s="55">
        <v>0.15</v>
      </c>
      <c r="X753" s="71"/>
    </row>
    <row r="754" spans="6:24" x14ac:dyDescent="0.25">
      <c r="F754">
        <f t="shared" si="29"/>
        <v>1</v>
      </c>
      <c r="G754" s="9">
        <v>120</v>
      </c>
      <c r="H754" s="30">
        <v>0.2156866710117176</v>
      </c>
      <c r="I754" s="70"/>
      <c r="K754">
        <f t="shared" si="30"/>
        <v>1</v>
      </c>
      <c r="L754" s="9">
        <v>119</v>
      </c>
      <c r="M754" s="55">
        <v>0.25</v>
      </c>
      <c r="N754" s="70"/>
    </row>
    <row r="755" spans="6:24" x14ac:dyDescent="0.25">
      <c r="F755">
        <f t="shared" si="29"/>
        <v>2</v>
      </c>
      <c r="G755" s="9">
        <v>241</v>
      </c>
      <c r="H755" s="30">
        <v>0.39215666449414116</v>
      </c>
      <c r="I755" s="70"/>
      <c r="K755">
        <f t="shared" si="30"/>
        <v>2</v>
      </c>
      <c r="L755" s="9">
        <v>210</v>
      </c>
      <c r="M755" s="55">
        <v>0.25</v>
      </c>
      <c r="N755" s="70"/>
      <c r="V755" s="4"/>
      <c r="W755" s="1" t="s">
        <v>0</v>
      </c>
      <c r="X755" s="71" t="s">
        <v>844</v>
      </c>
    </row>
    <row r="756" spans="6:24" x14ac:dyDescent="0.25">
      <c r="F756">
        <f t="shared" si="29"/>
        <v>3</v>
      </c>
      <c r="G756" s="9">
        <v>365</v>
      </c>
      <c r="H756" s="30">
        <v>0.39215666449414116</v>
      </c>
      <c r="I756" s="70"/>
      <c r="K756">
        <f t="shared" si="30"/>
        <v>3</v>
      </c>
      <c r="L756" s="9">
        <v>300</v>
      </c>
      <c r="M756" s="55">
        <v>0.25</v>
      </c>
      <c r="N756" s="70"/>
      <c r="V756" s="9">
        <v>92</v>
      </c>
      <c r="W756" s="55">
        <v>0.25</v>
      </c>
      <c r="X756" s="71"/>
    </row>
    <row r="757" spans="6:24" x14ac:dyDescent="0.25">
      <c r="K757">
        <f t="shared" si="30"/>
        <v>4</v>
      </c>
      <c r="L757" s="9">
        <v>361</v>
      </c>
      <c r="M757" s="55">
        <v>0.25</v>
      </c>
      <c r="N757" s="70"/>
      <c r="V757" s="9">
        <v>153</v>
      </c>
      <c r="W757" s="55">
        <v>0.15</v>
      </c>
      <c r="X757" s="71"/>
    </row>
    <row r="758" spans="6:24" x14ac:dyDescent="0.25">
      <c r="K758" t="str">
        <f t="shared" si="30"/>
        <v/>
      </c>
      <c r="V758" s="9">
        <v>215</v>
      </c>
      <c r="W758" s="55">
        <v>0.15</v>
      </c>
      <c r="X758" s="71"/>
    </row>
    <row r="759" spans="6:24" x14ac:dyDescent="0.25">
      <c r="K759" t="str">
        <f t="shared" si="30"/>
        <v/>
      </c>
      <c r="L759" s="4"/>
      <c r="M759" s="1" t="s">
        <v>0</v>
      </c>
      <c r="N759" s="70" t="s">
        <v>818</v>
      </c>
      <c r="V759" s="9">
        <v>274</v>
      </c>
      <c r="W759" s="55">
        <v>0.15</v>
      </c>
      <c r="X759" s="71"/>
    </row>
    <row r="760" spans="6:24" x14ac:dyDescent="0.25">
      <c r="K760">
        <f t="shared" si="30"/>
        <v>1</v>
      </c>
      <c r="L760" s="9">
        <v>55</v>
      </c>
      <c r="M760" s="55">
        <v>0.25</v>
      </c>
      <c r="N760" s="70"/>
      <c r="V760" s="9">
        <v>335</v>
      </c>
      <c r="W760" s="55">
        <v>0.15</v>
      </c>
      <c r="X760" s="71"/>
    </row>
    <row r="761" spans="6:24" x14ac:dyDescent="0.25">
      <c r="K761">
        <f t="shared" si="30"/>
        <v>2</v>
      </c>
      <c r="L761" s="9">
        <v>86</v>
      </c>
      <c r="M761" s="55">
        <v>0.25</v>
      </c>
      <c r="N761" s="70"/>
      <c r="V761" s="9">
        <v>396</v>
      </c>
      <c r="W761" s="55">
        <v>0.15</v>
      </c>
      <c r="X761" s="71"/>
    </row>
    <row r="762" spans="6:24" x14ac:dyDescent="0.25">
      <c r="K762">
        <f t="shared" si="30"/>
        <v>3</v>
      </c>
      <c r="L762" s="9">
        <v>147</v>
      </c>
      <c r="M762" s="55">
        <v>0.25</v>
      </c>
      <c r="N762" s="70"/>
    </row>
    <row r="763" spans="6:24" x14ac:dyDescent="0.25">
      <c r="K763">
        <f t="shared" si="30"/>
        <v>4</v>
      </c>
      <c r="L763" s="9">
        <v>208</v>
      </c>
      <c r="M763" s="55">
        <v>0.25</v>
      </c>
      <c r="N763" s="70"/>
      <c r="V763" s="4"/>
      <c r="W763" s="1" t="s">
        <v>0</v>
      </c>
      <c r="X763" s="71" t="s">
        <v>846</v>
      </c>
    </row>
    <row r="764" spans="6:24" x14ac:dyDescent="0.25">
      <c r="K764" t="str">
        <f t="shared" si="30"/>
        <v/>
      </c>
      <c r="V764" s="9">
        <v>34</v>
      </c>
      <c r="W764" s="55">
        <v>0.375</v>
      </c>
      <c r="X764" s="71"/>
    </row>
    <row r="765" spans="6:24" x14ac:dyDescent="0.25">
      <c r="K765" t="str">
        <f t="shared" si="30"/>
        <v/>
      </c>
      <c r="L765" s="4"/>
      <c r="M765" s="1" t="s">
        <v>0</v>
      </c>
      <c r="N765" s="70" t="s">
        <v>831</v>
      </c>
      <c r="V765" s="9">
        <v>58</v>
      </c>
      <c r="W765" s="55">
        <v>0.125</v>
      </c>
      <c r="X765" s="71"/>
    </row>
    <row r="766" spans="6:24" x14ac:dyDescent="0.25">
      <c r="K766">
        <f t="shared" si="30"/>
        <v>1</v>
      </c>
      <c r="L766" s="9">
        <v>366</v>
      </c>
      <c r="M766" s="55">
        <v>0.25</v>
      </c>
      <c r="N766" s="70"/>
      <c r="V766" s="9">
        <v>89</v>
      </c>
      <c r="W766" s="55">
        <v>0.125</v>
      </c>
      <c r="X766" s="71"/>
    </row>
    <row r="767" spans="6:24" x14ac:dyDescent="0.25">
      <c r="K767">
        <f t="shared" si="30"/>
        <v>2</v>
      </c>
      <c r="L767" s="9">
        <v>396</v>
      </c>
      <c r="M767" s="55">
        <v>0.25</v>
      </c>
      <c r="N767" s="70"/>
      <c r="V767" s="9">
        <v>119</v>
      </c>
      <c r="W767" s="55">
        <v>0.125</v>
      </c>
      <c r="X767" s="71"/>
    </row>
    <row r="768" spans="6:24" x14ac:dyDescent="0.25">
      <c r="K768">
        <f t="shared" si="30"/>
        <v>3</v>
      </c>
      <c r="L768" s="9">
        <v>427</v>
      </c>
      <c r="M768" s="55">
        <v>0.25</v>
      </c>
      <c r="N768" s="70"/>
      <c r="V768" s="9">
        <v>150</v>
      </c>
      <c r="W768" s="55">
        <v>0.125</v>
      </c>
      <c r="X768" s="71"/>
    </row>
    <row r="769" spans="11:24" x14ac:dyDescent="0.25">
      <c r="K769">
        <f t="shared" si="30"/>
        <v>4</v>
      </c>
      <c r="L769" s="9">
        <v>457</v>
      </c>
      <c r="M769" s="55">
        <v>0.25</v>
      </c>
      <c r="N769" s="70"/>
      <c r="V769" s="9">
        <v>181</v>
      </c>
      <c r="W769" s="55">
        <v>0.125</v>
      </c>
      <c r="X769" s="71"/>
    </row>
    <row r="770" spans="11:24" x14ac:dyDescent="0.25">
      <c r="K770" t="str">
        <f t="shared" si="30"/>
        <v/>
      </c>
    </row>
    <row r="771" spans="11:24" x14ac:dyDescent="0.25">
      <c r="K771" t="str">
        <f t="shared" si="30"/>
        <v/>
      </c>
      <c r="L771" s="4"/>
      <c r="M771" s="1" t="s">
        <v>0</v>
      </c>
      <c r="N771" s="70" t="s">
        <v>832</v>
      </c>
      <c r="V771" s="4"/>
      <c r="W771" s="1" t="s">
        <v>0</v>
      </c>
      <c r="X771" s="71" t="s">
        <v>852</v>
      </c>
    </row>
    <row r="772" spans="11:24" x14ac:dyDescent="0.25">
      <c r="K772">
        <f t="shared" si="30"/>
        <v>1</v>
      </c>
      <c r="L772" s="9">
        <v>148</v>
      </c>
      <c r="M772" s="55">
        <v>0.25</v>
      </c>
      <c r="N772" s="70"/>
      <c r="V772" s="9">
        <v>14</v>
      </c>
      <c r="W772" s="55">
        <v>0.1666</v>
      </c>
      <c r="X772" s="71"/>
    </row>
    <row r="773" spans="11:24" x14ac:dyDescent="0.25">
      <c r="K773">
        <f t="shared" ref="K773:K836" si="31">IF(L773&lt;&gt;"",IF(L772="",1,K772+1),"")</f>
        <v>2</v>
      </c>
      <c r="L773" s="9">
        <v>329</v>
      </c>
      <c r="M773" s="55">
        <v>0.25</v>
      </c>
      <c r="N773" s="70"/>
      <c r="V773" s="9">
        <v>60</v>
      </c>
      <c r="W773" s="55">
        <v>0.1666</v>
      </c>
      <c r="X773" s="71"/>
    </row>
    <row r="774" spans="11:24" x14ac:dyDescent="0.25">
      <c r="K774">
        <f t="shared" si="31"/>
        <v>3</v>
      </c>
      <c r="L774" s="9">
        <v>513</v>
      </c>
      <c r="M774" s="55">
        <v>0.25</v>
      </c>
      <c r="N774" s="70"/>
      <c r="V774" s="9">
        <v>122</v>
      </c>
      <c r="W774" s="55">
        <v>0.16669999999999999</v>
      </c>
      <c r="X774" s="71"/>
    </row>
    <row r="775" spans="11:24" x14ac:dyDescent="0.25">
      <c r="K775">
        <f t="shared" si="31"/>
        <v>4</v>
      </c>
      <c r="L775" s="9">
        <v>694</v>
      </c>
      <c r="M775" s="55">
        <v>0.25</v>
      </c>
      <c r="N775" s="70"/>
      <c r="V775" s="9">
        <v>181</v>
      </c>
      <c r="W775" s="55">
        <v>0.16669999999999999</v>
      </c>
      <c r="X775" s="71"/>
    </row>
    <row r="776" spans="11:24" x14ac:dyDescent="0.25">
      <c r="K776" t="str">
        <f t="shared" si="31"/>
        <v/>
      </c>
      <c r="V776" s="9">
        <v>242</v>
      </c>
      <c r="W776" s="55">
        <v>0.16669999999999999</v>
      </c>
      <c r="X776" s="71"/>
    </row>
    <row r="777" spans="11:24" x14ac:dyDescent="0.25">
      <c r="K777" t="str">
        <f t="shared" si="31"/>
        <v/>
      </c>
      <c r="L777" s="4"/>
      <c r="M777" s="1" t="s">
        <v>0</v>
      </c>
      <c r="N777" s="70" t="s">
        <v>837</v>
      </c>
      <c r="V777" s="9">
        <v>303</v>
      </c>
      <c r="W777" s="55">
        <v>0.16669999999999999</v>
      </c>
      <c r="X777" s="71"/>
    </row>
    <row r="778" spans="11:24" x14ac:dyDescent="0.25">
      <c r="K778">
        <f t="shared" si="31"/>
        <v>1</v>
      </c>
      <c r="L778" s="9">
        <v>142</v>
      </c>
      <c r="M778" s="55">
        <v>0.25</v>
      </c>
      <c r="N778" s="70"/>
    </row>
    <row r="779" spans="11:24" x14ac:dyDescent="0.25">
      <c r="K779">
        <f t="shared" si="31"/>
        <v>2</v>
      </c>
      <c r="L779" s="9">
        <v>172</v>
      </c>
      <c r="M779" s="55">
        <v>0.25</v>
      </c>
      <c r="N779" s="70"/>
      <c r="V779" s="4"/>
      <c r="W779" s="1" t="s">
        <v>0</v>
      </c>
      <c r="X779" s="71" t="s">
        <v>874</v>
      </c>
    </row>
    <row r="780" spans="11:24" x14ac:dyDescent="0.25">
      <c r="K780">
        <f t="shared" si="31"/>
        <v>3</v>
      </c>
      <c r="L780" s="9">
        <v>203</v>
      </c>
      <c r="M780" s="55">
        <v>0.25</v>
      </c>
      <c r="N780" s="70"/>
      <c r="V780" s="9">
        <v>97</v>
      </c>
      <c r="W780" s="55">
        <v>0.16666666666666666</v>
      </c>
      <c r="X780" s="71"/>
    </row>
    <row r="781" spans="11:24" x14ac:dyDescent="0.25">
      <c r="K781">
        <f t="shared" si="31"/>
        <v>4</v>
      </c>
      <c r="L781" s="9">
        <v>233</v>
      </c>
      <c r="M781" s="55">
        <v>0.25</v>
      </c>
      <c r="N781" s="70"/>
      <c r="V781" s="9">
        <v>125</v>
      </c>
      <c r="W781" s="55">
        <v>0.16666666666666666</v>
      </c>
      <c r="X781" s="71"/>
    </row>
    <row r="782" spans="11:24" x14ac:dyDescent="0.25">
      <c r="K782" t="str">
        <f t="shared" si="31"/>
        <v/>
      </c>
      <c r="V782" s="9">
        <v>156</v>
      </c>
      <c r="W782" s="55">
        <v>0.16666666666666666</v>
      </c>
      <c r="X782" s="71"/>
    </row>
    <row r="783" spans="11:24" x14ac:dyDescent="0.25">
      <c r="K783" t="str">
        <f t="shared" si="31"/>
        <v/>
      </c>
      <c r="L783" s="4"/>
      <c r="M783" s="1" t="s">
        <v>0</v>
      </c>
      <c r="N783" s="70" t="s">
        <v>841</v>
      </c>
      <c r="V783" s="9">
        <v>186</v>
      </c>
      <c r="W783" s="55">
        <v>0.16666666666666666</v>
      </c>
      <c r="X783" s="71"/>
    </row>
    <row r="784" spans="11:24" x14ac:dyDescent="0.25">
      <c r="K784">
        <f t="shared" si="31"/>
        <v>1</v>
      </c>
      <c r="L784" s="9">
        <v>107</v>
      </c>
      <c r="M784" s="55">
        <v>0.4</v>
      </c>
      <c r="N784" s="70"/>
      <c r="V784" s="9">
        <v>278</v>
      </c>
      <c r="W784" s="55">
        <v>0.16666666666666666</v>
      </c>
      <c r="X784" s="71"/>
    </row>
    <row r="785" spans="11:24" x14ac:dyDescent="0.25">
      <c r="K785">
        <f t="shared" si="31"/>
        <v>2</v>
      </c>
      <c r="L785" s="9">
        <v>197</v>
      </c>
      <c r="M785" s="55">
        <v>0.2</v>
      </c>
      <c r="N785" s="70"/>
      <c r="V785" s="9">
        <v>370</v>
      </c>
      <c r="W785" s="55">
        <v>0.16666666666666666</v>
      </c>
      <c r="X785" s="71"/>
    </row>
    <row r="786" spans="11:24" x14ac:dyDescent="0.25">
      <c r="K786">
        <f t="shared" si="31"/>
        <v>3</v>
      </c>
      <c r="L786" s="9">
        <v>319</v>
      </c>
      <c r="M786" s="55">
        <v>0.2</v>
      </c>
      <c r="N786" s="70"/>
    </row>
    <row r="787" spans="11:24" x14ac:dyDescent="0.25">
      <c r="K787">
        <f t="shared" si="31"/>
        <v>4</v>
      </c>
      <c r="L787" s="9">
        <v>319</v>
      </c>
      <c r="M787" s="55">
        <v>0.2</v>
      </c>
      <c r="N787" s="70"/>
      <c r="V787" s="4"/>
      <c r="W787" s="1" t="s">
        <v>0</v>
      </c>
      <c r="X787" s="71" t="s">
        <v>879</v>
      </c>
    </row>
    <row r="788" spans="11:24" x14ac:dyDescent="0.25">
      <c r="K788" t="str">
        <f t="shared" si="31"/>
        <v/>
      </c>
      <c r="V788" s="9">
        <v>36</v>
      </c>
      <c r="W788" s="55">
        <v>0.16669999999999999</v>
      </c>
      <c r="X788" s="71"/>
    </row>
    <row r="789" spans="11:24" x14ac:dyDescent="0.25">
      <c r="K789" t="str">
        <f t="shared" si="31"/>
        <v/>
      </c>
      <c r="L789" s="4"/>
      <c r="M789" s="1" t="s">
        <v>0</v>
      </c>
      <c r="N789" s="70" t="s">
        <v>847</v>
      </c>
      <c r="V789" s="9">
        <v>67</v>
      </c>
      <c r="W789" s="55">
        <v>0.16669999999999999</v>
      </c>
      <c r="X789" s="71"/>
    </row>
    <row r="790" spans="11:24" x14ac:dyDescent="0.25">
      <c r="K790">
        <f t="shared" si="31"/>
        <v>1</v>
      </c>
      <c r="L790" s="9">
        <v>264</v>
      </c>
      <c r="M790" s="55">
        <v>0.25</v>
      </c>
      <c r="N790" s="70"/>
      <c r="V790" s="9">
        <v>95</v>
      </c>
      <c r="W790" s="55">
        <v>0.16669999999999999</v>
      </c>
      <c r="X790" s="71"/>
    </row>
    <row r="791" spans="11:24" x14ac:dyDescent="0.25">
      <c r="K791">
        <f t="shared" si="31"/>
        <v>2</v>
      </c>
      <c r="L791" s="9">
        <v>325</v>
      </c>
      <c r="M791" s="55">
        <v>0.25</v>
      </c>
      <c r="N791" s="70"/>
      <c r="V791" s="9">
        <v>126</v>
      </c>
      <c r="W791" s="55">
        <v>0.16669999999999999</v>
      </c>
      <c r="X791" s="71"/>
    </row>
    <row r="792" spans="11:24" x14ac:dyDescent="0.25">
      <c r="K792">
        <f t="shared" si="31"/>
        <v>3</v>
      </c>
      <c r="L792" s="9">
        <v>356</v>
      </c>
      <c r="M792" s="55">
        <v>0.25</v>
      </c>
      <c r="N792" s="70"/>
      <c r="V792" s="9">
        <v>156</v>
      </c>
      <c r="W792" s="55">
        <v>0.16669999999999999</v>
      </c>
      <c r="X792" s="71"/>
    </row>
    <row r="793" spans="11:24" x14ac:dyDescent="0.25">
      <c r="K793">
        <f t="shared" si="31"/>
        <v>4</v>
      </c>
      <c r="L793" s="9">
        <v>387</v>
      </c>
      <c r="M793" s="55">
        <v>0.25</v>
      </c>
      <c r="N793" s="70"/>
      <c r="V793" s="9">
        <v>187</v>
      </c>
      <c r="W793" s="55">
        <v>0.16669999999999999</v>
      </c>
      <c r="X793" s="71"/>
    </row>
    <row r="794" spans="11:24" x14ac:dyDescent="0.25">
      <c r="K794" t="str">
        <f t="shared" si="31"/>
        <v/>
      </c>
    </row>
    <row r="795" spans="11:24" x14ac:dyDescent="0.25">
      <c r="K795" t="str">
        <f t="shared" si="31"/>
        <v/>
      </c>
      <c r="L795" s="4"/>
      <c r="M795" s="1" t="s">
        <v>0</v>
      </c>
      <c r="N795" s="70" t="s">
        <v>861</v>
      </c>
      <c r="V795" s="4"/>
      <c r="W795" s="1" t="s">
        <v>0</v>
      </c>
      <c r="X795" s="71" t="s">
        <v>896</v>
      </c>
    </row>
    <row r="796" spans="11:24" x14ac:dyDescent="0.25">
      <c r="K796">
        <f t="shared" si="31"/>
        <v>1</v>
      </c>
      <c r="L796" s="9">
        <v>350</v>
      </c>
      <c r="M796" s="55">
        <v>0.25</v>
      </c>
      <c r="N796" s="70"/>
      <c r="V796" s="9">
        <v>40</v>
      </c>
      <c r="W796" s="55">
        <v>0.1666</v>
      </c>
      <c r="X796" s="71"/>
    </row>
    <row r="797" spans="11:24" x14ac:dyDescent="0.25">
      <c r="K797">
        <f t="shared" si="31"/>
        <v>2</v>
      </c>
      <c r="L797" s="9">
        <v>557</v>
      </c>
      <c r="M797" s="55">
        <v>0.25</v>
      </c>
      <c r="N797" s="70"/>
      <c r="V797" s="9">
        <v>67</v>
      </c>
      <c r="W797" s="55">
        <v>0.1666</v>
      </c>
      <c r="X797" s="71"/>
    </row>
    <row r="798" spans="11:24" x14ac:dyDescent="0.25">
      <c r="K798">
        <f t="shared" si="31"/>
        <v>3</v>
      </c>
      <c r="L798" s="9">
        <v>922</v>
      </c>
      <c r="M798" s="55">
        <v>0.25</v>
      </c>
      <c r="N798" s="70"/>
      <c r="V798" s="9">
        <v>98</v>
      </c>
      <c r="W798" s="55">
        <v>0.1666</v>
      </c>
      <c r="X798" s="71"/>
    </row>
    <row r="799" spans="11:24" x14ac:dyDescent="0.25">
      <c r="K799">
        <f t="shared" si="31"/>
        <v>4</v>
      </c>
      <c r="L799" s="9">
        <v>1287</v>
      </c>
      <c r="M799" s="55">
        <v>0.25</v>
      </c>
      <c r="N799" s="70"/>
      <c r="V799" s="9">
        <v>128</v>
      </c>
      <c r="W799" s="55">
        <v>0.1666</v>
      </c>
      <c r="X799" s="71"/>
    </row>
    <row r="800" spans="11:24" x14ac:dyDescent="0.25">
      <c r="K800" t="str">
        <f t="shared" si="31"/>
        <v/>
      </c>
      <c r="V800" s="9">
        <v>159</v>
      </c>
      <c r="W800" s="55">
        <v>0.1666</v>
      </c>
      <c r="X800" s="71"/>
    </row>
    <row r="801" spans="9:24" x14ac:dyDescent="0.25">
      <c r="K801" t="str">
        <f t="shared" si="31"/>
        <v/>
      </c>
      <c r="L801" s="4"/>
      <c r="M801" s="1" t="s">
        <v>0</v>
      </c>
      <c r="N801" s="70" t="s">
        <v>862</v>
      </c>
      <c r="V801" s="9">
        <v>189</v>
      </c>
      <c r="W801" s="55">
        <v>0.1666</v>
      </c>
      <c r="X801" s="71"/>
    </row>
    <row r="802" spans="9:24" x14ac:dyDescent="0.25">
      <c r="K802">
        <f t="shared" si="31"/>
        <v>1</v>
      </c>
      <c r="L802" s="9">
        <v>48</v>
      </c>
      <c r="M802" s="55">
        <v>0.25</v>
      </c>
      <c r="N802" s="70"/>
    </row>
    <row r="803" spans="9:24" x14ac:dyDescent="0.25">
      <c r="K803">
        <f t="shared" si="31"/>
        <v>2</v>
      </c>
      <c r="L803" s="9">
        <v>255</v>
      </c>
      <c r="M803" s="55">
        <v>0.25</v>
      </c>
      <c r="N803" s="70"/>
      <c r="V803" s="4"/>
      <c r="W803" s="1" t="s">
        <v>0</v>
      </c>
      <c r="X803" s="71" t="s">
        <v>897</v>
      </c>
    </row>
    <row r="804" spans="9:24" x14ac:dyDescent="0.25">
      <c r="K804">
        <f t="shared" si="31"/>
        <v>3</v>
      </c>
      <c r="L804" s="9">
        <v>620</v>
      </c>
      <c r="M804" s="55">
        <v>0.25</v>
      </c>
      <c r="N804" s="70"/>
      <c r="V804" s="9">
        <v>45</v>
      </c>
      <c r="W804" s="55">
        <v>0.5</v>
      </c>
      <c r="X804" s="71"/>
    </row>
    <row r="805" spans="9:24" x14ac:dyDescent="0.25">
      <c r="K805">
        <f t="shared" si="31"/>
        <v>4</v>
      </c>
      <c r="L805" s="9">
        <v>985</v>
      </c>
      <c r="M805" s="55">
        <v>0.25</v>
      </c>
      <c r="N805" s="70"/>
      <c r="V805" s="9">
        <v>57</v>
      </c>
      <c r="W805" s="55">
        <v>0.1</v>
      </c>
      <c r="X805" s="71"/>
    </row>
    <row r="806" spans="9:24" x14ac:dyDescent="0.25">
      <c r="K806" t="str">
        <f t="shared" si="31"/>
        <v/>
      </c>
      <c r="V806" s="9">
        <v>85</v>
      </c>
      <c r="W806" s="55">
        <v>0.1</v>
      </c>
      <c r="X806" s="71"/>
    </row>
    <row r="807" spans="9:24" x14ac:dyDescent="0.25">
      <c r="K807" t="str">
        <f t="shared" si="31"/>
        <v/>
      </c>
      <c r="L807" s="4"/>
      <c r="M807" s="1" t="s">
        <v>0</v>
      </c>
      <c r="N807" s="70" t="s">
        <v>863</v>
      </c>
      <c r="V807" s="9">
        <v>116</v>
      </c>
      <c r="W807" s="55">
        <v>0.1</v>
      </c>
      <c r="X807" s="71"/>
    </row>
    <row r="808" spans="9:24" x14ac:dyDescent="0.25">
      <c r="K808">
        <f t="shared" si="31"/>
        <v>1</v>
      </c>
      <c r="L808" s="9">
        <v>91</v>
      </c>
      <c r="M808" s="55">
        <v>0.25</v>
      </c>
      <c r="N808" s="70"/>
      <c r="V808" s="9">
        <v>146</v>
      </c>
      <c r="W808" s="55">
        <v>0.1</v>
      </c>
      <c r="X808" s="71"/>
    </row>
    <row r="809" spans="9:24" x14ac:dyDescent="0.25">
      <c r="K809">
        <f t="shared" si="31"/>
        <v>2</v>
      </c>
      <c r="L809" s="9">
        <v>183</v>
      </c>
      <c r="M809" s="55">
        <v>0.25</v>
      </c>
      <c r="N809" s="70"/>
      <c r="V809" s="9">
        <v>177</v>
      </c>
      <c r="W809" s="55">
        <v>0.1</v>
      </c>
      <c r="X809" s="71"/>
    </row>
    <row r="810" spans="9:24" x14ac:dyDescent="0.25">
      <c r="K810">
        <f t="shared" si="31"/>
        <v>3</v>
      </c>
      <c r="L810" s="9">
        <v>273</v>
      </c>
      <c r="M810" s="55">
        <v>0.25</v>
      </c>
      <c r="N810" s="70"/>
    </row>
    <row r="811" spans="9:24" x14ac:dyDescent="0.25">
      <c r="K811">
        <f t="shared" si="31"/>
        <v>4</v>
      </c>
      <c r="L811" s="9">
        <v>365</v>
      </c>
      <c r="M811" s="55">
        <v>0.25</v>
      </c>
      <c r="N811" s="70"/>
      <c r="V811" s="4"/>
      <c r="W811" s="1" t="s">
        <v>0</v>
      </c>
      <c r="X811" s="71" t="s">
        <v>902</v>
      </c>
    </row>
    <row r="812" spans="9:24" x14ac:dyDescent="0.25">
      <c r="K812" t="str">
        <f t="shared" si="31"/>
        <v/>
      </c>
      <c r="V812" s="9">
        <v>89</v>
      </c>
      <c r="W812" s="55">
        <v>0.16650000000000001</v>
      </c>
      <c r="X812" s="71"/>
    </row>
    <row r="813" spans="9:24" x14ac:dyDescent="0.25">
      <c r="K813" t="str">
        <f t="shared" si="31"/>
        <v/>
      </c>
      <c r="L813" s="4"/>
      <c r="M813" s="1" t="s">
        <v>0</v>
      </c>
      <c r="N813" s="70" t="s">
        <v>867</v>
      </c>
      <c r="V813" s="9">
        <v>117</v>
      </c>
      <c r="W813" s="55">
        <v>0.16669999999999999</v>
      </c>
      <c r="X813" s="71"/>
    </row>
    <row r="814" spans="9:24" x14ac:dyDescent="0.25">
      <c r="I814" s="63"/>
      <c r="K814">
        <f t="shared" si="31"/>
        <v>1</v>
      </c>
      <c r="L814" s="9">
        <v>123</v>
      </c>
      <c r="M814" s="55">
        <v>0.25</v>
      </c>
      <c r="N814" s="70"/>
      <c r="V814" s="9">
        <v>148</v>
      </c>
      <c r="W814" s="55">
        <v>0.16669999999999999</v>
      </c>
      <c r="X814" s="71"/>
    </row>
    <row r="815" spans="9:24" x14ac:dyDescent="0.25">
      <c r="K815">
        <f t="shared" si="31"/>
        <v>2</v>
      </c>
      <c r="L815" s="9">
        <v>182</v>
      </c>
      <c r="M815" s="55">
        <v>0.25</v>
      </c>
      <c r="N815" s="70"/>
      <c r="V815" s="9">
        <v>178</v>
      </c>
      <c r="W815" s="55">
        <v>0.16669999999999999</v>
      </c>
      <c r="X815" s="71"/>
    </row>
    <row r="816" spans="9:24" x14ac:dyDescent="0.25">
      <c r="K816">
        <f t="shared" si="31"/>
        <v>3</v>
      </c>
      <c r="L816" s="9">
        <v>273</v>
      </c>
      <c r="M816" s="55">
        <v>0.25</v>
      </c>
      <c r="N816" s="70"/>
      <c r="V816" s="9">
        <v>209</v>
      </c>
      <c r="W816" s="55">
        <v>0.16669999999999999</v>
      </c>
      <c r="X816" s="71"/>
    </row>
    <row r="817" spans="11:24" x14ac:dyDescent="0.25">
      <c r="K817">
        <f t="shared" si="31"/>
        <v>4</v>
      </c>
      <c r="L817" s="9">
        <v>365</v>
      </c>
      <c r="M817" s="55">
        <v>0.25</v>
      </c>
      <c r="N817" s="70"/>
      <c r="V817" s="9">
        <v>239</v>
      </c>
      <c r="W817" s="55">
        <v>0.16669999999999999</v>
      </c>
      <c r="X817" s="71"/>
    </row>
    <row r="818" spans="11:24" x14ac:dyDescent="0.25">
      <c r="K818" t="str">
        <f t="shared" si="31"/>
        <v/>
      </c>
    </row>
    <row r="819" spans="11:24" x14ac:dyDescent="0.25">
      <c r="K819" t="str">
        <f t="shared" si="31"/>
        <v/>
      </c>
      <c r="L819" s="4"/>
      <c r="M819" s="1" t="s">
        <v>0</v>
      </c>
      <c r="N819" s="70" t="s">
        <v>871</v>
      </c>
    </row>
    <row r="820" spans="11:24" x14ac:dyDescent="0.25">
      <c r="K820">
        <f t="shared" si="31"/>
        <v>1</v>
      </c>
      <c r="L820" s="9">
        <v>57</v>
      </c>
      <c r="M820" s="55">
        <v>0.25</v>
      </c>
      <c r="N820" s="70"/>
    </row>
    <row r="821" spans="11:24" x14ac:dyDescent="0.25">
      <c r="K821">
        <f t="shared" si="31"/>
        <v>2</v>
      </c>
      <c r="L821" s="9">
        <v>116</v>
      </c>
      <c r="M821" s="55">
        <v>0.25</v>
      </c>
      <c r="N821" s="70"/>
    </row>
    <row r="822" spans="11:24" x14ac:dyDescent="0.25">
      <c r="K822">
        <f t="shared" si="31"/>
        <v>3</v>
      </c>
      <c r="L822" s="9">
        <v>208</v>
      </c>
      <c r="M822" s="55">
        <v>0.25</v>
      </c>
      <c r="N822" s="70"/>
    </row>
    <row r="823" spans="11:24" x14ac:dyDescent="0.25">
      <c r="K823">
        <f t="shared" si="31"/>
        <v>4</v>
      </c>
      <c r="L823" s="9">
        <v>330</v>
      </c>
      <c r="M823" s="55">
        <v>0.25</v>
      </c>
      <c r="N823" s="70"/>
    </row>
    <row r="824" spans="11:24" x14ac:dyDescent="0.25">
      <c r="K824" t="str">
        <f t="shared" si="31"/>
        <v/>
      </c>
    </row>
    <row r="825" spans="11:24" x14ac:dyDescent="0.25">
      <c r="K825" t="str">
        <f t="shared" si="31"/>
        <v/>
      </c>
      <c r="L825" s="4"/>
      <c r="M825" s="1" t="s">
        <v>0</v>
      </c>
      <c r="N825" s="70" t="s">
        <v>872</v>
      </c>
    </row>
    <row r="826" spans="11:24" x14ac:dyDescent="0.25">
      <c r="K826">
        <f t="shared" si="31"/>
        <v>1</v>
      </c>
      <c r="L826" s="9">
        <v>94</v>
      </c>
      <c r="M826" s="55">
        <v>0.25</v>
      </c>
      <c r="N826" s="70"/>
    </row>
    <row r="827" spans="11:24" x14ac:dyDescent="0.25">
      <c r="K827">
        <f t="shared" si="31"/>
        <v>2</v>
      </c>
      <c r="L827" s="9">
        <v>155</v>
      </c>
      <c r="M827" s="55">
        <v>0.25</v>
      </c>
      <c r="N827" s="70"/>
    </row>
    <row r="828" spans="11:24" x14ac:dyDescent="0.25">
      <c r="K828">
        <f t="shared" si="31"/>
        <v>3</v>
      </c>
      <c r="L828" s="9">
        <v>216</v>
      </c>
      <c r="M828" s="55">
        <v>0.25</v>
      </c>
      <c r="N828" s="70"/>
    </row>
    <row r="829" spans="11:24" x14ac:dyDescent="0.25">
      <c r="K829">
        <f t="shared" si="31"/>
        <v>4</v>
      </c>
      <c r="L829" s="9">
        <v>278</v>
      </c>
      <c r="M829" s="55">
        <v>0.25</v>
      </c>
      <c r="N829" s="70"/>
    </row>
    <row r="830" spans="11:24" x14ac:dyDescent="0.25">
      <c r="K830" t="str">
        <f t="shared" si="31"/>
        <v/>
      </c>
    </row>
    <row r="831" spans="11:24" x14ac:dyDescent="0.25">
      <c r="K831" t="str">
        <f t="shared" si="31"/>
        <v/>
      </c>
      <c r="L831" s="4"/>
      <c r="M831" s="1" t="s">
        <v>0</v>
      </c>
      <c r="N831" s="70" t="s">
        <v>883</v>
      </c>
    </row>
    <row r="832" spans="11:24" x14ac:dyDescent="0.25">
      <c r="K832">
        <f t="shared" si="31"/>
        <v>1</v>
      </c>
      <c r="L832" s="9">
        <v>209</v>
      </c>
      <c r="M832" s="55">
        <v>0.25</v>
      </c>
      <c r="N832" s="70"/>
    </row>
    <row r="833" spans="9:14" x14ac:dyDescent="0.25">
      <c r="K833">
        <f t="shared" si="31"/>
        <v>2</v>
      </c>
      <c r="L833" s="9">
        <v>414</v>
      </c>
      <c r="M833" s="55">
        <v>0.25</v>
      </c>
      <c r="N833" s="70"/>
    </row>
    <row r="834" spans="9:14" x14ac:dyDescent="0.25">
      <c r="K834">
        <f t="shared" si="31"/>
        <v>3</v>
      </c>
      <c r="L834" s="9">
        <v>779</v>
      </c>
      <c r="M834" s="55">
        <v>0.25</v>
      </c>
      <c r="N834" s="70"/>
    </row>
    <row r="835" spans="9:14" x14ac:dyDescent="0.25">
      <c r="K835">
        <f t="shared" si="31"/>
        <v>4</v>
      </c>
      <c r="L835" s="9">
        <v>1144</v>
      </c>
      <c r="M835" s="55">
        <v>0.25</v>
      </c>
      <c r="N835" s="70"/>
    </row>
    <row r="836" spans="9:14" x14ac:dyDescent="0.25">
      <c r="K836" t="str">
        <f t="shared" si="31"/>
        <v/>
      </c>
    </row>
    <row r="837" spans="9:14" x14ac:dyDescent="0.25">
      <c r="I837" s="63"/>
      <c r="K837" t="str">
        <f t="shared" ref="K837:K865" si="32">IF(L837&lt;&gt;"",IF(L836="",1,K836+1),"")</f>
        <v/>
      </c>
      <c r="L837" s="4"/>
      <c r="M837" s="1" t="s">
        <v>0</v>
      </c>
      <c r="N837" s="70" t="s">
        <v>885</v>
      </c>
    </row>
    <row r="838" spans="9:14" x14ac:dyDescent="0.25">
      <c r="I838" s="63"/>
      <c r="K838">
        <f t="shared" si="32"/>
        <v>1</v>
      </c>
      <c r="L838" s="9">
        <v>0</v>
      </c>
      <c r="M838" s="55">
        <v>0.25</v>
      </c>
      <c r="N838" s="70"/>
    </row>
    <row r="839" spans="9:14" x14ac:dyDescent="0.25">
      <c r="I839" s="63"/>
      <c r="K839">
        <f t="shared" si="32"/>
        <v>2</v>
      </c>
      <c r="L839" s="9">
        <v>104</v>
      </c>
      <c r="M839" s="55">
        <v>0.25</v>
      </c>
      <c r="N839" s="70"/>
    </row>
    <row r="840" spans="9:14" x14ac:dyDescent="0.25">
      <c r="I840" s="63"/>
      <c r="K840">
        <f t="shared" si="32"/>
        <v>3</v>
      </c>
      <c r="L840" s="9">
        <v>195</v>
      </c>
      <c r="M840" s="55">
        <v>0.25</v>
      </c>
      <c r="N840" s="70"/>
    </row>
    <row r="841" spans="9:14" x14ac:dyDescent="0.25">
      <c r="K841">
        <f t="shared" si="32"/>
        <v>4</v>
      </c>
      <c r="L841" s="9">
        <v>287</v>
      </c>
      <c r="M841" s="55">
        <v>0.25</v>
      </c>
      <c r="N841" s="70"/>
    </row>
    <row r="842" spans="9:14" x14ac:dyDescent="0.25">
      <c r="K842" t="str">
        <f t="shared" si="32"/>
        <v/>
      </c>
    </row>
    <row r="843" spans="9:14" x14ac:dyDescent="0.25">
      <c r="K843" t="str">
        <f t="shared" si="32"/>
        <v/>
      </c>
      <c r="L843" s="4"/>
      <c r="M843" s="1" t="s">
        <v>0</v>
      </c>
      <c r="N843" s="70" t="s">
        <v>886</v>
      </c>
    </row>
    <row r="844" spans="9:14" x14ac:dyDescent="0.25">
      <c r="K844">
        <f t="shared" si="32"/>
        <v>1</v>
      </c>
      <c r="L844" s="9">
        <v>59</v>
      </c>
      <c r="M844" s="55">
        <v>0.25</v>
      </c>
      <c r="N844" s="70"/>
    </row>
    <row r="845" spans="9:14" x14ac:dyDescent="0.25">
      <c r="K845">
        <f t="shared" si="32"/>
        <v>2</v>
      </c>
      <c r="L845" s="9">
        <v>120</v>
      </c>
      <c r="M845" s="55">
        <v>0.25</v>
      </c>
      <c r="N845" s="70"/>
    </row>
    <row r="846" spans="9:14" x14ac:dyDescent="0.25">
      <c r="K846">
        <f t="shared" si="32"/>
        <v>3</v>
      </c>
      <c r="L846" s="9">
        <v>212</v>
      </c>
      <c r="M846" s="55">
        <v>0.25</v>
      </c>
      <c r="N846" s="70"/>
    </row>
    <row r="847" spans="9:14" x14ac:dyDescent="0.25">
      <c r="K847">
        <f t="shared" si="32"/>
        <v>4</v>
      </c>
      <c r="L847" s="9">
        <v>304</v>
      </c>
      <c r="M847" s="55">
        <v>0.25</v>
      </c>
      <c r="N847" s="70"/>
    </row>
    <row r="848" spans="9:14" x14ac:dyDescent="0.25">
      <c r="K848" t="str">
        <f t="shared" si="32"/>
        <v/>
      </c>
    </row>
    <row r="849" spans="8:14" x14ac:dyDescent="0.25">
      <c r="K849" t="str">
        <f t="shared" si="32"/>
        <v/>
      </c>
      <c r="L849" s="4"/>
      <c r="M849" s="1" t="s">
        <v>0</v>
      </c>
      <c r="N849" s="70" t="s">
        <v>887</v>
      </c>
    </row>
    <row r="850" spans="8:14" x14ac:dyDescent="0.25">
      <c r="K850">
        <f t="shared" si="32"/>
        <v>1</v>
      </c>
      <c r="L850" s="9">
        <v>31</v>
      </c>
      <c r="M850" s="55">
        <v>0.25</v>
      </c>
      <c r="N850" s="70"/>
    </row>
    <row r="851" spans="8:14" x14ac:dyDescent="0.25">
      <c r="H851" s="27"/>
      <c r="J851" s="63"/>
      <c r="K851">
        <f t="shared" si="32"/>
        <v>2</v>
      </c>
      <c r="L851" s="9">
        <v>104</v>
      </c>
      <c r="M851" s="55">
        <v>0.25</v>
      </c>
      <c r="N851" s="70"/>
    </row>
    <row r="852" spans="8:14" x14ac:dyDescent="0.25">
      <c r="H852" s="27"/>
      <c r="J852" s="63"/>
      <c r="K852">
        <f t="shared" si="32"/>
        <v>3</v>
      </c>
      <c r="L852" s="9">
        <v>195</v>
      </c>
      <c r="M852" s="55">
        <v>0.25</v>
      </c>
      <c r="N852" s="70"/>
    </row>
    <row r="853" spans="8:14" x14ac:dyDescent="0.25">
      <c r="H853" s="27"/>
      <c r="J853" s="63"/>
      <c r="K853">
        <f t="shared" si="32"/>
        <v>4</v>
      </c>
      <c r="L853" s="9">
        <v>287</v>
      </c>
      <c r="M853" s="55">
        <v>0.25</v>
      </c>
      <c r="N853" s="70"/>
    </row>
    <row r="854" spans="8:14" x14ac:dyDescent="0.25">
      <c r="H854" s="27"/>
      <c r="J854" s="63"/>
      <c r="K854" t="str">
        <f t="shared" si="32"/>
        <v/>
      </c>
    </row>
    <row r="855" spans="8:14" x14ac:dyDescent="0.25">
      <c r="K855" t="str">
        <f t="shared" si="32"/>
        <v/>
      </c>
      <c r="L855" s="4"/>
      <c r="M855" s="1" t="s">
        <v>0</v>
      </c>
      <c r="N855" s="70" t="s">
        <v>888</v>
      </c>
    </row>
    <row r="856" spans="8:14" x14ac:dyDescent="0.25">
      <c r="I856" s="63"/>
      <c r="K856">
        <f t="shared" si="32"/>
        <v>1</v>
      </c>
      <c r="L856" s="9">
        <v>0</v>
      </c>
      <c r="M856" s="55">
        <v>0.25</v>
      </c>
      <c r="N856" s="70"/>
    </row>
    <row r="857" spans="8:14" x14ac:dyDescent="0.25">
      <c r="I857" s="63"/>
      <c r="K857">
        <f t="shared" si="32"/>
        <v>2</v>
      </c>
      <c r="L857" s="9">
        <v>120</v>
      </c>
      <c r="M857" s="55">
        <v>0.25</v>
      </c>
      <c r="N857" s="70"/>
    </row>
    <row r="858" spans="8:14" x14ac:dyDescent="0.25">
      <c r="I858" s="63"/>
      <c r="K858">
        <f t="shared" si="32"/>
        <v>3</v>
      </c>
      <c r="L858" s="9">
        <v>212</v>
      </c>
      <c r="M858" s="55">
        <v>0.25</v>
      </c>
      <c r="N858" s="70"/>
    </row>
    <row r="859" spans="8:14" x14ac:dyDescent="0.25">
      <c r="K859">
        <f t="shared" si="32"/>
        <v>4</v>
      </c>
      <c r="L859" s="9">
        <v>304</v>
      </c>
      <c r="M859" s="55">
        <v>0.25</v>
      </c>
      <c r="N859" s="70"/>
    </row>
    <row r="860" spans="8:14" x14ac:dyDescent="0.25">
      <c r="K860" t="str">
        <f t="shared" si="32"/>
        <v/>
      </c>
    </row>
    <row r="861" spans="8:14" x14ac:dyDescent="0.25">
      <c r="K861" t="str">
        <f t="shared" si="32"/>
        <v/>
      </c>
      <c r="L861" s="4"/>
      <c r="M861" s="1" t="s">
        <v>0</v>
      </c>
      <c r="N861" s="70" t="s">
        <v>894</v>
      </c>
    </row>
    <row r="862" spans="8:14" x14ac:dyDescent="0.25">
      <c r="K862">
        <f t="shared" si="32"/>
        <v>1</v>
      </c>
      <c r="L862" s="9">
        <v>59</v>
      </c>
      <c r="M862" s="55">
        <v>0.25</v>
      </c>
      <c r="N862" s="70"/>
    </row>
    <row r="863" spans="8:14" x14ac:dyDescent="0.25">
      <c r="K863">
        <f t="shared" si="32"/>
        <v>2</v>
      </c>
      <c r="L863" s="9">
        <v>120</v>
      </c>
      <c r="M863" s="55">
        <v>0.25</v>
      </c>
      <c r="N863" s="70"/>
    </row>
    <row r="864" spans="8:14" x14ac:dyDescent="0.25">
      <c r="K864">
        <f t="shared" si="32"/>
        <v>3</v>
      </c>
      <c r="L864" s="9">
        <v>211</v>
      </c>
      <c r="M864" s="55">
        <v>0.25</v>
      </c>
      <c r="N864" s="70"/>
    </row>
    <row r="865" spans="11:14" x14ac:dyDescent="0.25">
      <c r="K865">
        <f t="shared" si="32"/>
        <v>4</v>
      </c>
      <c r="L865" s="9">
        <v>304</v>
      </c>
      <c r="M865" s="55">
        <v>0.25</v>
      </c>
      <c r="N865" s="70"/>
    </row>
    <row r="866" spans="11:14" x14ac:dyDescent="0.25">
      <c r="K866" t="str">
        <f t="shared" ref="K865:K870" si="33">IF(L866&lt;&gt;"",IF(L865="",1,K865+1),"")</f>
        <v/>
      </c>
    </row>
    <row r="867" spans="11:14" x14ac:dyDescent="0.25">
      <c r="K867" t="str">
        <f t="shared" si="33"/>
        <v/>
      </c>
      <c r="L867" s="4"/>
      <c r="M867" s="1" t="s">
        <v>0</v>
      </c>
      <c r="N867" s="70" t="s">
        <v>901</v>
      </c>
    </row>
    <row r="868" spans="11:14" x14ac:dyDescent="0.25">
      <c r="K868">
        <f t="shared" si="33"/>
        <v>1</v>
      </c>
      <c r="L868" s="9">
        <v>57</v>
      </c>
      <c r="M868" s="65">
        <v>0.26790000000000003</v>
      </c>
      <c r="N868" s="70"/>
    </row>
    <row r="869" spans="11:14" x14ac:dyDescent="0.25">
      <c r="K869">
        <f t="shared" si="33"/>
        <v>2</v>
      </c>
      <c r="L869" s="9">
        <v>85</v>
      </c>
      <c r="M869" s="65">
        <v>0.245</v>
      </c>
      <c r="N869" s="70"/>
    </row>
    <row r="870" spans="11:14" x14ac:dyDescent="0.25">
      <c r="K870">
        <f t="shared" si="33"/>
        <v>3</v>
      </c>
      <c r="L870" s="9">
        <v>116</v>
      </c>
      <c r="M870" s="65">
        <v>0.245</v>
      </c>
      <c r="N870" s="70"/>
    </row>
    <row r="871" spans="11:14" x14ac:dyDescent="0.25">
      <c r="K871">
        <f t="shared" ref="K871" si="34">IF(L871&lt;&gt;"",IF(L870="",1,K870+1),"")</f>
        <v>4</v>
      </c>
      <c r="L871" s="9">
        <v>146</v>
      </c>
      <c r="M871" s="65">
        <v>0.24179999999999999</v>
      </c>
      <c r="N871" s="70"/>
    </row>
  </sheetData>
  <mergeCells count="712">
    <mergeCell ref="I288:I291"/>
    <mergeCell ref="I308:I311"/>
    <mergeCell ref="I328:I331"/>
    <mergeCell ref="S508:S513"/>
    <mergeCell ref="N345:N349"/>
    <mergeCell ref="AM256:AM265"/>
    <mergeCell ref="N765:N769"/>
    <mergeCell ref="N867:N871"/>
    <mergeCell ref="X811:X817"/>
    <mergeCell ref="AH263:AH271"/>
    <mergeCell ref="N837:N841"/>
    <mergeCell ref="N843:N847"/>
    <mergeCell ref="BB129:BB141"/>
    <mergeCell ref="AH213:AH221"/>
    <mergeCell ref="N813:N817"/>
    <mergeCell ref="X667:X673"/>
    <mergeCell ref="N789:N793"/>
    <mergeCell ref="N783:N787"/>
    <mergeCell ref="N771:N775"/>
    <mergeCell ref="S522:S527"/>
    <mergeCell ref="X787:X793"/>
    <mergeCell ref="AM278:AM287"/>
    <mergeCell ref="AC291:AC298"/>
    <mergeCell ref="I733:I736"/>
    <mergeCell ref="X763:X769"/>
    <mergeCell ref="N519:N523"/>
    <mergeCell ref="N501:N505"/>
    <mergeCell ref="N567:N571"/>
    <mergeCell ref="I348:I351"/>
    <mergeCell ref="N351:N355"/>
    <mergeCell ref="I433:I436"/>
    <mergeCell ref="N435:N439"/>
    <mergeCell ref="S487:S492"/>
    <mergeCell ref="N447:N451"/>
    <mergeCell ref="N441:N445"/>
    <mergeCell ref="I478:I481"/>
    <mergeCell ref="I473:I476"/>
    <mergeCell ref="S480:S485"/>
    <mergeCell ref="N303:N307"/>
    <mergeCell ref="I743:I746"/>
    <mergeCell ref="I748:I751"/>
    <mergeCell ref="X771:X777"/>
    <mergeCell ref="S417:S422"/>
    <mergeCell ref="I753:I756"/>
    <mergeCell ref="N831:N835"/>
    <mergeCell ref="AM289:AM298"/>
    <mergeCell ref="X499:X505"/>
    <mergeCell ref="X467:X473"/>
    <mergeCell ref="X491:X497"/>
    <mergeCell ref="BB101:BB113"/>
    <mergeCell ref="N759:N763"/>
    <mergeCell ref="S515:S520"/>
    <mergeCell ref="N753:N757"/>
    <mergeCell ref="S501:S506"/>
    <mergeCell ref="AC237:AC244"/>
    <mergeCell ref="AH243:AH251"/>
    <mergeCell ref="AM223:AM232"/>
    <mergeCell ref="AR207:AR217"/>
    <mergeCell ref="X691:X697"/>
    <mergeCell ref="N717:N721"/>
    <mergeCell ref="AM201:AM210"/>
    <mergeCell ref="X267:X273"/>
    <mergeCell ref="X251:X257"/>
    <mergeCell ref="S214:S219"/>
    <mergeCell ref="N213:N217"/>
    <mergeCell ref="N237:N241"/>
    <mergeCell ref="S396:S401"/>
    <mergeCell ref="X755:X761"/>
    <mergeCell ref="I568:I571"/>
    <mergeCell ref="D296:D298"/>
    <mergeCell ref="I428:I431"/>
    <mergeCell ref="N411:N415"/>
    <mergeCell ref="N459:N463"/>
    <mergeCell ref="X651:X657"/>
    <mergeCell ref="I338:I341"/>
    <mergeCell ref="S529:S534"/>
    <mergeCell ref="S536:S541"/>
    <mergeCell ref="N369:N373"/>
    <mergeCell ref="I453:I456"/>
    <mergeCell ref="S445:S450"/>
    <mergeCell ref="S291:S296"/>
    <mergeCell ref="S312:S317"/>
    <mergeCell ref="S375:S380"/>
    <mergeCell ref="I318:I321"/>
    <mergeCell ref="X363:X369"/>
    <mergeCell ref="I578:I581"/>
    <mergeCell ref="I583:I586"/>
    <mergeCell ref="S473:S478"/>
    <mergeCell ref="S494:S499"/>
    <mergeCell ref="S452:S457"/>
    <mergeCell ref="D348:D350"/>
    <mergeCell ref="I513:I516"/>
    <mergeCell ref="D264:D266"/>
    <mergeCell ref="D268:D270"/>
    <mergeCell ref="D304:D306"/>
    <mergeCell ref="D316:D318"/>
    <mergeCell ref="I458:I461"/>
    <mergeCell ref="I528:I531"/>
    <mergeCell ref="I268:I271"/>
    <mergeCell ref="I423:I426"/>
    <mergeCell ref="I358:I361"/>
    <mergeCell ref="I368:I371"/>
    <mergeCell ref="I373:I376"/>
    <mergeCell ref="I413:I416"/>
    <mergeCell ref="I353:I356"/>
    <mergeCell ref="I418:I421"/>
    <mergeCell ref="D300:D302"/>
    <mergeCell ref="D328:D330"/>
    <mergeCell ref="D332:D334"/>
    <mergeCell ref="D336:D338"/>
    <mergeCell ref="I463:I466"/>
    <mergeCell ref="I293:I296"/>
    <mergeCell ref="D360:D362"/>
    <mergeCell ref="I408:I411"/>
    <mergeCell ref="I383:I386"/>
    <mergeCell ref="D372:D374"/>
    <mergeCell ref="D276:D278"/>
    <mergeCell ref="D280:D282"/>
    <mergeCell ref="S284:S289"/>
    <mergeCell ref="I333:I336"/>
    <mergeCell ref="I378:I381"/>
    <mergeCell ref="I483:I486"/>
    <mergeCell ref="I398:I401"/>
    <mergeCell ref="N573:N577"/>
    <mergeCell ref="N405:N409"/>
    <mergeCell ref="N417:N421"/>
    <mergeCell ref="I573:I576"/>
    <mergeCell ref="N489:N493"/>
    <mergeCell ref="S459:S464"/>
    <mergeCell ref="S368:S373"/>
    <mergeCell ref="S424:S429"/>
    <mergeCell ref="N381:N385"/>
    <mergeCell ref="N423:N427"/>
    <mergeCell ref="D284:D286"/>
    <mergeCell ref="D288:D290"/>
    <mergeCell ref="D292:D294"/>
    <mergeCell ref="N285:N289"/>
    <mergeCell ref="D308:D310"/>
    <mergeCell ref="N429:N433"/>
    <mergeCell ref="N477:N481"/>
    <mergeCell ref="D340:D342"/>
    <mergeCell ref="D344:D346"/>
    <mergeCell ref="D312:D314"/>
    <mergeCell ref="S347:S352"/>
    <mergeCell ref="D364:D366"/>
    <mergeCell ref="I363:I366"/>
    <mergeCell ref="I403:I406"/>
    <mergeCell ref="D320:D322"/>
    <mergeCell ref="D376:D378"/>
    <mergeCell ref="D380:D382"/>
    <mergeCell ref="D352:D354"/>
    <mergeCell ref="D356:D358"/>
    <mergeCell ref="D324:D326"/>
    <mergeCell ref="D260:D262"/>
    <mergeCell ref="S431:S436"/>
    <mergeCell ref="N663:N667"/>
    <mergeCell ref="X635:X641"/>
    <mergeCell ref="I523:I526"/>
    <mergeCell ref="S270:S275"/>
    <mergeCell ref="I533:I536"/>
    <mergeCell ref="I548:I551"/>
    <mergeCell ref="I553:I556"/>
    <mergeCell ref="I313:I316"/>
    <mergeCell ref="N639:N643"/>
    <mergeCell ref="N645:N649"/>
    <mergeCell ref="S389:S394"/>
    <mergeCell ref="N621:N625"/>
    <mergeCell ref="X595:X601"/>
    <mergeCell ref="I543:I546"/>
    <mergeCell ref="I258:I261"/>
    <mergeCell ref="I283:I286"/>
    <mergeCell ref="S340:S345"/>
    <mergeCell ref="I323:I326"/>
    <mergeCell ref="N339:N343"/>
    <mergeCell ref="D272:D274"/>
    <mergeCell ref="I273:I276"/>
    <mergeCell ref="I278:I281"/>
    <mergeCell ref="AH133:AH141"/>
    <mergeCell ref="S94:S99"/>
    <mergeCell ref="AC75:AC82"/>
    <mergeCell ref="AR87:AR97"/>
    <mergeCell ref="AM25:AM34"/>
    <mergeCell ref="AM91:AM100"/>
    <mergeCell ref="N69:N73"/>
    <mergeCell ref="I138:I141"/>
    <mergeCell ref="I143:I146"/>
    <mergeCell ref="N135:N139"/>
    <mergeCell ref="N141:N145"/>
    <mergeCell ref="N129:N133"/>
    <mergeCell ref="N93:N97"/>
    <mergeCell ref="N117:N121"/>
    <mergeCell ref="N111:N115"/>
    <mergeCell ref="I113:I116"/>
    <mergeCell ref="N99:N103"/>
    <mergeCell ref="I108:I111"/>
    <mergeCell ref="N81:N85"/>
    <mergeCell ref="I78:I81"/>
    <mergeCell ref="I68:I71"/>
    <mergeCell ref="N123:N127"/>
    <mergeCell ref="AC147:AC154"/>
    <mergeCell ref="AC156:AC163"/>
    <mergeCell ref="AC210:AC217"/>
    <mergeCell ref="N201:N205"/>
    <mergeCell ref="X211:X217"/>
    <mergeCell ref="N183:N187"/>
    <mergeCell ref="BG3:BG25"/>
    <mergeCell ref="X123:X129"/>
    <mergeCell ref="AR123:AR133"/>
    <mergeCell ref="AH123:AH131"/>
    <mergeCell ref="S144:S149"/>
    <mergeCell ref="AW55:AW66"/>
    <mergeCell ref="AW29:AW40"/>
    <mergeCell ref="AC3:AC10"/>
    <mergeCell ref="S3:S8"/>
    <mergeCell ref="AM14:AM23"/>
    <mergeCell ref="X35:X41"/>
    <mergeCell ref="AC39:AC46"/>
    <mergeCell ref="AR3:AR13"/>
    <mergeCell ref="X99:X105"/>
    <mergeCell ref="AC12:AC19"/>
    <mergeCell ref="AH3:AH11"/>
    <mergeCell ref="AM135:AM144"/>
    <mergeCell ref="AH103:AH111"/>
    <mergeCell ref="X139:X145"/>
    <mergeCell ref="I163:I166"/>
    <mergeCell ref="I158:I161"/>
    <mergeCell ref="I168:I171"/>
    <mergeCell ref="I183:I186"/>
    <mergeCell ref="S179:S184"/>
    <mergeCell ref="S151:S156"/>
    <mergeCell ref="S193:S198"/>
    <mergeCell ref="N159:N163"/>
    <mergeCell ref="X179:X185"/>
    <mergeCell ref="X171:X177"/>
    <mergeCell ref="N177:N181"/>
    <mergeCell ref="N165:N169"/>
    <mergeCell ref="X163:X169"/>
    <mergeCell ref="S186:S191"/>
    <mergeCell ref="X147:X153"/>
    <mergeCell ref="N153:N157"/>
    <mergeCell ref="N171:N175"/>
    <mergeCell ref="N147:N151"/>
    <mergeCell ref="B1:D2"/>
    <mergeCell ref="G1:I2"/>
    <mergeCell ref="L1:N2"/>
    <mergeCell ref="D15:D17"/>
    <mergeCell ref="I13:I16"/>
    <mergeCell ref="N3:N7"/>
    <mergeCell ref="D7:D9"/>
    <mergeCell ref="I23:I26"/>
    <mergeCell ref="N39:N43"/>
    <mergeCell ref="D31:D33"/>
    <mergeCell ref="N33:N37"/>
    <mergeCell ref="D23:D25"/>
    <mergeCell ref="D27:D29"/>
    <mergeCell ref="N21:N25"/>
    <mergeCell ref="D11:D13"/>
    <mergeCell ref="I8:I11"/>
    <mergeCell ref="I18:I21"/>
    <mergeCell ref="D3:D5"/>
    <mergeCell ref="I28:I31"/>
    <mergeCell ref="I33:I36"/>
    <mergeCell ref="D43:D45"/>
    <mergeCell ref="I38:I41"/>
    <mergeCell ref="N45:N49"/>
    <mergeCell ref="I43:I46"/>
    <mergeCell ref="D112:D114"/>
    <mergeCell ref="D87:D89"/>
    <mergeCell ref="D108:D110"/>
    <mergeCell ref="BB31:BB43"/>
    <mergeCell ref="BB45:BB57"/>
    <mergeCell ref="N15:N19"/>
    <mergeCell ref="I3:I6"/>
    <mergeCell ref="D35:D37"/>
    <mergeCell ref="N9:N13"/>
    <mergeCell ref="D19:D21"/>
    <mergeCell ref="I53:I56"/>
    <mergeCell ref="D55:D57"/>
    <mergeCell ref="D47:D49"/>
    <mergeCell ref="N27:N31"/>
    <mergeCell ref="D51:D53"/>
    <mergeCell ref="N57:N61"/>
    <mergeCell ref="N51:N55"/>
    <mergeCell ref="D59:D61"/>
    <mergeCell ref="D39:D41"/>
    <mergeCell ref="I58:I61"/>
    <mergeCell ref="BB59:BB71"/>
    <mergeCell ref="AR63:AR73"/>
    <mergeCell ref="AW42:AW53"/>
    <mergeCell ref="AH73:AH81"/>
    <mergeCell ref="AZ1:BB2"/>
    <mergeCell ref="S38:S43"/>
    <mergeCell ref="AR15:AR25"/>
    <mergeCell ref="AH13:AH21"/>
    <mergeCell ref="Q1:S2"/>
    <mergeCell ref="V1:X2"/>
    <mergeCell ref="AF1:AH2"/>
    <mergeCell ref="AP1:AR2"/>
    <mergeCell ref="AA1:AC2"/>
    <mergeCell ref="AK1:AM2"/>
    <mergeCell ref="AM3:AM12"/>
    <mergeCell ref="AU1:AW2"/>
    <mergeCell ref="AR39:AR49"/>
    <mergeCell ref="S24:S29"/>
    <mergeCell ref="S31:S36"/>
    <mergeCell ref="X19:X25"/>
    <mergeCell ref="AC21:AC28"/>
    <mergeCell ref="BB3:BB15"/>
    <mergeCell ref="BB17:BB29"/>
    <mergeCell ref="AH33:AH41"/>
    <mergeCell ref="X3:X9"/>
    <mergeCell ref="AW3:AW14"/>
    <mergeCell ref="AW16:AW27"/>
    <mergeCell ref="S10:S15"/>
    <mergeCell ref="S101:S106"/>
    <mergeCell ref="S87:S92"/>
    <mergeCell ref="X83:X89"/>
    <mergeCell ref="AW94:AW105"/>
    <mergeCell ref="AR27:AR37"/>
    <mergeCell ref="X43:X49"/>
    <mergeCell ref="AH43:AH51"/>
    <mergeCell ref="AH53:AH61"/>
    <mergeCell ref="AC57:AC64"/>
    <mergeCell ref="S80:S85"/>
    <mergeCell ref="AC30:AC37"/>
    <mergeCell ref="AH23:AH31"/>
    <mergeCell ref="AC66:AC73"/>
    <mergeCell ref="AM47:AM56"/>
    <mergeCell ref="AC48:AC55"/>
    <mergeCell ref="AR51:AR61"/>
    <mergeCell ref="X91:X97"/>
    <mergeCell ref="AR75:AR85"/>
    <mergeCell ref="AW81:AW92"/>
    <mergeCell ref="AR99:AR109"/>
    <mergeCell ref="AH93:AH101"/>
    <mergeCell ref="AW107:AW118"/>
    <mergeCell ref="AC93:AC100"/>
    <mergeCell ref="S17:S22"/>
    <mergeCell ref="X11:X17"/>
    <mergeCell ref="AM69:AM78"/>
    <mergeCell ref="N87:N91"/>
    <mergeCell ref="N105:N109"/>
    <mergeCell ref="AM36:AM45"/>
    <mergeCell ref="AH63:AH71"/>
    <mergeCell ref="S66:S71"/>
    <mergeCell ref="S59:S64"/>
    <mergeCell ref="AM80:AM89"/>
    <mergeCell ref="AH83:AH91"/>
    <mergeCell ref="AM58:AM67"/>
    <mergeCell ref="X59:X65"/>
    <mergeCell ref="N63:N67"/>
    <mergeCell ref="N75:N79"/>
    <mergeCell ref="X75:X81"/>
    <mergeCell ref="S73:S78"/>
    <mergeCell ref="X67:X73"/>
    <mergeCell ref="AM102:AM111"/>
    <mergeCell ref="AC111:AC118"/>
    <mergeCell ref="S115:S120"/>
    <mergeCell ref="S108:S113"/>
    <mergeCell ref="X115:X121"/>
    <mergeCell ref="AC102:AC109"/>
    <mergeCell ref="I48:I51"/>
    <mergeCell ref="X51:X57"/>
    <mergeCell ref="X27:X33"/>
    <mergeCell ref="S45:S50"/>
    <mergeCell ref="S52:S57"/>
    <mergeCell ref="I73:I76"/>
    <mergeCell ref="D144:D146"/>
    <mergeCell ref="I118:I121"/>
    <mergeCell ref="I123:I126"/>
    <mergeCell ref="I128:I131"/>
    <mergeCell ref="D136:D138"/>
    <mergeCell ref="D132:D134"/>
    <mergeCell ref="D124:D126"/>
    <mergeCell ref="D140:D142"/>
    <mergeCell ref="D120:D122"/>
    <mergeCell ref="D128:D130"/>
    <mergeCell ref="I133:I136"/>
    <mergeCell ref="D116:D118"/>
    <mergeCell ref="I63:I66"/>
    <mergeCell ref="D67:D69"/>
    <mergeCell ref="D71:D73"/>
    <mergeCell ref="D75:D77"/>
    <mergeCell ref="D99:D101"/>
    <mergeCell ref="I103:I106"/>
    <mergeCell ref="D103:D105"/>
    <mergeCell ref="I93:I96"/>
    <mergeCell ref="I98:I101"/>
    <mergeCell ref="D83:D85"/>
    <mergeCell ref="D79:D81"/>
    <mergeCell ref="I83:I86"/>
    <mergeCell ref="D63:D65"/>
    <mergeCell ref="D91:D93"/>
    <mergeCell ref="D95:D97"/>
    <mergeCell ref="I88:I91"/>
    <mergeCell ref="D176:D178"/>
    <mergeCell ref="D152:D154"/>
    <mergeCell ref="D160:D162"/>
    <mergeCell ref="D164:D166"/>
    <mergeCell ref="D220:D222"/>
    <mergeCell ref="I253:I256"/>
    <mergeCell ref="I223:I226"/>
    <mergeCell ref="I173:I176"/>
    <mergeCell ref="I178:I181"/>
    <mergeCell ref="D216:D218"/>
    <mergeCell ref="D192:D194"/>
    <mergeCell ref="D168:D170"/>
    <mergeCell ref="D184:D186"/>
    <mergeCell ref="D208:D210"/>
    <mergeCell ref="I243:I246"/>
    <mergeCell ref="D156:D158"/>
    <mergeCell ref="I208:I211"/>
    <mergeCell ref="D200:D202"/>
    <mergeCell ref="D172:D174"/>
    <mergeCell ref="D180:D182"/>
    <mergeCell ref="D248:D250"/>
    <mergeCell ref="I213:I216"/>
    <mergeCell ref="I153:I156"/>
    <mergeCell ref="D148:D150"/>
    <mergeCell ref="I148:I151"/>
    <mergeCell ref="BE1:BG2"/>
    <mergeCell ref="AM168:AM177"/>
    <mergeCell ref="N531:N535"/>
    <mergeCell ref="N291:N295"/>
    <mergeCell ref="X291:X297"/>
    <mergeCell ref="AH113:AH121"/>
    <mergeCell ref="N273:N277"/>
    <mergeCell ref="N297:N301"/>
    <mergeCell ref="N375:N379"/>
    <mergeCell ref="X331:X337"/>
    <mergeCell ref="X395:X401"/>
    <mergeCell ref="X323:X329"/>
    <mergeCell ref="N315:N319"/>
    <mergeCell ref="X299:X305"/>
    <mergeCell ref="N249:N253"/>
    <mergeCell ref="N357:N361"/>
    <mergeCell ref="N363:N367"/>
    <mergeCell ref="S242:S247"/>
    <mergeCell ref="N471:N475"/>
    <mergeCell ref="S256:S261"/>
    <mergeCell ref="N225:N229"/>
    <mergeCell ref="N231:N235"/>
    <mergeCell ref="D240:D242"/>
    <mergeCell ref="I248:I251"/>
    <mergeCell ref="D252:D254"/>
    <mergeCell ref="D212:D214"/>
    <mergeCell ref="D244:D246"/>
    <mergeCell ref="D256:D258"/>
    <mergeCell ref="D188:D190"/>
    <mergeCell ref="I238:I241"/>
    <mergeCell ref="D224:D226"/>
    <mergeCell ref="D228:D230"/>
    <mergeCell ref="I218:I221"/>
    <mergeCell ref="I228:I231"/>
    <mergeCell ref="D196:D198"/>
    <mergeCell ref="D232:D234"/>
    <mergeCell ref="D236:D238"/>
    <mergeCell ref="D204:D206"/>
    <mergeCell ref="I233:I236"/>
    <mergeCell ref="I198:I201"/>
    <mergeCell ref="I203:I206"/>
    <mergeCell ref="I193:I196"/>
    <mergeCell ref="I188:I191"/>
    <mergeCell ref="BB73:BB85"/>
    <mergeCell ref="N657:N661"/>
    <mergeCell ref="AM212:AM221"/>
    <mergeCell ref="AH223:AH231"/>
    <mergeCell ref="X515:X521"/>
    <mergeCell ref="X523:X529"/>
    <mergeCell ref="N543:N547"/>
    <mergeCell ref="N483:N487"/>
    <mergeCell ref="X571:X577"/>
    <mergeCell ref="N465:N469"/>
    <mergeCell ref="X555:X561"/>
    <mergeCell ref="N321:N325"/>
    <mergeCell ref="S403:S408"/>
    <mergeCell ref="S410:S415"/>
    <mergeCell ref="X419:X425"/>
    <mergeCell ref="X427:X433"/>
    <mergeCell ref="N525:N529"/>
    <mergeCell ref="N615:N619"/>
    <mergeCell ref="N327:N331"/>
    <mergeCell ref="N453:N457"/>
    <mergeCell ref="AW68:AW79"/>
    <mergeCell ref="N219:N223"/>
    <mergeCell ref="S207:S212"/>
    <mergeCell ref="AC84:AC91"/>
    <mergeCell ref="AH233:AH241"/>
    <mergeCell ref="N267:N271"/>
    <mergeCell ref="N279:N283"/>
    <mergeCell ref="N261:N265"/>
    <mergeCell ref="AR111:AR121"/>
    <mergeCell ref="AM124:AM133"/>
    <mergeCell ref="AM113:AM122"/>
    <mergeCell ref="AC129:AC136"/>
    <mergeCell ref="S122:S127"/>
    <mergeCell ref="X131:X137"/>
    <mergeCell ref="S129:S134"/>
    <mergeCell ref="AC120:AC127"/>
    <mergeCell ref="X107:X113"/>
    <mergeCell ref="AR135:AR145"/>
    <mergeCell ref="AH143:AH151"/>
    <mergeCell ref="AC138:AC145"/>
    <mergeCell ref="S136:S141"/>
    <mergeCell ref="AR147:AR157"/>
    <mergeCell ref="AH153:AH161"/>
    <mergeCell ref="AM146:AM155"/>
    <mergeCell ref="S221:S226"/>
    <mergeCell ref="S228:S233"/>
    <mergeCell ref="AR231:AR241"/>
    <mergeCell ref="AH253:AH261"/>
    <mergeCell ref="S235:S240"/>
    <mergeCell ref="X275:X281"/>
    <mergeCell ref="S263:S268"/>
    <mergeCell ref="X315:X321"/>
    <mergeCell ref="S158:S163"/>
    <mergeCell ref="X155:X161"/>
    <mergeCell ref="X187:X193"/>
    <mergeCell ref="N189:N193"/>
    <mergeCell ref="AC174:AC181"/>
    <mergeCell ref="N195:N199"/>
    <mergeCell ref="X219:X225"/>
    <mergeCell ref="AC219:AC226"/>
    <mergeCell ref="N207:N211"/>
    <mergeCell ref="X203:X209"/>
    <mergeCell ref="AC183:AC190"/>
    <mergeCell ref="AC282:AC289"/>
    <mergeCell ref="X411:X417"/>
    <mergeCell ref="X387:X393"/>
    <mergeCell ref="X403:X409"/>
    <mergeCell ref="S382:S387"/>
    <mergeCell ref="S354:S359"/>
    <mergeCell ref="S361:S366"/>
    <mergeCell ref="X355:X361"/>
    <mergeCell ref="AC255:AC262"/>
    <mergeCell ref="S305:S310"/>
    <mergeCell ref="S277:S282"/>
    <mergeCell ref="AM179:AM188"/>
    <mergeCell ref="AM190:AM199"/>
    <mergeCell ref="S172:S177"/>
    <mergeCell ref="S165:S170"/>
    <mergeCell ref="AH193:AH201"/>
    <mergeCell ref="X195:X201"/>
    <mergeCell ref="S200:S205"/>
    <mergeCell ref="AR159:AR169"/>
    <mergeCell ref="AR171:AR181"/>
    <mergeCell ref="AR183:AR193"/>
    <mergeCell ref="AC165:AC172"/>
    <mergeCell ref="AH173:AH181"/>
    <mergeCell ref="AM157:AM166"/>
    <mergeCell ref="AR195:AR205"/>
    <mergeCell ref="AC201:AC208"/>
    <mergeCell ref="AC192:AC199"/>
    <mergeCell ref="AH183:AH191"/>
    <mergeCell ref="AH203:AH211"/>
    <mergeCell ref="BB87:BB99"/>
    <mergeCell ref="AM234:AM243"/>
    <mergeCell ref="X715:X721"/>
    <mergeCell ref="N741:N745"/>
    <mergeCell ref="AH163:AH171"/>
    <mergeCell ref="N669:N673"/>
    <mergeCell ref="X459:X465"/>
    <mergeCell ref="X443:X449"/>
    <mergeCell ref="X435:X441"/>
    <mergeCell ref="X451:X457"/>
    <mergeCell ref="X539:X545"/>
    <mergeCell ref="X547:X553"/>
    <mergeCell ref="X563:X569"/>
    <mergeCell ref="X579:X585"/>
    <mergeCell ref="X475:X481"/>
    <mergeCell ref="X483:X489"/>
    <mergeCell ref="X707:X713"/>
    <mergeCell ref="N585:N589"/>
    <mergeCell ref="N495:N499"/>
    <mergeCell ref="N603:N607"/>
    <mergeCell ref="X531:X537"/>
    <mergeCell ref="AM245:AM254"/>
    <mergeCell ref="AR219:AR229"/>
    <mergeCell ref="N309:N313"/>
    <mergeCell ref="I658:I661"/>
    <mergeCell ref="X747:X753"/>
    <mergeCell ref="X731:X737"/>
    <mergeCell ref="X739:X745"/>
    <mergeCell ref="I633:I636"/>
    <mergeCell ref="I618:I621"/>
    <mergeCell ref="I638:I641"/>
    <mergeCell ref="I603:I606"/>
    <mergeCell ref="N591:N595"/>
    <mergeCell ref="N597:N601"/>
    <mergeCell ref="X587:X593"/>
    <mergeCell ref="I683:I686"/>
    <mergeCell ref="I668:I671"/>
    <mergeCell ref="BB115:BB127"/>
    <mergeCell ref="N711:N715"/>
    <mergeCell ref="I673:I676"/>
    <mergeCell ref="N729:N733"/>
    <mergeCell ref="I298:I301"/>
    <mergeCell ref="X371:X377"/>
    <mergeCell ref="X347:X353"/>
    <mergeCell ref="X339:X345"/>
    <mergeCell ref="N333:N337"/>
    <mergeCell ref="I343:I346"/>
    <mergeCell ref="S319:S324"/>
    <mergeCell ref="I443:I446"/>
    <mergeCell ref="I468:I471"/>
    <mergeCell ref="I388:I391"/>
    <mergeCell ref="I438:I441"/>
    <mergeCell ref="I393:I396"/>
    <mergeCell ref="X307:X313"/>
    <mergeCell ref="S326:S331"/>
    <mergeCell ref="I538:I541"/>
    <mergeCell ref="I303:I306"/>
    <mergeCell ref="I518:I521"/>
    <mergeCell ref="I493:I496"/>
    <mergeCell ref="I498:I501"/>
    <mergeCell ref="I503:I506"/>
    <mergeCell ref="AW120:AW131"/>
    <mergeCell ref="AM267:AM276"/>
    <mergeCell ref="I693:I696"/>
    <mergeCell ref="I698:I701"/>
    <mergeCell ref="I703:I706"/>
    <mergeCell ref="I708:I711"/>
    <mergeCell ref="N387:N391"/>
    <mergeCell ref="I688:I691"/>
    <mergeCell ref="X611:X617"/>
    <mergeCell ref="I653:I656"/>
    <mergeCell ref="I593:I596"/>
    <mergeCell ref="I648:I651"/>
    <mergeCell ref="I598:I601"/>
    <mergeCell ref="X619:X625"/>
    <mergeCell ref="I608:I611"/>
    <mergeCell ref="N681:N685"/>
    <mergeCell ref="I663:I666"/>
    <mergeCell ref="X603:X609"/>
    <mergeCell ref="I623:I626"/>
    <mergeCell ref="S438:S443"/>
    <mergeCell ref="S298:S303"/>
    <mergeCell ref="S333:S338"/>
    <mergeCell ref="X507:X513"/>
    <mergeCell ref="I563:I566"/>
    <mergeCell ref="I488:I491"/>
    <mergeCell ref="I588:I591"/>
    <mergeCell ref="AC264:AC271"/>
    <mergeCell ref="AC246:AC253"/>
    <mergeCell ref="X259:X265"/>
    <mergeCell ref="X227:X233"/>
    <mergeCell ref="I263:I266"/>
    <mergeCell ref="N255:N259"/>
    <mergeCell ref="N243:N247"/>
    <mergeCell ref="X243:X249"/>
    <mergeCell ref="X235:X241"/>
    <mergeCell ref="AC273:AC280"/>
    <mergeCell ref="N537:N541"/>
    <mergeCell ref="N513:N517"/>
    <mergeCell ref="I448:I451"/>
    <mergeCell ref="I558:I561"/>
    <mergeCell ref="I508:I511"/>
    <mergeCell ref="N579:N583"/>
    <mergeCell ref="N549:N553"/>
    <mergeCell ref="N555:N559"/>
    <mergeCell ref="X379:X385"/>
    <mergeCell ref="AC228:AC235"/>
    <mergeCell ref="S249:S254"/>
    <mergeCell ref="X283:X289"/>
    <mergeCell ref="N801:N805"/>
    <mergeCell ref="N807:N811"/>
    <mergeCell ref="S543:S548"/>
    <mergeCell ref="N735:N739"/>
    <mergeCell ref="X683:X689"/>
    <mergeCell ref="I613:I616"/>
    <mergeCell ref="N633:N637"/>
    <mergeCell ref="X627:X633"/>
    <mergeCell ref="N651:N655"/>
    <mergeCell ref="N627:N631"/>
    <mergeCell ref="X643:X649"/>
    <mergeCell ref="N687:N691"/>
    <mergeCell ref="X675:X681"/>
    <mergeCell ref="N675:N679"/>
    <mergeCell ref="I643:I646"/>
    <mergeCell ref="I713:I716"/>
    <mergeCell ref="N795:N799"/>
    <mergeCell ref="N747:N751"/>
    <mergeCell ref="N561:N565"/>
    <mergeCell ref="I738:I741"/>
    <mergeCell ref="N777:N781"/>
    <mergeCell ref="I678:I681"/>
    <mergeCell ref="N705:N709"/>
    <mergeCell ref="N723:N727"/>
    <mergeCell ref="N861:N865"/>
    <mergeCell ref="S550:S555"/>
    <mergeCell ref="X795:X801"/>
    <mergeCell ref="X803:X809"/>
    <mergeCell ref="N849:N853"/>
    <mergeCell ref="N855:N859"/>
    <mergeCell ref="D368:D370"/>
    <mergeCell ref="I718:I721"/>
    <mergeCell ref="I723:I726"/>
    <mergeCell ref="I728:I731"/>
    <mergeCell ref="N819:N823"/>
    <mergeCell ref="N825:N829"/>
    <mergeCell ref="N393:N397"/>
    <mergeCell ref="N399:N403"/>
    <mergeCell ref="N507:N511"/>
    <mergeCell ref="X723:X729"/>
    <mergeCell ref="X699:X705"/>
    <mergeCell ref="S466:S471"/>
    <mergeCell ref="N693:N697"/>
    <mergeCell ref="N699:N703"/>
    <mergeCell ref="X659:X665"/>
    <mergeCell ref="N609:N613"/>
    <mergeCell ref="I628:I631"/>
    <mergeCell ref="X779:X785"/>
  </mergeCells>
  <pageMargins left="0.7" right="0.7" top="0.75" bottom="0.75" header="0.3" footer="0.3"/>
  <pageSetup paperSize="9" orientation="portrait" horizontalDpi="300" verticalDpi="300" r:id="rId1"/>
  <customProperties>
    <customPr name="_pios_id" r:id="rId2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ayfa2"/>
  <dimension ref="A1:J449"/>
  <sheetViews>
    <sheetView topLeftCell="A25" workbookViewId="0">
      <selection activeCell="M12" sqref="M12"/>
    </sheetView>
  </sheetViews>
  <sheetFormatPr defaultRowHeight="15" x14ac:dyDescent="0.25"/>
  <cols>
    <col min="1" max="1" width="9.5703125" style="9" bestFit="1" customWidth="1"/>
    <col min="2" max="2" width="13.85546875" style="7" bestFit="1" customWidth="1"/>
    <col min="3" max="3" width="14" bestFit="1" customWidth="1"/>
    <col min="4" max="4" width="14.5703125" bestFit="1" customWidth="1"/>
  </cols>
  <sheetData>
    <row r="1" spans="1:10" x14ac:dyDescent="0.25">
      <c r="A1" s="9" t="s">
        <v>1</v>
      </c>
      <c r="B1" s="9" t="s">
        <v>2</v>
      </c>
      <c r="C1" s="10" t="s">
        <v>3</v>
      </c>
      <c r="D1" s="10" t="s">
        <v>231</v>
      </c>
    </row>
    <row r="2" spans="1:10" x14ac:dyDescent="0.25">
      <c r="A2" s="9">
        <v>1</v>
      </c>
      <c r="B2" s="9" t="s">
        <v>185</v>
      </c>
      <c r="C2" s="10" t="s">
        <v>186</v>
      </c>
      <c r="D2" s="10"/>
      <c r="G2">
        <v>9</v>
      </c>
      <c r="H2">
        <v>2</v>
      </c>
      <c r="I2">
        <v>40</v>
      </c>
      <c r="J2">
        <v>1</v>
      </c>
    </row>
    <row r="3" spans="1:10" x14ac:dyDescent="0.25">
      <c r="A3" s="9">
        <v>5</v>
      </c>
      <c r="B3" s="9" t="s">
        <v>25</v>
      </c>
      <c r="C3" s="10" t="s">
        <v>26</v>
      </c>
      <c r="D3" s="10"/>
      <c r="G3">
        <v>9</v>
      </c>
      <c r="H3">
        <v>3</v>
      </c>
      <c r="I3">
        <v>30</v>
      </c>
      <c r="J3">
        <v>1</v>
      </c>
    </row>
    <row r="4" spans="1:10" x14ac:dyDescent="0.25">
      <c r="A4" s="9">
        <v>7</v>
      </c>
      <c r="B4" s="9" t="s">
        <v>4</v>
      </c>
      <c r="C4" s="10" t="s">
        <v>24</v>
      </c>
      <c r="D4" s="10"/>
      <c r="G4" t="s">
        <v>294</v>
      </c>
      <c r="H4">
        <v>1</v>
      </c>
      <c r="I4">
        <v>25</v>
      </c>
      <c r="J4" t="s">
        <v>5</v>
      </c>
    </row>
    <row r="5" spans="1:10" x14ac:dyDescent="0.25">
      <c r="A5" s="9">
        <v>10</v>
      </c>
      <c r="B5" s="9" t="s">
        <v>39</v>
      </c>
      <c r="C5" s="10" t="s">
        <v>27</v>
      </c>
      <c r="D5" s="10"/>
      <c r="G5" t="s">
        <v>294</v>
      </c>
      <c r="H5">
        <v>2</v>
      </c>
      <c r="I5">
        <v>17</v>
      </c>
      <c r="J5" t="s">
        <v>6</v>
      </c>
    </row>
    <row r="6" spans="1:10" x14ac:dyDescent="0.25">
      <c r="A6" s="9">
        <v>15</v>
      </c>
      <c r="B6" s="9" t="s">
        <v>5</v>
      </c>
      <c r="C6" s="10" t="s">
        <v>23</v>
      </c>
      <c r="D6" s="10"/>
      <c r="G6" t="s">
        <v>294</v>
      </c>
      <c r="H6">
        <v>3</v>
      </c>
      <c r="I6">
        <v>22</v>
      </c>
      <c r="J6" t="s">
        <v>9</v>
      </c>
    </row>
    <row r="7" spans="1:10" x14ac:dyDescent="0.25">
      <c r="A7" s="9">
        <v>18</v>
      </c>
      <c r="B7" s="9" t="s">
        <v>40</v>
      </c>
      <c r="C7" s="10" t="s">
        <v>28</v>
      </c>
      <c r="D7" s="10"/>
      <c r="G7" t="s">
        <v>294</v>
      </c>
      <c r="H7">
        <v>4</v>
      </c>
      <c r="I7">
        <v>20</v>
      </c>
      <c r="J7" t="s">
        <v>10</v>
      </c>
    </row>
    <row r="8" spans="1:10" x14ac:dyDescent="0.25">
      <c r="A8" s="9">
        <v>20</v>
      </c>
      <c r="B8" s="9" t="s">
        <v>41</v>
      </c>
      <c r="C8" s="10" t="s">
        <v>29</v>
      </c>
      <c r="D8" s="10"/>
      <c r="G8" t="s">
        <v>294</v>
      </c>
      <c r="H8">
        <v>5</v>
      </c>
      <c r="I8">
        <v>16</v>
      </c>
      <c r="J8" t="s">
        <v>11</v>
      </c>
    </row>
    <row r="9" spans="1:10" x14ac:dyDescent="0.25">
      <c r="A9" s="9">
        <v>30</v>
      </c>
      <c r="B9" s="9" t="s">
        <v>6</v>
      </c>
      <c r="C9" s="10" t="s">
        <v>22</v>
      </c>
      <c r="D9" s="10"/>
      <c r="G9" t="s">
        <v>114</v>
      </c>
      <c r="H9">
        <v>1</v>
      </c>
      <c r="I9">
        <v>10</v>
      </c>
      <c r="J9" t="s">
        <v>57</v>
      </c>
    </row>
    <row r="10" spans="1:10" x14ac:dyDescent="0.25">
      <c r="A10" s="9">
        <v>35</v>
      </c>
      <c r="B10" s="9" t="s">
        <v>42</v>
      </c>
      <c r="C10" s="10" t="s">
        <v>30</v>
      </c>
      <c r="D10" s="10"/>
      <c r="G10" t="s">
        <v>114</v>
      </c>
      <c r="H10">
        <v>2</v>
      </c>
      <c r="I10">
        <v>10</v>
      </c>
      <c r="J10" t="s">
        <v>60</v>
      </c>
    </row>
    <row r="11" spans="1:10" x14ac:dyDescent="0.25">
      <c r="A11" s="9">
        <v>40</v>
      </c>
      <c r="B11" s="9" t="s">
        <v>7</v>
      </c>
      <c r="C11" s="10" t="s">
        <v>21</v>
      </c>
      <c r="D11" s="10"/>
      <c r="G11" t="s">
        <v>114</v>
      </c>
      <c r="H11">
        <v>3</v>
      </c>
      <c r="I11">
        <v>10</v>
      </c>
      <c r="J11" t="s">
        <v>64</v>
      </c>
    </row>
    <row r="12" spans="1:10" x14ac:dyDescent="0.25">
      <c r="A12" s="9">
        <v>45</v>
      </c>
      <c r="B12" s="9" t="s">
        <v>9</v>
      </c>
      <c r="C12" s="10" t="s">
        <v>20</v>
      </c>
      <c r="D12" s="10"/>
      <c r="G12" t="s">
        <v>114</v>
      </c>
      <c r="H12">
        <v>4</v>
      </c>
      <c r="I12">
        <v>10</v>
      </c>
      <c r="J12" t="s">
        <v>69</v>
      </c>
    </row>
    <row r="13" spans="1:10" x14ac:dyDescent="0.25">
      <c r="A13" s="9">
        <v>50</v>
      </c>
      <c r="B13" s="9" t="s">
        <v>43</v>
      </c>
      <c r="C13" s="10" t="s">
        <v>31</v>
      </c>
      <c r="D13" s="10"/>
      <c r="G13" t="s">
        <v>114</v>
      </c>
      <c r="H13">
        <v>5</v>
      </c>
      <c r="I13">
        <v>10</v>
      </c>
      <c r="J13" t="s">
        <v>73</v>
      </c>
    </row>
    <row r="14" spans="1:10" x14ac:dyDescent="0.25">
      <c r="A14" s="9">
        <v>60</v>
      </c>
      <c r="B14" s="9" t="s">
        <v>10</v>
      </c>
      <c r="C14" s="10" t="s">
        <v>19</v>
      </c>
      <c r="D14" s="10"/>
      <c r="G14" t="s">
        <v>114</v>
      </c>
      <c r="H14">
        <v>6</v>
      </c>
      <c r="I14">
        <v>10</v>
      </c>
      <c r="J14" t="s">
        <v>77</v>
      </c>
    </row>
    <row r="15" spans="1:10" x14ac:dyDescent="0.25">
      <c r="A15" s="9">
        <v>65</v>
      </c>
      <c r="B15" s="9" t="s">
        <v>8</v>
      </c>
      <c r="C15" s="10" t="s">
        <v>32</v>
      </c>
      <c r="D15" s="10"/>
      <c r="G15" t="s">
        <v>114</v>
      </c>
      <c r="H15">
        <v>7</v>
      </c>
      <c r="I15">
        <v>10</v>
      </c>
      <c r="J15" t="s">
        <v>80</v>
      </c>
    </row>
    <row r="16" spans="1:10" x14ac:dyDescent="0.25">
      <c r="A16" s="9">
        <v>70</v>
      </c>
      <c r="B16" s="9" t="s">
        <v>44</v>
      </c>
      <c r="C16" s="10" t="s">
        <v>33</v>
      </c>
      <c r="D16" s="10"/>
      <c r="G16" t="s">
        <v>114</v>
      </c>
      <c r="H16">
        <v>8</v>
      </c>
      <c r="I16">
        <v>10</v>
      </c>
      <c r="J16" t="s">
        <v>83</v>
      </c>
    </row>
    <row r="17" spans="1:4" x14ac:dyDescent="0.25">
      <c r="A17" s="9">
        <v>75</v>
      </c>
      <c r="B17" s="9" t="s">
        <v>45</v>
      </c>
      <c r="C17" s="10" t="s">
        <v>34</v>
      </c>
      <c r="D17" s="10"/>
    </row>
    <row r="18" spans="1:4" x14ac:dyDescent="0.25">
      <c r="A18" s="9">
        <v>80</v>
      </c>
      <c r="B18" s="9" t="s">
        <v>46</v>
      </c>
      <c r="C18" s="10" t="s">
        <v>35</v>
      </c>
      <c r="D18" s="10"/>
    </row>
    <row r="19" spans="1:4" x14ac:dyDescent="0.25">
      <c r="A19" s="9">
        <v>90</v>
      </c>
      <c r="B19" s="9" t="s">
        <v>11</v>
      </c>
      <c r="C19" s="10" t="s">
        <v>18</v>
      </c>
      <c r="D19" s="10"/>
    </row>
    <row r="20" spans="1:4" x14ac:dyDescent="0.25">
      <c r="A20" s="17">
        <v>95</v>
      </c>
      <c r="B20" s="17" t="s">
        <v>232</v>
      </c>
      <c r="C20" s="18" t="s">
        <v>233</v>
      </c>
      <c r="D20" s="18" t="s">
        <v>234</v>
      </c>
    </row>
    <row r="21" spans="1:4" x14ac:dyDescent="0.25">
      <c r="A21" s="9">
        <v>100</v>
      </c>
      <c r="B21" s="9" t="s">
        <v>57</v>
      </c>
      <c r="C21" s="10" t="s">
        <v>36</v>
      </c>
      <c r="D21" s="10"/>
    </row>
    <row r="22" spans="1:4" x14ac:dyDescent="0.25">
      <c r="A22" s="9">
        <v>105</v>
      </c>
      <c r="B22" s="9" t="s">
        <v>58</v>
      </c>
      <c r="C22" s="10" t="s">
        <v>37</v>
      </c>
      <c r="D22" s="10"/>
    </row>
    <row r="23" spans="1:4" x14ac:dyDescent="0.25">
      <c r="A23" s="9">
        <v>110</v>
      </c>
      <c r="B23" s="9" t="s">
        <v>59</v>
      </c>
      <c r="C23" s="10" t="s">
        <v>38</v>
      </c>
      <c r="D23" s="10"/>
    </row>
    <row r="24" spans="1:4" x14ac:dyDescent="0.25">
      <c r="A24" s="9">
        <v>120</v>
      </c>
      <c r="B24" s="9" t="s">
        <v>12</v>
      </c>
      <c r="C24" s="10" t="s">
        <v>17</v>
      </c>
      <c r="D24" s="10"/>
    </row>
    <row r="25" spans="1:4" x14ac:dyDescent="0.25">
      <c r="A25" s="17">
        <v>125</v>
      </c>
      <c r="B25" s="17" t="s">
        <v>235</v>
      </c>
      <c r="C25" s="18" t="s">
        <v>236</v>
      </c>
      <c r="D25" s="18" t="s">
        <v>237</v>
      </c>
    </row>
    <row r="26" spans="1:4" x14ac:dyDescent="0.25">
      <c r="A26" s="9">
        <v>130</v>
      </c>
      <c r="B26" s="9" t="s">
        <v>60</v>
      </c>
      <c r="C26" s="10" t="s">
        <v>47</v>
      </c>
      <c r="D26" s="10"/>
    </row>
    <row r="27" spans="1:4" x14ac:dyDescent="0.25">
      <c r="A27" s="9">
        <v>135</v>
      </c>
      <c r="B27" s="9" t="s">
        <v>61</v>
      </c>
      <c r="C27" s="10" t="s">
        <v>48</v>
      </c>
      <c r="D27" s="10"/>
    </row>
    <row r="28" spans="1:4" x14ac:dyDescent="0.25">
      <c r="A28" s="9">
        <v>140</v>
      </c>
      <c r="B28" s="9" t="s">
        <v>62</v>
      </c>
      <c r="C28" s="10" t="s">
        <v>49</v>
      </c>
      <c r="D28" s="10"/>
    </row>
    <row r="29" spans="1:4" x14ac:dyDescent="0.25">
      <c r="A29" s="9">
        <v>145</v>
      </c>
      <c r="B29" s="9" t="s">
        <v>13</v>
      </c>
      <c r="C29" s="10" t="s">
        <v>15</v>
      </c>
      <c r="D29" s="10"/>
    </row>
    <row r="30" spans="1:4" x14ac:dyDescent="0.25">
      <c r="A30" s="9">
        <v>150</v>
      </c>
      <c r="B30" s="9" t="s">
        <v>63</v>
      </c>
      <c r="C30" s="10" t="s">
        <v>50</v>
      </c>
      <c r="D30" s="10"/>
    </row>
    <row r="31" spans="1:4" x14ac:dyDescent="0.25">
      <c r="A31" s="17">
        <v>155</v>
      </c>
      <c r="B31" s="17" t="s">
        <v>238</v>
      </c>
      <c r="C31" s="18" t="s">
        <v>239</v>
      </c>
      <c r="D31" s="18" t="s">
        <v>240</v>
      </c>
    </row>
    <row r="32" spans="1:4" x14ac:dyDescent="0.25">
      <c r="A32" s="9">
        <v>160</v>
      </c>
      <c r="B32" s="9" t="s">
        <v>64</v>
      </c>
      <c r="C32" s="10" t="s">
        <v>51</v>
      </c>
      <c r="D32" s="10"/>
    </row>
    <row r="33" spans="1:4" x14ac:dyDescent="0.25">
      <c r="A33" s="9">
        <v>165</v>
      </c>
      <c r="B33" s="9" t="s">
        <v>65</v>
      </c>
      <c r="C33" s="10" t="s">
        <v>52</v>
      </c>
      <c r="D33" s="10"/>
    </row>
    <row r="34" spans="1:4" x14ac:dyDescent="0.25">
      <c r="A34" s="9">
        <v>170</v>
      </c>
      <c r="B34" s="9" t="s">
        <v>66</v>
      </c>
      <c r="C34" s="10" t="s">
        <v>53</v>
      </c>
      <c r="D34" s="10"/>
    </row>
    <row r="35" spans="1:4" x14ac:dyDescent="0.25">
      <c r="A35" s="9">
        <v>175</v>
      </c>
      <c r="B35" s="9" t="s">
        <v>67</v>
      </c>
      <c r="C35" s="10" t="s">
        <v>54</v>
      </c>
      <c r="D35" s="10"/>
    </row>
    <row r="36" spans="1:4" x14ac:dyDescent="0.25">
      <c r="A36" s="9">
        <v>180</v>
      </c>
      <c r="B36" s="9" t="s">
        <v>68</v>
      </c>
      <c r="C36" s="10" t="s">
        <v>55</v>
      </c>
      <c r="D36" s="10"/>
    </row>
    <row r="37" spans="1:4" x14ac:dyDescent="0.25">
      <c r="A37" s="17">
        <v>185</v>
      </c>
      <c r="B37" s="17" t="s">
        <v>241</v>
      </c>
      <c r="C37" s="18" t="s">
        <v>239</v>
      </c>
      <c r="D37" s="18" t="s">
        <v>242</v>
      </c>
    </row>
    <row r="38" spans="1:4" x14ac:dyDescent="0.25">
      <c r="A38" s="9">
        <v>190</v>
      </c>
      <c r="B38" s="9" t="s">
        <v>69</v>
      </c>
      <c r="C38" s="10" t="s">
        <v>56</v>
      </c>
      <c r="D38" s="10"/>
    </row>
    <row r="39" spans="1:4" x14ac:dyDescent="0.25">
      <c r="A39" s="9">
        <v>195</v>
      </c>
      <c r="B39" s="9" t="s">
        <v>70</v>
      </c>
      <c r="C39" s="10" t="s">
        <v>92</v>
      </c>
      <c r="D39" s="10"/>
    </row>
    <row r="40" spans="1:4" x14ac:dyDescent="0.25">
      <c r="A40" s="9">
        <v>200</v>
      </c>
      <c r="B40" s="9" t="s">
        <v>71</v>
      </c>
      <c r="C40" s="10" t="s">
        <v>93</v>
      </c>
      <c r="D40" s="10"/>
    </row>
    <row r="41" spans="1:4" x14ac:dyDescent="0.25">
      <c r="A41" s="9">
        <v>210</v>
      </c>
      <c r="B41" s="9" t="s">
        <v>72</v>
      </c>
      <c r="C41" s="10" t="s">
        <v>94</v>
      </c>
      <c r="D41" s="10"/>
    </row>
    <row r="42" spans="1:4" x14ac:dyDescent="0.25">
      <c r="A42" s="17">
        <v>215</v>
      </c>
      <c r="B42" s="17" t="s">
        <v>243</v>
      </c>
      <c r="C42" s="18" t="s">
        <v>244</v>
      </c>
      <c r="D42" s="18" t="s">
        <v>245</v>
      </c>
    </row>
    <row r="43" spans="1:4" x14ac:dyDescent="0.25">
      <c r="A43" s="9">
        <v>220</v>
      </c>
      <c r="B43" s="9" t="s">
        <v>73</v>
      </c>
      <c r="C43" s="10" t="s">
        <v>95</v>
      </c>
      <c r="D43" s="10"/>
    </row>
    <row r="44" spans="1:4" x14ac:dyDescent="0.25">
      <c r="A44" s="9">
        <v>225</v>
      </c>
      <c r="B44" s="9" t="s">
        <v>74</v>
      </c>
      <c r="C44" s="10" t="s">
        <v>96</v>
      </c>
      <c r="D44" s="10"/>
    </row>
    <row r="45" spans="1:4" x14ac:dyDescent="0.25">
      <c r="A45" s="9">
        <v>230</v>
      </c>
      <c r="B45" s="9" t="s">
        <v>75</v>
      </c>
      <c r="C45" s="10" t="s">
        <v>97</v>
      </c>
      <c r="D45" s="10"/>
    </row>
    <row r="46" spans="1:4" x14ac:dyDescent="0.25">
      <c r="A46" s="9">
        <v>235</v>
      </c>
      <c r="B46" s="9" t="s">
        <v>14</v>
      </c>
      <c r="C46" s="10" t="s">
        <v>16</v>
      </c>
      <c r="D46" s="10"/>
    </row>
    <row r="47" spans="1:4" x14ac:dyDescent="0.25">
      <c r="A47" s="9">
        <v>240</v>
      </c>
      <c r="B47" s="9" t="s">
        <v>76</v>
      </c>
      <c r="C47" s="10" t="s">
        <v>98</v>
      </c>
      <c r="D47" s="10"/>
    </row>
    <row r="48" spans="1:4" x14ac:dyDescent="0.25">
      <c r="A48" s="17">
        <v>245</v>
      </c>
      <c r="B48" s="17" t="s">
        <v>246</v>
      </c>
      <c r="C48" s="18" t="s">
        <v>247</v>
      </c>
      <c r="D48" s="18" t="s">
        <v>248</v>
      </c>
    </row>
    <row r="49" spans="1:4" ht="13.9" customHeight="1" x14ac:dyDescent="0.25">
      <c r="A49" s="9">
        <v>250</v>
      </c>
      <c r="B49" s="9" t="s">
        <v>77</v>
      </c>
      <c r="C49" s="10" t="s">
        <v>99</v>
      </c>
      <c r="D49" s="10"/>
    </row>
    <row r="50" spans="1:4" ht="13.9" customHeight="1" x14ac:dyDescent="0.25">
      <c r="A50" s="17">
        <v>255</v>
      </c>
      <c r="B50" s="17" t="s">
        <v>249</v>
      </c>
      <c r="C50" s="18" t="s">
        <v>250</v>
      </c>
      <c r="D50" s="18" t="s">
        <v>251</v>
      </c>
    </row>
    <row r="51" spans="1:4" x14ac:dyDescent="0.25">
      <c r="A51" s="9">
        <v>260</v>
      </c>
      <c r="B51" s="9" t="s">
        <v>78</v>
      </c>
      <c r="C51" s="10" t="s">
        <v>100</v>
      </c>
      <c r="D51" s="10"/>
    </row>
    <row r="52" spans="1:4" x14ac:dyDescent="0.25">
      <c r="A52" s="9">
        <v>270</v>
      </c>
      <c r="B52" s="9" t="s">
        <v>79</v>
      </c>
      <c r="C52" s="10" t="s">
        <v>101</v>
      </c>
      <c r="D52" s="10"/>
    </row>
    <row r="53" spans="1:4" x14ac:dyDescent="0.25">
      <c r="A53" s="17">
        <v>275</v>
      </c>
      <c r="B53" s="17" t="s">
        <v>252</v>
      </c>
      <c r="C53" s="18" t="s">
        <v>253</v>
      </c>
      <c r="D53" s="18" t="s">
        <v>254</v>
      </c>
    </row>
    <row r="54" spans="1:4" x14ac:dyDescent="0.25">
      <c r="A54" s="9">
        <v>280</v>
      </c>
      <c r="B54" s="9" t="s">
        <v>80</v>
      </c>
      <c r="C54" s="10" t="s">
        <v>102</v>
      </c>
      <c r="D54" s="10"/>
    </row>
    <row r="55" spans="1:4" x14ac:dyDescent="0.25">
      <c r="A55" s="17">
        <v>285</v>
      </c>
      <c r="B55" s="17" t="s">
        <v>191</v>
      </c>
      <c r="C55" s="18" t="s">
        <v>250</v>
      </c>
      <c r="D55" s="18" t="s">
        <v>255</v>
      </c>
    </row>
    <row r="56" spans="1:4" x14ac:dyDescent="0.25">
      <c r="A56" s="9">
        <v>290</v>
      </c>
      <c r="B56" s="9" t="s">
        <v>81</v>
      </c>
      <c r="C56" s="10" t="s">
        <v>103</v>
      </c>
      <c r="D56" s="10"/>
    </row>
    <row r="57" spans="1:4" x14ac:dyDescent="0.25">
      <c r="A57" s="9">
        <v>300</v>
      </c>
      <c r="B57" s="9" t="s">
        <v>82</v>
      </c>
      <c r="C57" s="10" t="s">
        <v>104</v>
      </c>
      <c r="D57" s="10"/>
    </row>
    <row r="58" spans="1:4" x14ac:dyDescent="0.25">
      <c r="A58" s="9">
        <v>310</v>
      </c>
      <c r="B58" s="9" t="s">
        <v>83</v>
      </c>
      <c r="C58" s="10" t="s">
        <v>105</v>
      </c>
      <c r="D58" s="10"/>
    </row>
    <row r="59" spans="1:4" x14ac:dyDescent="0.25">
      <c r="A59" s="17">
        <v>315</v>
      </c>
      <c r="B59" s="17" t="s">
        <v>257</v>
      </c>
      <c r="C59" s="18" t="s">
        <v>250</v>
      </c>
      <c r="D59" s="18" t="s">
        <v>256</v>
      </c>
    </row>
    <row r="60" spans="1:4" x14ac:dyDescent="0.25">
      <c r="A60" s="17">
        <v>320</v>
      </c>
      <c r="B60" s="17" t="s">
        <v>190</v>
      </c>
      <c r="C60" s="18" t="s">
        <v>250</v>
      </c>
      <c r="D60" s="18" t="s">
        <v>258</v>
      </c>
    </row>
    <row r="61" spans="1:4" x14ac:dyDescent="0.25">
      <c r="A61" s="9">
        <v>330</v>
      </c>
      <c r="B61" s="9" t="s">
        <v>84</v>
      </c>
      <c r="C61" s="10" t="s">
        <v>106</v>
      </c>
      <c r="D61" s="10"/>
    </row>
    <row r="62" spans="1:4" x14ac:dyDescent="0.25">
      <c r="A62" s="9">
        <v>340</v>
      </c>
      <c r="B62" s="9" t="s">
        <v>85</v>
      </c>
      <c r="C62" s="10" t="s">
        <v>107</v>
      </c>
      <c r="D62" s="10"/>
    </row>
    <row r="63" spans="1:4" x14ac:dyDescent="0.25">
      <c r="A63" s="9">
        <v>350</v>
      </c>
      <c r="B63" s="9" t="s">
        <v>86</v>
      </c>
      <c r="C63" s="10" t="s">
        <v>108</v>
      </c>
      <c r="D63" s="10"/>
    </row>
    <row r="64" spans="1:4" x14ac:dyDescent="0.25">
      <c r="A64" s="9">
        <v>360</v>
      </c>
      <c r="B64" s="9" t="s">
        <v>87</v>
      </c>
      <c r="C64" s="10" t="s">
        <v>109</v>
      </c>
      <c r="D64" s="10"/>
    </row>
    <row r="65" spans="1:4" x14ac:dyDescent="0.25">
      <c r="A65" s="17">
        <v>365</v>
      </c>
      <c r="B65" s="17" t="s">
        <v>259</v>
      </c>
      <c r="C65" s="18" t="s">
        <v>253</v>
      </c>
      <c r="D65" s="18" t="s">
        <v>260</v>
      </c>
    </row>
    <row r="66" spans="1:4" x14ac:dyDescent="0.25">
      <c r="A66" s="17">
        <v>370</v>
      </c>
      <c r="B66" s="17" t="s">
        <v>88</v>
      </c>
      <c r="C66" s="18" t="s">
        <v>250</v>
      </c>
      <c r="D66" s="18" t="s">
        <v>261</v>
      </c>
    </row>
    <row r="67" spans="1:4" x14ac:dyDescent="0.25">
      <c r="A67" s="9">
        <v>375</v>
      </c>
      <c r="B67" s="9" t="s">
        <v>189</v>
      </c>
      <c r="C67" s="10" t="s">
        <v>192</v>
      </c>
      <c r="D67" s="10"/>
    </row>
    <row r="68" spans="1:4" x14ac:dyDescent="0.25">
      <c r="A68" s="17">
        <v>380</v>
      </c>
      <c r="B68" s="17" t="s">
        <v>262</v>
      </c>
      <c r="C68" s="18" t="s">
        <v>250</v>
      </c>
      <c r="D68" s="18" t="s">
        <v>263</v>
      </c>
    </row>
    <row r="69" spans="1:4" x14ac:dyDescent="0.25">
      <c r="A69" s="17">
        <v>390</v>
      </c>
      <c r="B69" s="17" t="s">
        <v>264</v>
      </c>
      <c r="C69" s="18" t="s">
        <v>250</v>
      </c>
      <c r="D69" s="18" t="s">
        <v>265</v>
      </c>
    </row>
    <row r="70" spans="1:4" x14ac:dyDescent="0.25">
      <c r="A70" s="17">
        <v>400</v>
      </c>
      <c r="B70" s="17" t="s">
        <v>266</v>
      </c>
      <c r="C70" s="18" t="s">
        <v>250</v>
      </c>
      <c r="D70" s="18" t="s">
        <v>267</v>
      </c>
    </row>
    <row r="71" spans="1:4" x14ac:dyDescent="0.25">
      <c r="A71" s="17">
        <v>405</v>
      </c>
      <c r="B71" s="17" t="s">
        <v>268</v>
      </c>
      <c r="C71" s="18" t="s">
        <v>250</v>
      </c>
      <c r="D71" s="18" t="s">
        <v>269</v>
      </c>
    </row>
    <row r="72" spans="1:4" x14ac:dyDescent="0.25">
      <c r="A72" s="17">
        <v>420</v>
      </c>
      <c r="B72" s="17" t="s">
        <v>270</v>
      </c>
      <c r="C72" s="18" t="s">
        <v>250</v>
      </c>
      <c r="D72" s="18" t="s">
        <v>271</v>
      </c>
    </row>
    <row r="73" spans="1:4" x14ac:dyDescent="0.25">
      <c r="A73" s="17">
        <v>425</v>
      </c>
      <c r="B73" s="17" t="s">
        <v>272</v>
      </c>
      <c r="C73" s="18" t="s">
        <v>250</v>
      </c>
      <c r="D73" s="18" t="s">
        <v>273</v>
      </c>
    </row>
    <row r="74" spans="1:4" x14ac:dyDescent="0.25">
      <c r="A74" s="9">
        <v>450</v>
      </c>
      <c r="B74" s="9" t="s">
        <v>89</v>
      </c>
      <c r="C74" s="10" t="s">
        <v>110</v>
      </c>
      <c r="D74" s="10"/>
    </row>
    <row r="75" spans="1:4" x14ac:dyDescent="0.25">
      <c r="A75" s="9">
        <v>460</v>
      </c>
      <c r="B75" s="9" t="s">
        <v>90</v>
      </c>
      <c r="C75" s="10" t="s">
        <v>111</v>
      </c>
      <c r="D75" s="10"/>
    </row>
    <row r="76" spans="1:4" x14ac:dyDescent="0.25">
      <c r="A76" s="17">
        <v>465</v>
      </c>
      <c r="B76" s="17" t="s">
        <v>188</v>
      </c>
      <c r="C76" s="18" t="s">
        <v>250</v>
      </c>
      <c r="D76" s="18" t="s">
        <v>274</v>
      </c>
    </row>
    <row r="77" spans="1:4" x14ac:dyDescent="0.25">
      <c r="A77" s="17">
        <v>480</v>
      </c>
      <c r="B77" s="17" t="s">
        <v>275</v>
      </c>
      <c r="C77" s="18" t="s">
        <v>250</v>
      </c>
      <c r="D77" s="18" t="s">
        <v>276</v>
      </c>
    </row>
    <row r="78" spans="1:4" x14ac:dyDescent="0.25">
      <c r="A78" s="17">
        <v>490</v>
      </c>
      <c r="B78" s="17" t="s">
        <v>277</v>
      </c>
      <c r="C78" s="18" t="s">
        <v>250</v>
      </c>
      <c r="D78" s="18" t="s">
        <v>278</v>
      </c>
    </row>
    <row r="79" spans="1:4" x14ac:dyDescent="0.25">
      <c r="A79" s="17">
        <v>495</v>
      </c>
      <c r="B79" s="17" t="s">
        <v>279</v>
      </c>
      <c r="C79" s="18" t="s">
        <v>250</v>
      </c>
      <c r="D79" s="18" t="s">
        <v>280</v>
      </c>
    </row>
    <row r="80" spans="1:4" x14ac:dyDescent="0.25">
      <c r="A80" s="9">
        <v>550</v>
      </c>
      <c r="B80" s="9" t="s">
        <v>91</v>
      </c>
      <c r="C80" s="10" t="s">
        <v>112</v>
      </c>
      <c r="D80" s="10"/>
    </row>
    <row r="81" spans="1:4" x14ac:dyDescent="0.25">
      <c r="A81" s="17">
        <v>560</v>
      </c>
      <c r="B81" s="17" t="s">
        <v>281</v>
      </c>
      <c r="C81" s="18" t="s">
        <v>250</v>
      </c>
      <c r="D81" s="18" t="s">
        <v>282</v>
      </c>
    </row>
    <row r="82" spans="1:4" x14ac:dyDescent="0.25">
      <c r="A82" s="17">
        <v>585</v>
      </c>
      <c r="B82" s="17" t="s">
        <v>283</v>
      </c>
      <c r="C82" s="18" t="s">
        <v>250</v>
      </c>
      <c r="D82" s="18" t="s">
        <v>284</v>
      </c>
    </row>
    <row r="83" spans="1:4" x14ac:dyDescent="0.25">
      <c r="A83" s="17">
        <v>640</v>
      </c>
      <c r="B83" s="17" t="s">
        <v>187</v>
      </c>
      <c r="C83" s="18" t="s">
        <v>250</v>
      </c>
      <c r="D83" s="18" t="s">
        <v>285</v>
      </c>
    </row>
    <row r="84" spans="1:4" x14ac:dyDescent="0.25">
      <c r="A84" s="17">
        <v>660</v>
      </c>
      <c r="B84" s="17" t="s">
        <v>286</v>
      </c>
      <c r="C84" s="18" t="s">
        <v>250</v>
      </c>
      <c r="D84" s="18" t="s">
        <v>287</v>
      </c>
    </row>
    <row r="85" spans="1:4" x14ac:dyDescent="0.25">
      <c r="A85" s="17">
        <v>675</v>
      </c>
      <c r="B85" s="17" t="s">
        <v>288</v>
      </c>
      <c r="C85" s="18" t="s">
        <v>250</v>
      </c>
      <c r="D85" s="18" t="s">
        <v>289</v>
      </c>
    </row>
    <row r="86" spans="1:4" x14ac:dyDescent="0.25">
      <c r="A86" s="17">
        <v>740</v>
      </c>
      <c r="B86" s="17" t="s">
        <v>290</v>
      </c>
      <c r="C86" s="18" t="s">
        <v>250</v>
      </c>
      <c r="D86" s="18" t="s">
        <v>291</v>
      </c>
    </row>
    <row r="87" spans="1:4" x14ac:dyDescent="0.25">
      <c r="A87" s="17">
        <v>765</v>
      </c>
      <c r="B87" s="17" t="s">
        <v>292</v>
      </c>
      <c r="C87" s="18" t="s">
        <v>250</v>
      </c>
      <c r="D87" s="18" t="s">
        <v>293</v>
      </c>
    </row>
    <row r="88" spans="1:4" x14ac:dyDescent="0.25">
      <c r="B88" s="9"/>
      <c r="C88" s="10"/>
      <c r="D88" s="10"/>
    </row>
    <row r="89" spans="1:4" x14ac:dyDescent="0.25">
      <c r="B89" s="9"/>
      <c r="C89" s="10"/>
      <c r="D89" s="10"/>
    </row>
    <row r="90" spans="1:4" x14ac:dyDescent="0.25">
      <c r="B90" s="9"/>
      <c r="C90" s="10"/>
      <c r="D90" s="10"/>
    </row>
    <row r="91" spans="1:4" x14ac:dyDescent="0.25">
      <c r="B91" s="9"/>
      <c r="C91" s="10"/>
      <c r="D91" s="10"/>
    </row>
    <row r="92" spans="1:4" x14ac:dyDescent="0.25">
      <c r="B92" s="9"/>
      <c r="C92" s="10"/>
      <c r="D92" s="10"/>
    </row>
    <row r="93" spans="1:4" x14ac:dyDescent="0.25">
      <c r="B93" s="9"/>
      <c r="C93" s="10"/>
      <c r="D93" s="10"/>
    </row>
    <row r="94" spans="1:4" x14ac:dyDescent="0.25">
      <c r="B94" s="9"/>
      <c r="C94" s="10"/>
      <c r="D94" s="10"/>
    </row>
    <row r="95" spans="1:4" x14ac:dyDescent="0.25">
      <c r="B95" s="9"/>
      <c r="C95" s="10"/>
      <c r="D95" s="10"/>
    </row>
    <row r="96" spans="1:4" x14ac:dyDescent="0.25">
      <c r="B96" s="9"/>
      <c r="C96" s="10"/>
      <c r="D96" s="10"/>
    </row>
    <row r="97" spans="2:4" x14ac:dyDescent="0.25">
      <c r="B97" s="9"/>
      <c r="C97" s="10"/>
      <c r="D97" s="10"/>
    </row>
    <row r="98" spans="2:4" x14ac:dyDescent="0.25">
      <c r="B98" s="9"/>
      <c r="C98" s="10"/>
      <c r="D98" s="10"/>
    </row>
    <row r="99" spans="2:4" x14ac:dyDescent="0.25">
      <c r="B99" s="9"/>
      <c r="C99" s="10"/>
      <c r="D99" s="10"/>
    </row>
    <row r="100" spans="2:4" x14ac:dyDescent="0.25">
      <c r="B100" s="9"/>
      <c r="C100" s="10"/>
      <c r="D100" s="10"/>
    </row>
    <row r="101" spans="2:4" x14ac:dyDescent="0.25">
      <c r="B101" s="9"/>
      <c r="C101" s="10"/>
      <c r="D101" s="10"/>
    </row>
    <row r="102" spans="2:4" x14ac:dyDescent="0.25">
      <c r="B102" s="9"/>
      <c r="C102" s="10"/>
      <c r="D102" s="10"/>
    </row>
    <row r="103" spans="2:4" x14ac:dyDescent="0.25">
      <c r="B103" s="9"/>
      <c r="C103" s="10"/>
      <c r="D103" s="10"/>
    </row>
    <row r="104" spans="2:4" x14ac:dyDescent="0.25">
      <c r="B104" s="9"/>
      <c r="C104" s="10"/>
      <c r="D104" s="10"/>
    </row>
    <row r="105" spans="2:4" x14ac:dyDescent="0.25">
      <c r="B105" s="9"/>
      <c r="C105" s="10"/>
      <c r="D105" s="10"/>
    </row>
    <row r="106" spans="2:4" x14ac:dyDescent="0.25">
      <c r="B106" s="9"/>
      <c r="C106" s="10"/>
      <c r="D106" s="10"/>
    </row>
    <row r="107" spans="2:4" x14ac:dyDescent="0.25">
      <c r="B107" s="9"/>
      <c r="C107" s="10"/>
      <c r="D107" s="10"/>
    </row>
    <row r="108" spans="2:4" x14ac:dyDescent="0.25">
      <c r="B108" s="9"/>
      <c r="C108" s="10"/>
      <c r="D108" s="10"/>
    </row>
    <row r="109" spans="2:4" x14ac:dyDescent="0.25">
      <c r="B109" s="9"/>
      <c r="C109" s="10"/>
      <c r="D109" s="10"/>
    </row>
    <row r="110" spans="2:4" x14ac:dyDescent="0.25">
      <c r="B110" s="9"/>
      <c r="C110" s="10"/>
      <c r="D110" s="10"/>
    </row>
    <row r="111" spans="2:4" x14ac:dyDescent="0.25">
      <c r="B111" s="9"/>
      <c r="C111" s="10"/>
      <c r="D111" s="10"/>
    </row>
    <row r="112" spans="2:4" x14ac:dyDescent="0.25">
      <c r="B112" s="9"/>
      <c r="C112" s="10"/>
      <c r="D112" s="10"/>
    </row>
    <row r="113" spans="2:4" x14ac:dyDescent="0.25">
      <c r="B113" s="9"/>
      <c r="C113" s="10"/>
      <c r="D113" s="10"/>
    </row>
    <row r="114" spans="2:4" x14ac:dyDescent="0.25">
      <c r="B114" s="9"/>
      <c r="C114" s="10"/>
      <c r="D114" s="10"/>
    </row>
    <row r="115" spans="2:4" x14ac:dyDescent="0.25">
      <c r="B115" s="9"/>
      <c r="C115" s="10"/>
      <c r="D115" s="10"/>
    </row>
    <row r="116" spans="2:4" x14ac:dyDescent="0.25">
      <c r="B116" s="9"/>
      <c r="C116" s="10"/>
      <c r="D116" s="10"/>
    </row>
    <row r="117" spans="2:4" x14ac:dyDescent="0.25">
      <c r="B117" s="9"/>
      <c r="C117" s="10"/>
      <c r="D117" s="10"/>
    </row>
    <row r="118" spans="2:4" x14ac:dyDescent="0.25">
      <c r="B118" s="9"/>
      <c r="C118" s="10"/>
      <c r="D118" s="10"/>
    </row>
    <row r="119" spans="2:4" x14ac:dyDescent="0.25">
      <c r="B119" s="9"/>
      <c r="C119" s="10"/>
      <c r="D119" s="10"/>
    </row>
    <row r="120" spans="2:4" x14ac:dyDescent="0.25">
      <c r="B120" s="9"/>
      <c r="C120" s="10"/>
      <c r="D120" s="10"/>
    </row>
    <row r="121" spans="2:4" x14ac:dyDescent="0.25">
      <c r="B121" s="9"/>
      <c r="C121" s="10"/>
      <c r="D121" s="10"/>
    </row>
    <row r="122" spans="2:4" x14ac:dyDescent="0.25">
      <c r="B122" s="9"/>
      <c r="C122" s="10"/>
      <c r="D122" s="10"/>
    </row>
    <row r="123" spans="2:4" x14ac:dyDescent="0.25">
      <c r="B123" s="9"/>
      <c r="C123" s="10"/>
      <c r="D123" s="10"/>
    </row>
    <row r="124" spans="2:4" x14ac:dyDescent="0.25">
      <c r="B124" s="9"/>
      <c r="C124" s="10"/>
      <c r="D124" s="10"/>
    </row>
    <row r="125" spans="2:4" x14ac:dyDescent="0.25">
      <c r="B125" s="9"/>
      <c r="C125" s="10"/>
      <c r="D125" s="10"/>
    </row>
    <row r="126" spans="2:4" x14ac:dyDescent="0.25">
      <c r="B126" s="9"/>
      <c r="C126" s="10"/>
      <c r="D126" s="10"/>
    </row>
    <row r="127" spans="2:4" x14ac:dyDescent="0.25">
      <c r="B127" s="9"/>
      <c r="C127" s="10"/>
      <c r="D127" s="10"/>
    </row>
    <row r="128" spans="2:4" x14ac:dyDescent="0.25">
      <c r="B128" s="9"/>
      <c r="C128" s="10"/>
      <c r="D128" s="10"/>
    </row>
    <row r="129" spans="2:4" x14ac:dyDescent="0.25">
      <c r="B129" s="9"/>
      <c r="C129" s="10"/>
      <c r="D129" s="10"/>
    </row>
    <row r="130" spans="2:4" x14ac:dyDescent="0.25">
      <c r="B130" s="9"/>
      <c r="C130" s="10"/>
      <c r="D130" s="10"/>
    </row>
    <row r="131" spans="2:4" x14ac:dyDescent="0.25">
      <c r="B131" s="9"/>
      <c r="C131" s="10"/>
      <c r="D131" s="10"/>
    </row>
    <row r="132" spans="2:4" x14ac:dyDescent="0.25">
      <c r="B132" s="9"/>
      <c r="C132" s="10"/>
      <c r="D132" s="10"/>
    </row>
    <row r="133" spans="2:4" x14ac:dyDescent="0.25">
      <c r="B133" s="9"/>
      <c r="C133" s="10"/>
      <c r="D133" s="10"/>
    </row>
    <row r="134" spans="2:4" x14ac:dyDescent="0.25">
      <c r="B134" s="9"/>
      <c r="C134" s="10"/>
      <c r="D134" s="10"/>
    </row>
    <row r="135" spans="2:4" x14ac:dyDescent="0.25">
      <c r="B135" s="9"/>
      <c r="C135" s="10"/>
      <c r="D135" s="10"/>
    </row>
    <row r="136" spans="2:4" x14ac:dyDescent="0.25">
      <c r="B136" s="9"/>
      <c r="C136" s="10"/>
      <c r="D136" s="10"/>
    </row>
    <row r="137" spans="2:4" x14ac:dyDescent="0.25">
      <c r="B137" s="9"/>
      <c r="C137" s="10"/>
      <c r="D137" s="10"/>
    </row>
    <row r="138" spans="2:4" x14ac:dyDescent="0.25">
      <c r="B138" s="9"/>
      <c r="C138" s="10"/>
      <c r="D138" s="10"/>
    </row>
    <row r="139" spans="2:4" x14ac:dyDescent="0.25">
      <c r="B139" s="9"/>
      <c r="C139" s="10"/>
      <c r="D139" s="10"/>
    </row>
    <row r="140" spans="2:4" x14ac:dyDescent="0.25">
      <c r="B140" s="9"/>
      <c r="C140" s="10"/>
      <c r="D140" s="10"/>
    </row>
    <row r="141" spans="2:4" x14ac:dyDescent="0.25">
      <c r="B141" s="9"/>
      <c r="C141" s="10"/>
      <c r="D141" s="10"/>
    </row>
    <row r="142" spans="2:4" x14ac:dyDescent="0.25">
      <c r="B142" s="9"/>
      <c r="C142" s="10"/>
      <c r="D142" s="10"/>
    </row>
    <row r="143" spans="2:4" x14ac:dyDescent="0.25">
      <c r="B143" s="9"/>
      <c r="C143" s="10"/>
      <c r="D143" s="10"/>
    </row>
    <row r="144" spans="2:4" x14ac:dyDescent="0.25">
      <c r="B144" s="9"/>
      <c r="C144" s="10"/>
      <c r="D144" s="10"/>
    </row>
    <row r="145" spans="2:4" x14ac:dyDescent="0.25">
      <c r="B145" s="9"/>
      <c r="C145" s="10"/>
      <c r="D145" s="10"/>
    </row>
    <row r="146" spans="2:4" x14ac:dyDescent="0.25">
      <c r="B146" s="9"/>
      <c r="C146" s="10"/>
      <c r="D146" s="10"/>
    </row>
    <row r="147" spans="2:4" x14ac:dyDescent="0.25">
      <c r="B147" s="9"/>
      <c r="C147" s="10"/>
      <c r="D147" s="10"/>
    </row>
    <row r="148" spans="2:4" x14ac:dyDescent="0.25">
      <c r="B148" s="9"/>
      <c r="C148" s="10"/>
      <c r="D148" s="10"/>
    </row>
    <row r="149" spans="2:4" x14ac:dyDescent="0.25">
      <c r="B149" s="9"/>
      <c r="C149" s="10"/>
      <c r="D149" s="10"/>
    </row>
    <row r="150" spans="2:4" x14ac:dyDescent="0.25">
      <c r="B150" s="9"/>
      <c r="C150" s="10"/>
      <c r="D150" s="10"/>
    </row>
    <row r="151" spans="2:4" x14ac:dyDescent="0.25">
      <c r="B151" s="9"/>
      <c r="C151" s="10"/>
      <c r="D151" s="10"/>
    </row>
    <row r="152" spans="2:4" x14ac:dyDescent="0.25">
      <c r="B152" s="9"/>
      <c r="C152" s="10"/>
      <c r="D152" s="10"/>
    </row>
    <row r="153" spans="2:4" x14ac:dyDescent="0.25">
      <c r="B153" s="9"/>
      <c r="C153" s="10"/>
      <c r="D153" s="10"/>
    </row>
    <row r="154" spans="2:4" x14ac:dyDescent="0.25">
      <c r="B154" s="9"/>
      <c r="C154" s="10"/>
      <c r="D154" s="10"/>
    </row>
    <row r="155" spans="2:4" x14ac:dyDescent="0.25">
      <c r="B155" s="9"/>
      <c r="C155" s="10"/>
      <c r="D155" s="10"/>
    </row>
    <row r="156" spans="2:4" x14ac:dyDescent="0.25">
      <c r="B156" s="9"/>
      <c r="C156" s="10"/>
      <c r="D156" s="10"/>
    </row>
    <row r="157" spans="2:4" x14ac:dyDescent="0.25">
      <c r="B157" s="9"/>
      <c r="C157" s="10"/>
      <c r="D157" s="10"/>
    </row>
    <row r="158" spans="2:4" x14ac:dyDescent="0.25">
      <c r="B158" s="9"/>
      <c r="C158" s="10"/>
      <c r="D158" s="10"/>
    </row>
    <row r="159" spans="2:4" x14ac:dyDescent="0.25">
      <c r="B159" s="9"/>
      <c r="C159" s="10"/>
      <c r="D159" s="10"/>
    </row>
    <row r="160" spans="2:4" x14ac:dyDescent="0.25">
      <c r="B160" s="9"/>
      <c r="C160" s="10"/>
      <c r="D160" s="10"/>
    </row>
    <row r="161" spans="2:4" x14ac:dyDescent="0.25">
      <c r="B161" s="9"/>
      <c r="C161" s="10"/>
      <c r="D161" s="10"/>
    </row>
    <row r="162" spans="2:4" x14ac:dyDescent="0.25">
      <c r="B162" s="9"/>
      <c r="C162" s="10"/>
      <c r="D162" s="10"/>
    </row>
    <row r="163" spans="2:4" x14ac:dyDescent="0.25">
      <c r="B163" s="9"/>
      <c r="C163" s="10"/>
      <c r="D163" s="10"/>
    </row>
    <row r="164" spans="2:4" x14ac:dyDescent="0.25">
      <c r="B164" s="9"/>
      <c r="C164" s="10"/>
      <c r="D164" s="10"/>
    </row>
    <row r="165" spans="2:4" x14ac:dyDescent="0.25">
      <c r="B165" s="9"/>
      <c r="C165" s="10"/>
      <c r="D165" s="10"/>
    </row>
    <row r="166" spans="2:4" x14ac:dyDescent="0.25">
      <c r="B166" s="9"/>
      <c r="C166" s="10"/>
      <c r="D166" s="10"/>
    </row>
    <row r="167" spans="2:4" x14ac:dyDescent="0.25">
      <c r="B167" s="9"/>
      <c r="C167" s="10"/>
      <c r="D167" s="10"/>
    </row>
    <row r="168" spans="2:4" x14ac:dyDescent="0.25">
      <c r="B168" s="9"/>
      <c r="C168" s="10"/>
      <c r="D168" s="10"/>
    </row>
    <row r="169" spans="2:4" x14ac:dyDescent="0.25">
      <c r="B169" s="9"/>
      <c r="C169" s="10"/>
      <c r="D169" s="10"/>
    </row>
    <row r="170" spans="2:4" x14ac:dyDescent="0.25">
      <c r="B170" s="9"/>
      <c r="C170" s="10"/>
      <c r="D170" s="10"/>
    </row>
    <row r="171" spans="2:4" x14ac:dyDescent="0.25">
      <c r="B171" s="9"/>
      <c r="C171" s="10"/>
      <c r="D171" s="10"/>
    </row>
    <row r="172" spans="2:4" x14ac:dyDescent="0.25">
      <c r="B172" s="9"/>
      <c r="C172" s="10"/>
      <c r="D172" s="10"/>
    </row>
    <row r="173" spans="2:4" x14ac:dyDescent="0.25">
      <c r="B173" s="9"/>
      <c r="C173" s="10"/>
      <c r="D173" s="10"/>
    </row>
    <row r="174" spans="2:4" x14ac:dyDescent="0.25">
      <c r="B174" s="9"/>
      <c r="C174" s="10"/>
      <c r="D174" s="10"/>
    </row>
    <row r="175" spans="2:4" x14ac:dyDescent="0.25">
      <c r="B175" s="9"/>
      <c r="C175" s="10"/>
      <c r="D175" s="10"/>
    </row>
    <row r="176" spans="2:4" x14ac:dyDescent="0.25">
      <c r="B176" s="9"/>
      <c r="C176" s="10"/>
      <c r="D176" s="10"/>
    </row>
    <row r="177" spans="2:4" x14ac:dyDescent="0.25">
      <c r="B177" s="9"/>
      <c r="C177" s="10"/>
      <c r="D177" s="10"/>
    </row>
    <row r="178" spans="2:4" x14ac:dyDescent="0.25">
      <c r="B178" s="9"/>
      <c r="C178" s="10"/>
      <c r="D178" s="10"/>
    </row>
    <row r="179" spans="2:4" x14ac:dyDescent="0.25">
      <c r="B179" s="9"/>
      <c r="C179" s="10"/>
      <c r="D179" s="10"/>
    </row>
    <row r="180" spans="2:4" x14ac:dyDescent="0.25">
      <c r="B180" s="9"/>
      <c r="C180" s="10"/>
      <c r="D180" s="10"/>
    </row>
    <row r="181" spans="2:4" x14ac:dyDescent="0.25">
      <c r="B181" s="9"/>
      <c r="C181" s="10"/>
      <c r="D181" s="10"/>
    </row>
    <row r="182" spans="2:4" x14ac:dyDescent="0.25">
      <c r="B182" s="9"/>
      <c r="C182" s="10"/>
      <c r="D182" s="10"/>
    </row>
    <row r="183" spans="2:4" x14ac:dyDescent="0.25">
      <c r="B183" s="9"/>
      <c r="C183" s="10"/>
      <c r="D183" s="10"/>
    </row>
    <row r="184" spans="2:4" x14ac:dyDescent="0.25">
      <c r="B184" s="9"/>
      <c r="C184" s="10"/>
      <c r="D184" s="10"/>
    </row>
    <row r="185" spans="2:4" x14ac:dyDescent="0.25">
      <c r="B185" s="9"/>
      <c r="C185" s="10"/>
      <c r="D185" s="10"/>
    </row>
    <row r="186" spans="2:4" x14ac:dyDescent="0.25">
      <c r="B186" s="9"/>
      <c r="C186" s="10"/>
      <c r="D186" s="10"/>
    </row>
    <row r="187" spans="2:4" x14ac:dyDescent="0.25">
      <c r="B187" s="9"/>
      <c r="C187" s="10"/>
      <c r="D187" s="10"/>
    </row>
    <row r="188" spans="2:4" x14ac:dyDescent="0.25">
      <c r="B188" s="9"/>
      <c r="C188" s="10"/>
      <c r="D188" s="10"/>
    </row>
    <row r="189" spans="2:4" x14ac:dyDescent="0.25">
      <c r="B189" s="9"/>
      <c r="C189" s="10"/>
      <c r="D189" s="10"/>
    </row>
    <row r="190" spans="2:4" x14ac:dyDescent="0.25">
      <c r="B190" s="9"/>
      <c r="C190" s="10"/>
      <c r="D190" s="10"/>
    </row>
    <row r="191" spans="2:4" x14ac:dyDescent="0.25">
      <c r="B191" s="9"/>
      <c r="C191" s="10"/>
      <c r="D191" s="10"/>
    </row>
    <row r="192" spans="2:4" x14ac:dyDescent="0.25">
      <c r="B192" s="9"/>
      <c r="C192" s="10"/>
      <c r="D192" s="10"/>
    </row>
    <row r="193" spans="2:4" x14ac:dyDescent="0.25">
      <c r="B193" s="9"/>
      <c r="C193" s="10"/>
      <c r="D193" s="10"/>
    </row>
    <row r="194" spans="2:4" x14ac:dyDescent="0.25">
      <c r="B194" s="9"/>
      <c r="C194" s="10"/>
      <c r="D194" s="10"/>
    </row>
    <row r="195" spans="2:4" x14ac:dyDescent="0.25">
      <c r="B195" s="9"/>
      <c r="C195" s="10"/>
      <c r="D195" s="10"/>
    </row>
    <row r="196" spans="2:4" x14ac:dyDescent="0.25">
      <c r="B196" s="9"/>
      <c r="C196" s="10"/>
      <c r="D196" s="10"/>
    </row>
    <row r="197" spans="2:4" x14ac:dyDescent="0.25">
      <c r="B197" s="9"/>
      <c r="C197" s="10"/>
      <c r="D197" s="10"/>
    </row>
    <row r="198" spans="2:4" x14ac:dyDescent="0.25">
      <c r="B198" s="9"/>
      <c r="C198" s="10"/>
      <c r="D198" s="10"/>
    </row>
    <row r="199" spans="2:4" x14ac:dyDescent="0.25">
      <c r="B199" s="9"/>
      <c r="C199" s="10"/>
      <c r="D199" s="10"/>
    </row>
    <row r="200" spans="2:4" x14ac:dyDescent="0.25">
      <c r="B200" s="9"/>
      <c r="C200" s="10"/>
      <c r="D200" s="10"/>
    </row>
    <row r="201" spans="2:4" x14ac:dyDescent="0.25">
      <c r="B201" s="9"/>
      <c r="C201" s="10"/>
      <c r="D201" s="10"/>
    </row>
    <row r="202" spans="2:4" x14ac:dyDescent="0.25">
      <c r="B202" s="9"/>
      <c r="C202" s="10"/>
      <c r="D202" s="10"/>
    </row>
    <row r="203" spans="2:4" x14ac:dyDescent="0.25">
      <c r="B203" s="9"/>
      <c r="C203" s="10"/>
      <c r="D203" s="10"/>
    </row>
    <row r="204" spans="2:4" x14ac:dyDescent="0.25">
      <c r="B204" s="9"/>
      <c r="C204" s="10"/>
      <c r="D204" s="10"/>
    </row>
    <row r="205" spans="2:4" x14ac:dyDescent="0.25">
      <c r="B205" s="9"/>
      <c r="C205" s="10"/>
      <c r="D205" s="10"/>
    </row>
    <row r="206" spans="2:4" x14ac:dyDescent="0.25">
      <c r="B206" s="9"/>
      <c r="C206" s="10"/>
      <c r="D206" s="10"/>
    </row>
    <row r="207" spans="2:4" x14ac:dyDescent="0.25">
      <c r="B207" s="9"/>
      <c r="C207" s="10"/>
      <c r="D207" s="10"/>
    </row>
    <row r="208" spans="2:4" x14ac:dyDescent="0.25">
      <c r="B208" s="9"/>
      <c r="C208" s="10"/>
      <c r="D208" s="10"/>
    </row>
    <row r="209" spans="2:4" x14ac:dyDescent="0.25">
      <c r="B209" s="9"/>
      <c r="C209" s="10"/>
      <c r="D209" s="10"/>
    </row>
    <row r="210" spans="2:4" x14ac:dyDescent="0.25">
      <c r="B210" s="9"/>
      <c r="C210" s="10"/>
      <c r="D210" s="10"/>
    </row>
    <row r="211" spans="2:4" x14ac:dyDescent="0.25">
      <c r="B211" s="9"/>
      <c r="C211" s="10"/>
      <c r="D211" s="10"/>
    </row>
    <row r="212" spans="2:4" x14ac:dyDescent="0.25">
      <c r="B212" s="9"/>
      <c r="C212" s="10"/>
      <c r="D212" s="10"/>
    </row>
    <row r="213" spans="2:4" x14ac:dyDescent="0.25">
      <c r="B213" s="9"/>
      <c r="C213" s="10"/>
      <c r="D213" s="10"/>
    </row>
    <row r="214" spans="2:4" x14ac:dyDescent="0.25">
      <c r="B214" s="9"/>
      <c r="C214" s="10"/>
      <c r="D214" s="10"/>
    </row>
    <row r="215" spans="2:4" x14ac:dyDescent="0.25">
      <c r="B215" s="9"/>
      <c r="C215" s="10"/>
      <c r="D215" s="10"/>
    </row>
    <row r="216" spans="2:4" x14ac:dyDescent="0.25">
      <c r="B216" s="9"/>
      <c r="C216" s="10"/>
      <c r="D216" s="10"/>
    </row>
    <row r="217" spans="2:4" x14ac:dyDescent="0.25">
      <c r="B217" s="9"/>
      <c r="C217" s="10"/>
      <c r="D217" s="10"/>
    </row>
    <row r="218" spans="2:4" x14ac:dyDescent="0.25">
      <c r="B218" s="9"/>
      <c r="C218" s="10"/>
      <c r="D218" s="10"/>
    </row>
    <row r="219" spans="2:4" x14ac:dyDescent="0.25">
      <c r="B219" s="9"/>
      <c r="C219" s="10"/>
      <c r="D219" s="10"/>
    </row>
    <row r="220" spans="2:4" x14ac:dyDescent="0.25">
      <c r="B220" s="9"/>
      <c r="C220" s="10"/>
      <c r="D220" s="10"/>
    </row>
    <row r="221" spans="2:4" x14ac:dyDescent="0.25">
      <c r="B221" s="9"/>
      <c r="C221" s="10"/>
      <c r="D221" s="10"/>
    </row>
    <row r="222" spans="2:4" x14ac:dyDescent="0.25">
      <c r="B222" s="9"/>
      <c r="C222" s="10"/>
      <c r="D222" s="10"/>
    </row>
    <row r="223" spans="2:4" x14ac:dyDescent="0.25">
      <c r="B223" s="9"/>
      <c r="C223" s="10"/>
      <c r="D223" s="10"/>
    </row>
    <row r="224" spans="2:4" x14ac:dyDescent="0.25">
      <c r="B224" s="9"/>
      <c r="C224" s="10"/>
      <c r="D224" s="10"/>
    </row>
    <row r="225" spans="2:4" x14ac:dyDescent="0.25">
      <c r="B225" s="9"/>
      <c r="C225" s="10"/>
      <c r="D225" s="10"/>
    </row>
    <row r="226" spans="2:4" x14ac:dyDescent="0.25">
      <c r="B226" s="9"/>
      <c r="C226" s="10"/>
      <c r="D226" s="10"/>
    </row>
    <row r="227" spans="2:4" x14ac:dyDescent="0.25">
      <c r="B227" s="9"/>
      <c r="C227" s="10"/>
      <c r="D227" s="10"/>
    </row>
    <row r="228" spans="2:4" x14ac:dyDescent="0.25">
      <c r="B228" s="9"/>
      <c r="C228" s="10"/>
      <c r="D228" s="10"/>
    </row>
    <row r="229" spans="2:4" x14ac:dyDescent="0.25">
      <c r="B229" s="9"/>
      <c r="C229" s="10"/>
      <c r="D229" s="10"/>
    </row>
    <row r="230" spans="2:4" x14ac:dyDescent="0.25">
      <c r="B230" s="9"/>
      <c r="C230" s="10"/>
      <c r="D230" s="10"/>
    </row>
    <row r="231" spans="2:4" x14ac:dyDescent="0.25">
      <c r="B231" s="9"/>
      <c r="C231" s="10"/>
      <c r="D231" s="10"/>
    </row>
    <row r="232" spans="2:4" x14ac:dyDescent="0.25">
      <c r="B232" s="9"/>
      <c r="C232" s="10"/>
      <c r="D232" s="10"/>
    </row>
    <row r="233" spans="2:4" x14ac:dyDescent="0.25">
      <c r="B233" s="9"/>
      <c r="C233" s="10"/>
      <c r="D233" s="10"/>
    </row>
    <row r="234" spans="2:4" x14ac:dyDescent="0.25">
      <c r="B234" s="9"/>
      <c r="C234" s="10"/>
      <c r="D234" s="10"/>
    </row>
    <row r="235" spans="2:4" x14ac:dyDescent="0.25">
      <c r="B235" s="9"/>
      <c r="C235" s="10"/>
      <c r="D235" s="10"/>
    </row>
    <row r="236" spans="2:4" x14ac:dyDescent="0.25">
      <c r="B236" s="9"/>
      <c r="C236" s="10"/>
      <c r="D236" s="10"/>
    </row>
    <row r="237" spans="2:4" x14ac:dyDescent="0.25">
      <c r="B237" s="9"/>
      <c r="C237" s="10"/>
      <c r="D237" s="10"/>
    </row>
    <row r="238" spans="2:4" x14ac:dyDescent="0.25">
      <c r="B238" s="9"/>
      <c r="C238" s="10"/>
      <c r="D238" s="10"/>
    </row>
    <row r="239" spans="2:4" x14ac:dyDescent="0.25">
      <c r="B239" s="9"/>
      <c r="C239" s="10"/>
      <c r="D239" s="10"/>
    </row>
    <row r="240" spans="2:4" x14ac:dyDescent="0.25">
      <c r="B240" s="9"/>
      <c r="C240" s="10"/>
      <c r="D240" s="10"/>
    </row>
    <row r="241" spans="2:4" x14ac:dyDescent="0.25">
      <c r="B241" s="9"/>
      <c r="C241" s="10"/>
      <c r="D241" s="10"/>
    </row>
    <row r="242" spans="2:4" x14ac:dyDescent="0.25">
      <c r="B242" s="9"/>
      <c r="C242" s="10"/>
      <c r="D242" s="10"/>
    </row>
    <row r="243" spans="2:4" x14ac:dyDescent="0.25">
      <c r="B243" s="9"/>
      <c r="C243" s="10"/>
      <c r="D243" s="10"/>
    </row>
    <row r="244" spans="2:4" x14ac:dyDescent="0.25">
      <c r="B244" s="9"/>
      <c r="C244" s="10"/>
      <c r="D244" s="10"/>
    </row>
    <row r="245" spans="2:4" x14ac:dyDescent="0.25">
      <c r="B245" s="9"/>
      <c r="C245" s="10"/>
      <c r="D245" s="10"/>
    </row>
    <row r="246" spans="2:4" x14ac:dyDescent="0.25">
      <c r="B246" s="9"/>
      <c r="C246" s="10"/>
      <c r="D246" s="10"/>
    </row>
    <row r="247" spans="2:4" x14ac:dyDescent="0.25">
      <c r="B247" s="9"/>
      <c r="C247" s="10"/>
      <c r="D247" s="10"/>
    </row>
    <row r="248" spans="2:4" x14ac:dyDescent="0.25">
      <c r="B248" s="9"/>
      <c r="C248" s="10"/>
      <c r="D248" s="10"/>
    </row>
    <row r="249" spans="2:4" x14ac:dyDescent="0.25">
      <c r="B249" s="9"/>
      <c r="C249" s="10"/>
      <c r="D249" s="10"/>
    </row>
    <row r="250" spans="2:4" x14ac:dyDescent="0.25">
      <c r="B250" s="9"/>
      <c r="C250" s="10"/>
      <c r="D250" s="10"/>
    </row>
    <row r="251" spans="2:4" x14ac:dyDescent="0.25">
      <c r="B251" s="9"/>
      <c r="C251" s="10"/>
      <c r="D251" s="10"/>
    </row>
    <row r="252" spans="2:4" x14ac:dyDescent="0.25">
      <c r="B252" s="9"/>
      <c r="C252" s="10"/>
      <c r="D252" s="10"/>
    </row>
    <row r="253" spans="2:4" x14ac:dyDescent="0.25">
      <c r="B253" s="9"/>
      <c r="C253" s="10"/>
      <c r="D253" s="10"/>
    </row>
    <row r="254" spans="2:4" x14ac:dyDescent="0.25">
      <c r="B254" s="9"/>
      <c r="C254" s="10"/>
      <c r="D254" s="10"/>
    </row>
    <row r="255" spans="2:4" x14ac:dyDescent="0.25">
      <c r="B255" s="9"/>
      <c r="C255" s="10"/>
      <c r="D255" s="10"/>
    </row>
    <row r="256" spans="2:4" x14ac:dyDescent="0.25">
      <c r="B256" s="9"/>
      <c r="C256" s="10"/>
      <c r="D256" s="10"/>
    </row>
    <row r="257" spans="2:4" x14ac:dyDescent="0.25">
      <c r="B257" s="9"/>
      <c r="C257" s="10"/>
      <c r="D257" s="10"/>
    </row>
    <row r="258" spans="2:4" x14ac:dyDescent="0.25">
      <c r="B258" s="9"/>
      <c r="C258" s="10"/>
      <c r="D258" s="10"/>
    </row>
    <row r="259" spans="2:4" x14ac:dyDescent="0.25">
      <c r="B259" s="9"/>
      <c r="C259" s="10"/>
      <c r="D259" s="10"/>
    </row>
    <row r="260" spans="2:4" x14ac:dyDescent="0.25">
      <c r="B260" s="9"/>
      <c r="C260" s="10"/>
      <c r="D260" s="10"/>
    </row>
    <row r="261" spans="2:4" x14ac:dyDescent="0.25">
      <c r="B261" s="9"/>
      <c r="C261" s="10"/>
      <c r="D261" s="10"/>
    </row>
    <row r="262" spans="2:4" x14ac:dyDescent="0.25">
      <c r="B262" s="9"/>
      <c r="C262" s="10"/>
      <c r="D262" s="10"/>
    </row>
    <row r="263" spans="2:4" x14ac:dyDescent="0.25">
      <c r="B263" s="9"/>
      <c r="C263" s="10"/>
      <c r="D263" s="10"/>
    </row>
    <row r="264" spans="2:4" x14ac:dyDescent="0.25">
      <c r="B264" s="9"/>
      <c r="C264" s="10"/>
      <c r="D264" s="10"/>
    </row>
    <row r="265" spans="2:4" x14ac:dyDescent="0.25">
      <c r="B265" s="9"/>
      <c r="C265" s="10"/>
      <c r="D265" s="10"/>
    </row>
    <row r="266" spans="2:4" x14ac:dyDescent="0.25">
      <c r="B266" s="9"/>
      <c r="C266" s="10"/>
      <c r="D266" s="10"/>
    </row>
    <row r="267" spans="2:4" x14ac:dyDescent="0.25">
      <c r="B267" s="9"/>
      <c r="C267" s="10"/>
      <c r="D267" s="10"/>
    </row>
    <row r="268" spans="2:4" x14ac:dyDescent="0.25">
      <c r="B268" s="9"/>
      <c r="C268" s="10"/>
      <c r="D268" s="10"/>
    </row>
    <row r="269" spans="2:4" x14ac:dyDescent="0.25">
      <c r="B269" s="9"/>
      <c r="C269" s="10"/>
      <c r="D269" s="10"/>
    </row>
    <row r="270" spans="2:4" x14ac:dyDescent="0.25">
      <c r="B270" s="9"/>
      <c r="C270" s="10"/>
      <c r="D270" s="10"/>
    </row>
    <row r="271" spans="2:4" x14ac:dyDescent="0.25">
      <c r="B271" s="9"/>
      <c r="C271" s="10"/>
      <c r="D271" s="10"/>
    </row>
    <row r="272" spans="2:4" x14ac:dyDescent="0.25">
      <c r="B272" s="9"/>
      <c r="C272" s="10"/>
      <c r="D272" s="10"/>
    </row>
    <row r="273" spans="2:4" x14ac:dyDescent="0.25">
      <c r="B273" s="9"/>
      <c r="C273" s="10"/>
      <c r="D273" s="10"/>
    </row>
    <row r="274" spans="2:4" x14ac:dyDescent="0.25">
      <c r="B274" s="9"/>
      <c r="C274" s="10"/>
      <c r="D274" s="10"/>
    </row>
    <row r="275" spans="2:4" x14ac:dyDescent="0.25">
      <c r="B275" s="9"/>
      <c r="C275" s="10"/>
      <c r="D275" s="10"/>
    </row>
    <row r="276" spans="2:4" x14ac:dyDescent="0.25">
      <c r="B276" s="9"/>
      <c r="C276" s="10"/>
      <c r="D276" s="10"/>
    </row>
    <row r="277" spans="2:4" x14ac:dyDescent="0.25">
      <c r="B277" s="9"/>
      <c r="C277" s="10"/>
      <c r="D277" s="10"/>
    </row>
    <row r="278" spans="2:4" x14ac:dyDescent="0.25">
      <c r="B278" s="9"/>
      <c r="C278" s="10"/>
      <c r="D278" s="10"/>
    </row>
    <row r="279" spans="2:4" x14ac:dyDescent="0.25">
      <c r="B279" s="9"/>
      <c r="C279" s="10"/>
      <c r="D279" s="10"/>
    </row>
    <row r="280" spans="2:4" x14ac:dyDescent="0.25">
      <c r="B280" s="9"/>
      <c r="C280" s="10"/>
      <c r="D280" s="10"/>
    </row>
    <row r="281" spans="2:4" x14ac:dyDescent="0.25">
      <c r="B281" s="9"/>
      <c r="C281" s="10"/>
      <c r="D281" s="10"/>
    </row>
    <row r="282" spans="2:4" x14ac:dyDescent="0.25">
      <c r="B282" s="9"/>
      <c r="C282" s="10"/>
      <c r="D282" s="10"/>
    </row>
    <row r="283" spans="2:4" x14ac:dyDescent="0.25">
      <c r="B283" s="9"/>
      <c r="C283" s="10"/>
      <c r="D283" s="10"/>
    </row>
    <row r="284" spans="2:4" x14ac:dyDescent="0.25">
      <c r="B284" s="9"/>
      <c r="C284" s="10"/>
      <c r="D284" s="10"/>
    </row>
    <row r="285" spans="2:4" x14ac:dyDescent="0.25">
      <c r="B285" s="9"/>
      <c r="C285" s="10"/>
      <c r="D285" s="10"/>
    </row>
    <row r="286" spans="2:4" x14ac:dyDescent="0.25">
      <c r="B286" s="9"/>
      <c r="C286" s="10"/>
      <c r="D286" s="10"/>
    </row>
    <row r="287" spans="2:4" x14ac:dyDescent="0.25">
      <c r="B287" s="9"/>
      <c r="C287" s="10"/>
      <c r="D287" s="10"/>
    </row>
    <row r="288" spans="2:4" x14ac:dyDescent="0.25">
      <c r="B288" s="9"/>
      <c r="C288" s="10"/>
      <c r="D288" s="10"/>
    </row>
    <row r="289" spans="2:4" x14ac:dyDescent="0.25">
      <c r="B289" s="9"/>
      <c r="C289" s="10"/>
      <c r="D289" s="10"/>
    </row>
    <row r="290" spans="2:4" x14ac:dyDescent="0.25">
      <c r="B290" s="9"/>
      <c r="C290" s="10"/>
      <c r="D290" s="10"/>
    </row>
    <row r="291" spans="2:4" x14ac:dyDescent="0.25">
      <c r="B291" s="9"/>
      <c r="C291" s="10"/>
      <c r="D291" s="10"/>
    </row>
    <row r="292" spans="2:4" x14ac:dyDescent="0.25">
      <c r="B292" s="9"/>
      <c r="C292" s="10"/>
      <c r="D292" s="10"/>
    </row>
    <row r="293" spans="2:4" x14ac:dyDescent="0.25">
      <c r="B293" s="9"/>
      <c r="C293" s="10"/>
      <c r="D293" s="10"/>
    </row>
    <row r="294" spans="2:4" x14ac:dyDescent="0.25">
      <c r="B294" s="9"/>
      <c r="C294" s="10"/>
      <c r="D294" s="10"/>
    </row>
    <row r="295" spans="2:4" x14ac:dyDescent="0.25">
      <c r="B295" s="9"/>
      <c r="C295" s="10"/>
      <c r="D295" s="10"/>
    </row>
    <row r="296" spans="2:4" x14ac:dyDescent="0.25">
      <c r="B296" s="9"/>
      <c r="C296" s="10"/>
      <c r="D296" s="10"/>
    </row>
    <row r="297" spans="2:4" x14ac:dyDescent="0.25">
      <c r="B297" s="9"/>
      <c r="C297" s="10"/>
      <c r="D297" s="10"/>
    </row>
    <row r="298" spans="2:4" x14ac:dyDescent="0.25">
      <c r="B298" s="9"/>
      <c r="C298" s="10"/>
      <c r="D298" s="10"/>
    </row>
    <row r="299" spans="2:4" x14ac:dyDescent="0.25">
      <c r="B299" s="9"/>
      <c r="C299" s="10"/>
      <c r="D299" s="10"/>
    </row>
    <row r="300" spans="2:4" x14ac:dyDescent="0.25">
      <c r="B300" s="9"/>
      <c r="C300" s="10"/>
      <c r="D300" s="10"/>
    </row>
    <row r="301" spans="2:4" x14ac:dyDescent="0.25">
      <c r="B301" s="9"/>
      <c r="C301" s="10"/>
      <c r="D301" s="10"/>
    </row>
    <row r="302" spans="2:4" x14ac:dyDescent="0.25">
      <c r="B302" s="9"/>
      <c r="C302" s="10"/>
      <c r="D302" s="10"/>
    </row>
    <row r="303" spans="2:4" x14ac:dyDescent="0.25">
      <c r="B303" s="9"/>
      <c r="C303" s="10"/>
      <c r="D303" s="10"/>
    </row>
    <row r="304" spans="2:4" x14ac:dyDescent="0.25">
      <c r="B304" s="9"/>
      <c r="C304" s="10"/>
      <c r="D304" s="10"/>
    </row>
    <row r="305" spans="2:4" x14ac:dyDescent="0.25">
      <c r="B305" s="9"/>
      <c r="C305" s="10"/>
      <c r="D305" s="10"/>
    </row>
    <row r="306" spans="2:4" x14ac:dyDescent="0.25">
      <c r="B306" s="9"/>
      <c r="C306" s="10"/>
      <c r="D306" s="10"/>
    </row>
    <row r="307" spans="2:4" x14ac:dyDescent="0.25">
      <c r="B307" s="9"/>
      <c r="C307" s="10"/>
      <c r="D307" s="10"/>
    </row>
    <row r="308" spans="2:4" x14ac:dyDescent="0.25">
      <c r="B308" s="9"/>
      <c r="C308" s="10"/>
      <c r="D308" s="10"/>
    </row>
    <row r="309" spans="2:4" x14ac:dyDescent="0.25">
      <c r="B309" s="9"/>
      <c r="C309" s="10"/>
      <c r="D309" s="10"/>
    </row>
    <row r="310" spans="2:4" x14ac:dyDescent="0.25">
      <c r="B310" s="9"/>
      <c r="C310" s="10"/>
      <c r="D310" s="10"/>
    </row>
    <row r="311" spans="2:4" x14ac:dyDescent="0.25">
      <c r="B311" s="9"/>
      <c r="C311" s="10"/>
      <c r="D311" s="10"/>
    </row>
    <row r="312" spans="2:4" x14ac:dyDescent="0.25">
      <c r="B312" s="9"/>
      <c r="C312" s="10"/>
      <c r="D312" s="10"/>
    </row>
    <row r="313" spans="2:4" x14ac:dyDescent="0.25">
      <c r="B313" s="9"/>
      <c r="C313" s="10"/>
      <c r="D313" s="10"/>
    </row>
    <row r="314" spans="2:4" x14ac:dyDescent="0.25">
      <c r="B314" s="9"/>
      <c r="C314" s="10"/>
      <c r="D314" s="10"/>
    </row>
    <row r="315" spans="2:4" x14ac:dyDescent="0.25">
      <c r="B315" s="9"/>
      <c r="C315" s="10"/>
      <c r="D315" s="10"/>
    </row>
    <row r="316" spans="2:4" x14ac:dyDescent="0.25">
      <c r="B316" s="9"/>
      <c r="C316" s="10"/>
      <c r="D316" s="10"/>
    </row>
    <row r="317" spans="2:4" x14ac:dyDescent="0.25">
      <c r="B317" s="9"/>
      <c r="C317" s="10"/>
      <c r="D317" s="10"/>
    </row>
    <row r="318" spans="2:4" x14ac:dyDescent="0.25">
      <c r="B318" s="9"/>
      <c r="C318" s="10"/>
      <c r="D318" s="10"/>
    </row>
    <row r="319" spans="2:4" x14ac:dyDescent="0.25">
      <c r="B319" s="9"/>
      <c r="C319" s="10"/>
      <c r="D319" s="10"/>
    </row>
    <row r="320" spans="2:4" x14ac:dyDescent="0.25">
      <c r="B320" s="9"/>
      <c r="C320" s="10"/>
      <c r="D320" s="10"/>
    </row>
    <row r="321" spans="2:4" x14ac:dyDescent="0.25">
      <c r="B321" s="9"/>
      <c r="C321" s="10"/>
      <c r="D321" s="10"/>
    </row>
    <row r="322" spans="2:4" x14ac:dyDescent="0.25">
      <c r="B322" s="9"/>
      <c r="C322" s="10"/>
      <c r="D322" s="10"/>
    </row>
    <row r="323" spans="2:4" x14ac:dyDescent="0.25">
      <c r="B323" s="9"/>
      <c r="C323" s="10"/>
      <c r="D323" s="10"/>
    </row>
    <row r="324" spans="2:4" x14ac:dyDescent="0.25">
      <c r="B324" s="9"/>
      <c r="C324" s="10"/>
      <c r="D324" s="10"/>
    </row>
    <row r="325" spans="2:4" x14ac:dyDescent="0.25">
      <c r="B325" s="9"/>
      <c r="C325" s="10"/>
      <c r="D325" s="10"/>
    </row>
    <row r="326" spans="2:4" x14ac:dyDescent="0.25">
      <c r="B326" s="9"/>
      <c r="C326" s="10"/>
      <c r="D326" s="10"/>
    </row>
    <row r="327" spans="2:4" x14ac:dyDescent="0.25">
      <c r="B327" s="9"/>
      <c r="C327" s="10"/>
      <c r="D327" s="10"/>
    </row>
    <row r="328" spans="2:4" x14ac:dyDescent="0.25">
      <c r="B328" s="9"/>
      <c r="C328" s="10"/>
      <c r="D328" s="10"/>
    </row>
    <row r="329" spans="2:4" x14ac:dyDescent="0.25">
      <c r="B329" s="9"/>
      <c r="C329" s="10"/>
      <c r="D329" s="10"/>
    </row>
    <row r="330" spans="2:4" x14ac:dyDescent="0.25">
      <c r="B330" s="9"/>
      <c r="C330" s="10"/>
      <c r="D330" s="10"/>
    </row>
    <row r="331" spans="2:4" x14ac:dyDescent="0.25">
      <c r="B331" s="9"/>
      <c r="C331" s="10"/>
      <c r="D331" s="10"/>
    </row>
    <row r="332" spans="2:4" x14ac:dyDescent="0.25">
      <c r="B332" s="9"/>
      <c r="C332" s="10"/>
      <c r="D332" s="10"/>
    </row>
    <row r="333" spans="2:4" x14ac:dyDescent="0.25">
      <c r="B333" s="9"/>
      <c r="C333" s="10"/>
      <c r="D333" s="10"/>
    </row>
    <row r="334" spans="2:4" x14ac:dyDescent="0.25">
      <c r="B334" s="9"/>
      <c r="C334" s="10"/>
      <c r="D334" s="10"/>
    </row>
    <row r="335" spans="2:4" x14ac:dyDescent="0.25">
      <c r="B335" s="9"/>
      <c r="C335" s="10"/>
      <c r="D335" s="10"/>
    </row>
    <row r="336" spans="2:4" x14ac:dyDescent="0.25">
      <c r="B336" s="9"/>
      <c r="C336" s="10"/>
      <c r="D336" s="10"/>
    </row>
    <row r="337" spans="2:4" x14ac:dyDescent="0.25">
      <c r="B337" s="9"/>
      <c r="C337" s="10"/>
      <c r="D337" s="10"/>
    </row>
    <row r="338" spans="2:4" x14ac:dyDescent="0.25">
      <c r="B338" s="9"/>
      <c r="C338" s="10"/>
      <c r="D338" s="10"/>
    </row>
    <row r="339" spans="2:4" x14ac:dyDescent="0.25">
      <c r="B339" s="9"/>
      <c r="C339" s="10"/>
      <c r="D339" s="10"/>
    </row>
    <row r="340" spans="2:4" x14ac:dyDescent="0.25">
      <c r="B340" s="9"/>
      <c r="C340" s="10"/>
      <c r="D340" s="10"/>
    </row>
    <row r="341" spans="2:4" x14ac:dyDescent="0.25">
      <c r="B341" s="9"/>
      <c r="C341" s="10"/>
      <c r="D341" s="10"/>
    </row>
    <row r="342" spans="2:4" x14ac:dyDescent="0.25">
      <c r="B342" s="9"/>
      <c r="C342" s="10"/>
      <c r="D342" s="10"/>
    </row>
    <row r="343" spans="2:4" x14ac:dyDescent="0.25">
      <c r="B343" s="9"/>
      <c r="C343" s="10"/>
      <c r="D343" s="10"/>
    </row>
    <row r="344" spans="2:4" x14ac:dyDescent="0.25">
      <c r="B344" s="9"/>
      <c r="C344" s="10"/>
      <c r="D344" s="10"/>
    </row>
    <row r="345" spans="2:4" x14ac:dyDescent="0.25">
      <c r="B345" s="9"/>
      <c r="C345" s="10"/>
      <c r="D345" s="10"/>
    </row>
    <row r="346" spans="2:4" x14ac:dyDescent="0.25">
      <c r="B346" s="9"/>
      <c r="C346" s="10"/>
      <c r="D346" s="10"/>
    </row>
    <row r="347" spans="2:4" x14ac:dyDescent="0.25">
      <c r="B347" s="9"/>
      <c r="C347" s="10"/>
      <c r="D347" s="10"/>
    </row>
    <row r="348" spans="2:4" x14ac:dyDescent="0.25">
      <c r="B348" s="9"/>
      <c r="C348" s="10"/>
      <c r="D348" s="10"/>
    </row>
    <row r="349" spans="2:4" x14ac:dyDescent="0.25">
      <c r="B349" s="9"/>
      <c r="C349" s="10"/>
      <c r="D349" s="10"/>
    </row>
    <row r="350" spans="2:4" x14ac:dyDescent="0.25">
      <c r="B350" s="9"/>
      <c r="C350" s="10"/>
      <c r="D350" s="10"/>
    </row>
    <row r="351" spans="2:4" x14ac:dyDescent="0.25">
      <c r="B351" s="9"/>
      <c r="C351" s="10"/>
      <c r="D351" s="10"/>
    </row>
    <row r="352" spans="2:4" x14ac:dyDescent="0.25">
      <c r="B352" s="9"/>
      <c r="C352" s="10"/>
      <c r="D352" s="10"/>
    </row>
    <row r="353" spans="2:4" x14ac:dyDescent="0.25">
      <c r="B353" s="9"/>
      <c r="C353" s="10"/>
      <c r="D353" s="10"/>
    </row>
    <row r="354" spans="2:4" x14ac:dyDescent="0.25">
      <c r="B354" s="9"/>
      <c r="C354" s="10"/>
      <c r="D354" s="10"/>
    </row>
    <row r="355" spans="2:4" x14ac:dyDescent="0.25">
      <c r="B355" s="9"/>
      <c r="C355" s="10"/>
      <c r="D355" s="10"/>
    </row>
    <row r="356" spans="2:4" x14ac:dyDescent="0.25">
      <c r="B356" s="9"/>
      <c r="C356" s="10"/>
      <c r="D356" s="10"/>
    </row>
    <row r="357" spans="2:4" x14ac:dyDescent="0.25">
      <c r="B357" s="9"/>
      <c r="C357" s="10"/>
      <c r="D357" s="10"/>
    </row>
    <row r="358" spans="2:4" x14ac:dyDescent="0.25">
      <c r="B358" s="9"/>
      <c r="C358" s="10"/>
      <c r="D358" s="10"/>
    </row>
    <row r="359" spans="2:4" x14ac:dyDescent="0.25">
      <c r="B359" s="9"/>
      <c r="C359" s="10"/>
      <c r="D359" s="10"/>
    </row>
    <row r="360" spans="2:4" x14ac:dyDescent="0.25">
      <c r="B360" s="9"/>
      <c r="C360" s="10"/>
      <c r="D360" s="10"/>
    </row>
    <row r="361" spans="2:4" x14ac:dyDescent="0.25">
      <c r="B361" s="9"/>
      <c r="C361" s="10"/>
      <c r="D361" s="10"/>
    </row>
    <row r="362" spans="2:4" x14ac:dyDescent="0.25">
      <c r="B362" s="9"/>
      <c r="C362" s="10"/>
      <c r="D362" s="10"/>
    </row>
    <row r="363" spans="2:4" x14ac:dyDescent="0.25">
      <c r="B363" s="9"/>
      <c r="C363" s="10"/>
      <c r="D363" s="10"/>
    </row>
    <row r="364" spans="2:4" x14ac:dyDescent="0.25">
      <c r="B364" s="9"/>
      <c r="C364" s="10"/>
      <c r="D364" s="10"/>
    </row>
    <row r="365" spans="2:4" x14ac:dyDescent="0.25">
      <c r="B365" s="9"/>
      <c r="C365" s="10"/>
      <c r="D365" s="10"/>
    </row>
    <row r="366" spans="2:4" x14ac:dyDescent="0.25">
      <c r="B366" s="9"/>
      <c r="C366" s="10"/>
      <c r="D366" s="10"/>
    </row>
    <row r="367" spans="2:4" x14ac:dyDescent="0.25">
      <c r="B367" s="9"/>
      <c r="C367" s="10"/>
      <c r="D367" s="10"/>
    </row>
    <row r="368" spans="2:4" x14ac:dyDescent="0.25">
      <c r="B368" s="9"/>
      <c r="C368" s="10"/>
      <c r="D368" s="10"/>
    </row>
    <row r="369" spans="2:4" x14ac:dyDescent="0.25">
      <c r="B369" s="9"/>
      <c r="C369" s="10"/>
      <c r="D369" s="10"/>
    </row>
    <row r="370" spans="2:4" x14ac:dyDescent="0.25">
      <c r="B370" s="9"/>
      <c r="C370" s="10"/>
      <c r="D370" s="10"/>
    </row>
    <row r="371" spans="2:4" x14ac:dyDescent="0.25">
      <c r="B371" s="9"/>
      <c r="C371" s="10"/>
      <c r="D371" s="10"/>
    </row>
    <row r="372" spans="2:4" x14ac:dyDescent="0.25">
      <c r="B372" s="9"/>
      <c r="C372" s="10"/>
      <c r="D372" s="10"/>
    </row>
    <row r="373" spans="2:4" x14ac:dyDescent="0.25">
      <c r="B373" s="9"/>
      <c r="C373" s="10"/>
      <c r="D373" s="10"/>
    </row>
    <row r="374" spans="2:4" x14ac:dyDescent="0.25">
      <c r="B374" s="9"/>
      <c r="C374" s="10"/>
      <c r="D374" s="10"/>
    </row>
    <row r="375" spans="2:4" x14ac:dyDescent="0.25">
      <c r="B375" s="9"/>
      <c r="C375" s="10"/>
      <c r="D375" s="10"/>
    </row>
    <row r="376" spans="2:4" x14ac:dyDescent="0.25">
      <c r="B376" s="9"/>
      <c r="C376" s="10"/>
      <c r="D376" s="10"/>
    </row>
    <row r="377" spans="2:4" x14ac:dyDescent="0.25">
      <c r="B377" s="9"/>
      <c r="C377" s="10"/>
      <c r="D377" s="10"/>
    </row>
    <row r="378" spans="2:4" x14ac:dyDescent="0.25">
      <c r="B378" s="9"/>
      <c r="C378" s="10"/>
      <c r="D378" s="10"/>
    </row>
    <row r="379" spans="2:4" x14ac:dyDescent="0.25">
      <c r="B379" s="9"/>
      <c r="C379" s="10"/>
      <c r="D379" s="10"/>
    </row>
    <row r="380" spans="2:4" x14ac:dyDescent="0.25">
      <c r="B380" s="9"/>
      <c r="C380" s="10"/>
      <c r="D380" s="10"/>
    </row>
    <row r="381" spans="2:4" x14ac:dyDescent="0.25">
      <c r="B381" s="9"/>
      <c r="C381" s="10"/>
      <c r="D381" s="10"/>
    </row>
    <row r="382" spans="2:4" x14ac:dyDescent="0.25">
      <c r="B382" s="9"/>
      <c r="C382" s="10"/>
      <c r="D382" s="10"/>
    </row>
    <row r="383" spans="2:4" x14ac:dyDescent="0.25">
      <c r="B383" s="9"/>
      <c r="C383" s="10"/>
      <c r="D383" s="10"/>
    </row>
    <row r="384" spans="2:4" x14ac:dyDescent="0.25">
      <c r="B384" s="9"/>
      <c r="C384" s="10"/>
      <c r="D384" s="10"/>
    </row>
    <row r="385" spans="2:4" x14ac:dyDescent="0.25">
      <c r="B385" s="9"/>
      <c r="C385" s="10"/>
      <c r="D385" s="10"/>
    </row>
    <row r="386" spans="2:4" x14ac:dyDescent="0.25">
      <c r="B386" s="9"/>
      <c r="C386" s="10"/>
      <c r="D386" s="10"/>
    </row>
    <row r="387" spans="2:4" x14ac:dyDescent="0.25">
      <c r="B387" s="9"/>
      <c r="C387" s="10"/>
      <c r="D387" s="10"/>
    </row>
    <row r="388" spans="2:4" x14ac:dyDescent="0.25">
      <c r="B388" s="9"/>
      <c r="C388" s="10"/>
      <c r="D388" s="10"/>
    </row>
    <row r="389" spans="2:4" x14ac:dyDescent="0.25">
      <c r="B389" s="9"/>
      <c r="C389" s="10"/>
      <c r="D389" s="10"/>
    </row>
    <row r="390" spans="2:4" x14ac:dyDescent="0.25">
      <c r="B390" s="9"/>
      <c r="C390" s="10"/>
      <c r="D390" s="10"/>
    </row>
    <row r="391" spans="2:4" x14ac:dyDescent="0.25">
      <c r="B391" s="9"/>
      <c r="C391" s="10"/>
      <c r="D391" s="10"/>
    </row>
    <row r="392" spans="2:4" x14ac:dyDescent="0.25">
      <c r="B392" s="9"/>
      <c r="C392" s="10"/>
      <c r="D392" s="10"/>
    </row>
    <row r="393" spans="2:4" x14ac:dyDescent="0.25">
      <c r="B393" s="9"/>
      <c r="C393" s="10"/>
      <c r="D393" s="10"/>
    </row>
    <row r="394" spans="2:4" x14ac:dyDescent="0.25">
      <c r="B394" s="9"/>
      <c r="C394" s="10"/>
      <c r="D394" s="10"/>
    </row>
    <row r="395" spans="2:4" x14ac:dyDescent="0.25">
      <c r="B395" s="9"/>
      <c r="C395" s="10"/>
      <c r="D395" s="10"/>
    </row>
    <row r="396" spans="2:4" x14ac:dyDescent="0.25">
      <c r="B396" s="9"/>
      <c r="C396" s="10"/>
      <c r="D396" s="10"/>
    </row>
    <row r="397" spans="2:4" x14ac:dyDescent="0.25">
      <c r="B397" s="9"/>
      <c r="C397" s="10"/>
      <c r="D397" s="10"/>
    </row>
    <row r="398" spans="2:4" x14ac:dyDescent="0.25">
      <c r="B398" s="9"/>
      <c r="C398" s="10"/>
      <c r="D398" s="10"/>
    </row>
    <row r="399" spans="2:4" x14ac:dyDescent="0.25">
      <c r="B399" s="9"/>
      <c r="C399" s="10"/>
      <c r="D399" s="10"/>
    </row>
    <row r="400" spans="2:4" x14ac:dyDescent="0.25">
      <c r="B400" s="9"/>
      <c r="C400" s="10"/>
      <c r="D400" s="10"/>
    </row>
    <row r="401" spans="2:4" x14ac:dyDescent="0.25">
      <c r="B401" s="9"/>
      <c r="C401" s="10"/>
      <c r="D401" s="10"/>
    </row>
    <row r="402" spans="2:4" x14ac:dyDescent="0.25">
      <c r="B402" s="9"/>
      <c r="C402" s="10"/>
      <c r="D402" s="10"/>
    </row>
    <row r="403" spans="2:4" x14ac:dyDescent="0.25">
      <c r="B403" s="9"/>
      <c r="C403" s="10"/>
      <c r="D403" s="10"/>
    </row>
    <row r="404" spans="2:4" x14ac:dyDescent="0.25">
      <c r="B404" s="9"/>
      <c r="C404" s="10"/>
      <c r="D404" s="10"/>
    </row>
    <row r="405" spans="2:4" x14ac:dyDescent="0.25">
      <c r="B405" s="9"/>
      <c r="C405" s="10"/>
      <c r="D405" s="10"/>
    </row>
    <row r="406" spans="2:4" x14ac:dyDescent="0.25">
      <c r="B406" s="9"/>
      <c r="C406" s="10"/>
      <c r="D406" s="10"/>
    </row>
    <row r="407" spans="2:4" x14ac:dyDescent="0.25">
      <c r="B407" s="9"/>
      <c r="C407" s="10"/>
      <c r="D407" s="10"/>
    </row>
    <row r="408" spans="2:4" x14ac:dyDescent="0.25">
      <c r="B408" s="9"/>
      <c r="C408" s="10"/>
      <c r="D408" s="10"/>
    </row>
    <row r="409" spans="2:4" x14ac:dyDescent="0.25">
      <c r="B409" s="9"/>
      <c r="C409" s="10"/>
      <c r="D409" s="10"/>
    </row>
    <row r="410" spans="2:4" x14ac:dyDescent="0.25">
      <c r="B410" s="9"/>
      <c r="C410" s="10"/>
      <c r="D410" s="10"/>
    </row>
    <row r="411" spans="2:4" x14ac:dyDescent="0.25">
      <c r="B411" s="9"/>
      <c r="C411" s="10"/>
      <c r="D411" s="10"/>
    </row>
    <row r="412" spans="2:4" x14ac:dyDescent="0.25">
      <c r="B412" s="9"/>
      <c r="C412" s="10"/>
      <c r="D412" s="10"/>
    </row>
    <row r="413" spans="2:4" x14ac:dyDescent="0.25">
      <c r="B413" s="9"/>
      <c r="C413" s="10"/>
      <c r="D413" s="10"/>
    </row>
    <row r="414" spans="2:4" x14ac:dyDescent="0.25">
      <c r="B414" s="9"/>
      <c r="C414" s="10"/>
      <c r="D414" s="10"/>
    </row>
    <row r="415" spans="2:4" x14ac:dyDescent="0.25">
      <c r="B415" s="9"/>
      <c r="C415" s="10"/>
      <c r="D415" s="10"/>
    </row>
    <row r="416" spans="2:4" x14ac:dyDescent="0.25">
      <c r="B416" s="9"/>
      <c r="C416" s="10"/>
      <c r="D416" s="10"/>
    </row>
    <row r="417" spans="2:4" x14ac:dyDescent="0.25">
      <c r="B417" s="9"/>
      <c r="C417" s="10"/>
      <c r="D417" s="10"/>
    </row>
    <row r="418" spans="2:4" x14ac:dyDescent="0.25">
      <c r="B418" s="9"/>
      <c r="C418" s="10"/>
      <c r="D418" s="10"/>
    </row>
    <row r="419" spans="2:4" x14ac:dyDescent="0.25">
      <c r="B419" s="9"/>
      <c r="C419" s="10"/>
      <c r="D419" s="10"/>
    </row>
    <row r="420" spans="2:4" x14ac:dyDescent="0.25">
      <c r="B420" s="9"/>
      <c r="C420" s="10"/>
      <c r="D420" s="10"/>
    </row>
    <row r="421" spans="2:4" x14ac:dyDescent="0.25">
      <c r="B421" s="9"/>
      <c r="C421" s="10"/>
      <c r="D421" s="10"/>
    </row>
    <row r="422" spans="2:4" x14ac:dyDescent="0.25">
      <c r="B422" s="9"/>
      <c r="C422" s="10"/>
      <c r="D422" s="10"/>
    </row>
    <row r="423" spans="2:4" x14ac:dyDescent="0.25">
      <c r="B423" s="9"/>
      <c r="C423" s="10"/>
      <c r="D423" s="10"/>
    </row>
    <row r="424" spans="2:4" x14ac:dyDescent="0.25">
      <c r="B424" s="9"/>
      <c r="C424" s="10"/>
      <c r="D424" s="10"/>
    </row>
    <row r="425" spans="2:4" x14ac:dyDescent="0.25">
      <c r="B425" s="9"/>
      <c r="C425" s="10"/>
      <c r="D425" s="10"/>
    </row>
    <row r="426" spans="2:4" x14ac:dyDescent="0.25">
      <c r="B426" s="9"/>
      <c r="C426" s="10"/>
      <c r="D426" s="10"/>
    </row>
    <row r="427" spans="2:4" x14ac:dyDescent="0.25">
      <c r="B427" s="9"/>
      <c r="C427" s="10"/>
      <c r="D427" s="10"/>
    </row>
    <row r="428" spans="2:4" x14ac:dyDescent="0.25">
      <c r="B428" s="9"/>
      <c r="C428" s="10"/>
      <c r="D428" s="10"/>
    </row>
    <row r="429" spans="2:4" x14ac:dyDescent="0.25">
      <c r="B429" s="9"/>
      <c r="C429" s="10"/>
      <c r="D429" s="10"/>
    </row>
    <row r="430" spans="2:4" x14ac:dyDescent="0.25">
      <c r="B430" s="9"/>
      <c r="C430" s="10"/>
      <c r="D430" s="10"/>
    </row>
    <row r="431" spans="2:4" x14ac:dyDescent="0.25">
      <c r="B431" s="9"/>
      <c r="C431" s="10"/>
      <c r="D431" s="10"/>
    </row>
    <row r="432" spans="2:4" x14ac:dyDescent="0.25">
      <c r="B432" s="9"/>
      <c r="C432" s="10"/>
      <c r="D432" s="10"/>
    </row>
    <row r="433" spans="2:4" x14ac:dyDescent="0.25">
      <c r="B433" s="9"/>
      <c r="C433" s="10"/>
      <c r="D433" s="10"/>
    </row>
    <row r="434" spans="2:4" x14ac:dyDescent="0.25">
      <c r="B434" s="9"/>
      <c r="C434" s="10"/>
      <c r="D434" s="10"/>
    </row>
    <row r="435" spans="2:4" x14ac:dyDescent="0.25">
      <c r="B435" s="9"/>
      <c r="C435" s="10"/>
      <c r="D435" s="10"/>
    </row>
    <row r="436" spans="2:4" x14ac:dyDescent="0.25">
      <c r="B436" s="9"/>
      <c r="C436" s="10"/>
      <c r="D436" s="10"/>
    </row>
    <row r="437" spans="2:4" x14ac:dyDescent="0.25">
      <c r="B437" s="9"/>
      <c r="C437" s="10"/>
      <c r="D437" s="10"/>
    </row>
    <row r="438" spans="2:4" x14ac:dyDescent="0.25">
      <c r="B438" s="9"/>
      <c r="C438" s="10"/>
      <c r="D438" s="10"/>
    </row>
    <row r="439" spans="2:4" x14ac:dyDescent="0.25">
      <c r="B439" s="9"/>
      <c r="C439" s="10"/>
      <c r="D439" s="10"/>
    </row>
    <row r="440" spans="2:4" x14ac:dyDescent="0.25">
      <c r="B440" s="9"/>
      <c r="C440" s="10"/>
      <c r="D440" s="10"/>
    </row>
    <row r="441" spans="2:4" x14ac:dyDescent="0.25">
      <c r="B441" s="9"/>
      <c r="C441" s="10"/>
      <c r="D441" s="10"/>
    </row>
    <row r="442" spans="2:4" x14ac:dyDescent="0.25">
      <c r="B442" s="9"/>
      <c r="C442" s="10"/>
      <c r="D442" s="10"/>
    </row>
    <row r="443" spans="2:4" x14ac:dyDescent="0.25">
      <c r="B443" s="9"/>
      <c r="C443" s="10"/>
      <c r="D443" s="10"/>
    </row>
    <row r="444" spans="2:4" x14ac:dyDescent="0.25">
      <c r="B444" s="9"/>
      <c r="C444" s="10"/>
      <c r="D444" s="10"/>
    </row>
    <row r="445" spans="2:4" x14ac:dyDescent="0.25">
      <c r="B445" s="9"/>
      <c r="C445" s="10"/>
      <c r="D445" s="10"/>
    </row>
    <row r="446" spans="2:4" x14ac:dyDescent="0.25">
      <c r="B446" s="9"/>
      <c r="C446" s="10"/>
      <c r="D446" s="10"/>
    </row>
    <row r="447" spans="2:4" x14ac:dyDescent="0.25">
      <c r="B447" s="9"/>
      <c r="C447" s="10"/>
      <c r="D447" s="10"/>
    </row>
    <row r="448" spans="2:4" x14ac:dyDescent="0.25">
      <c r="B448" s="9"/>
      <c r="C448" s="10"/>
      <c r="D448" s="10"/>
    </row>
    <row r="449" spans="2:4" x14ac:dyDescent="0.25">
      <c r="B449" s="9"/>
      <c r="C449" s="10"/>
      <c r="D449" s="10"/>
    </row>
  </sheetData>
  <autoFilter ref="A1:D87"/>
  <phoneticPr fontId="3" type="noConversion"/>
  <pageMargins left="0.7" right="0.7" top="0.75" bottom="0.75" header="0.3" footer="0.3"/>
  <customProperties>
    <customPr name="_pios_id" r:id="rId1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ayfa3"/>
  <dimension ref="A1:L468"/>
  <sheetViews>
    <sheetView workbookViewId="0">
      <selection activeCell="P14" sqref="P14"/>
    </sheetView>
  </sheetViews>
  <sheetFormatPr defaultRowHeight="15" x14ac:dyDescent="0.25"/>
  <cols>
    <col min="1" max="1" width="15.5703125" bestFit="1" customWidth="1"/>
    <col min="2" max="2" width="14.5703125" bestFit="1" customWidth="1"/>
    <col min="3" max="3" width="10.85546875" style="20" bestFit="1" customWidth="1"/>
    <col min="4" max="4" width="6.7109375" bestFit="1" customWidth="1"/>
    <col min="9" max="9" width="5.42578125" bestFit="1" customWidth="1"/>
    <col min="10" max="10" width="10" bestFit="1" customWidth="1"/>
    <col min="11" max="11" width="12.42578125" bestFit="1" customWidth="1"/>
    <col min="12" max="12" width="14.7109375" bestFit="1" customWidth="1"/>
  </cols>
  <sheetData>
    <row r="1" spans="1:12" s="19" customFormat="1" x14ac:dyDescent="0.25">
      <c r="A1" s="21" t="s">
        <v>296</v>
      </c>
      <c r="B1" s="21" t="s">
        <v>297</v>
      </c>
      <c r="C1" s="22" t="s">
        <v>298</v>
      </c>
      <c r="D1" s="21" t="s">
        <v>295</v>
      </c>
      <c r="I1" s="25" t="s">
        <v>1</v>
      </c>
      <c r="J1" s="25" t="s">
        <v>2</v>
      </c>
      <c r="K1" s="21" t="s">
        <v>3</v>
      </c>
      <c r="L1" s="21" t="s">
        <v>231</v>
      </c>
    </row>
    <row r="2" spans="1:12" x14ac:dyDescent="0.25">
      <c r="A2" s="23" t="s">
        <v>223</v>
      </c>
      <c r="B2" s="23">
        <v>1</v>
      </c>
      <c r="C2" s="24">
        <v>0.25</v>
      </c>
      <c r="D2" s="23" t="s">
        <v>232</v>
      </c>
      <c r="I2" s="9">
        <v>95</v>
      </c>
      <c r="J2" s="9" t="s">
        <v>232</v>
      </c>
      <c r="K2" s="10" t="s">
        <v>233</v>
      </c>
      <c r="L2" s="10" t="s">
        <v>234</v>
      </c>
    </row>
    <row r="3" spans="1:12" x14ac:dyDescent="0.25">
      <c r="A3" s="23" t="s">
        <v>223</v>
      </c>
      <c r="B3" s="23">
        <v>2</v>
      </c>
      <c r="C3" s="24">
        <v>0.15</v>
      </c>
      <c r="D3" s="23" t="s">
        <v>235</v>
      </c>
      <c r="I3" s="9">
        <v>125</v>
      </c>
      <c r="J3" s="9" t="s">
        <v>235</v>
      </c>
      <c r="K3" s="10" t="s">
        <v>299</v>
      </c>
      <c r="L3" s="10" t="s">
        <v>237</v>
      </c>
    </row>
    <row r="4" spans="1:12" x14ac:dyDescent="0.25">
      <c r="A4" s="23" t="s">
        <v>223</v>
      </c>
      <c r="B4" s="23">
        <v>3</v>
      </c>
      <c r="C4" s="24">
        <v>0.15</v>
      </c>
      <c r="D4" s="23" t="s">
        <v>238</v>
      </c>
      <c r="I4" s="9">
        <v>155</v>
      </c>
      <c r="J4" s="9" t="s">
        <v>238</v>
      </c>
      <c r="K4" s="10" t="s">
        <v>239</v>
      </c>
      <c r="L4" s="10" t="s">
        <v>240</v>
      </c>
    </row>
    <row r="5" spans="1:12" x14ac:dyDescent="0.25">
      <c r="A5" s="23" t="s">
        <v>230</v>
      </c>
      <c r="B5" s="23">
        <v>2</v>
      </c>
      <c r="C5" s="24">
        <v>0.25</v>
      </c>
      <c r="D5" s="23" t="s">
        <v>241</v>
      </c>
      <c r="I5" s="9">
        <v>185</v>
      </c>
      <c r="J5" s="9" t="s">
        <v>241</v>
      </c>
      <c r="K5" s="10" t="s">
        <v>239</v>
      </c>
      <c r="L5" s="10" t="s">
        <v>242</v>
      </c>
    </row>
    <row r="6" spans="1:12" x14ac:dyDescent="0.25">
      <c r="A6" s="23" t="s">
        <v>223</v>
      </c>
      <c r="B6" s="23">
        <v>4</v>
      </c>
      <c r="C6" s="24">
        <v>0.15</v>
      </c>
      <c r="D6" s="23" t="s">
        <v>241</v>
      </c>
      <c r="I6" s="9">
        <v>215</v>
      </c>
      <c r="J6" s="9" t="s">
        <v>243</v>
      </c>
      <c r="K6" s="10" t="s">
        <v>244</v>
      </c>
      <c r="L6" s="10" t="s">
        <v>245</v>
      </c>
    </row>
    <row r="7" spans="1:12" x14ac:dyDescent="0.25">
      <c r="A7" s="23" t="s">
        <v>223</v>
      </c>
      <c r="B7" s="23">
        <v>5</v>
      </c>
      <c r="C7" s="24">
        <v>0.15</v>
      </c>
      <c r="D7" s="23" t="s">
        <v>243</v>
      </c>
      <c r="I7" s="9">
        <v>245</v>
      </c>
      <c r="J7" s="9" t="s">
        <v>246</v>
      </c>
      <c r="K7" s="10" t="s">
        <v>247</v>
      </c>
      <c r="L7" s="10" t="s">
        <v>248</v>
      </c>
    </row>
    <row r="8" spans="1:12" x14ac:dyDescent="0.25">
      <c r="A8" s="23" t="s">
        <v>223</v>
      </c>
      <c r="B8" s="23">
        <v>6</v>
      </c>
      <c r="C8" s="24">
        <v>0.15</v>
      </c>
      <c r="D8" s="23" t="s">
        <v>246</v>
      </c>
      <c r="I8" s="9">
        <v>255</v>
      </c>
      <c r="J8" s="9" t="s">
        <v>249</v>
      </c>
      <c r="K8" s="10" t="s">
        <v>250</v>
      </c>
      <c r="L8" s="10" t="s">
        <v>251</v>
      </c>
    </row>
    <row r="9" spans="1:12" x14ac:dyDescent="0.25">
      <c r="A9" s="23" t="s">
        <v>203</v>
      </c>
      <c r="B9" s="23">
        <v>9</v>
      </c>
      <c r="C9" s="24">
        <v>0.1</v>
      </c>
      <c r="D9" s="23" t="s">
        <v>249</v>
      </c>
      <c r="I9" s="9">
        <v>275</v>
      </c>
      <c r="J9" s="9" t="s">
        <v>252</v>
      </c>
      <c r="K9" s="10" t="s">
        <v>253</v>
      </c>
      <c r="L9" s="10" t="s">
        <v>254</v>
      </c>
    </row>
    <row r="10" spans="1:12" x14ac:dyDescent="0.25">
      <c r="A10" s="23" t="s">
        <v>230</v>
      </c>
      <c r="B10" s="23">
        <v>3</v>
      </c>
      <c r="C10" s="24">
        <v>0.25</v>
      </c>
      <c r="D10" s="23" t="s">
        <v>252</v>
      </c>
      <c r="I10" s="9">
        <v>285</v>
      </c>
      <c r="J10" s="9" t="s">
        <v>191</v>
      </c>
      <c r="K10" s="10" t="s">
        <v>250</v>
      </c>
      <c r="L10" s="10" t="s">
        <v>255</v>
      </c>
    </row>
    <row r="11" spans="1:12" x14ac:dyDescent="0.25">
      <c r="A11" s="23" t="s">
        <v>203</v>
      </c>
      <c r="B11" s="23">
        <v>10</v>
      </c>
      <c r="C11" s="24">
        <v>0.1</v>
      </c>
      <c r="D11" s="23" t="s">
        <v>191</v>
      </c>
      <c r="I11" s="9">
        <v>315</v>
      </c>
      <c r="J11" s="9" t="s">
        <v>257</v>
      </c>
      <c r="K11" s="10" t="s">
        <v>250</v>
      </c>
      <c r="L11" s="10" t="s">
        <v>256</v>
      </c>
    </row>
    <row r="12" spans="1:12" x14ac:dyDescent="0.25">
      <c r="A12" s="23" t="s">
        <v>170</v>
      </c>
      <c r="B12" s="23">
        <v>4</v>
      </c>
      <c r="C12" s="24">
        <v>0.16</v>
      </c>
      <c r="D12" s="23" t="s">
        <v>191</v>
      </c>
      <c r="I12" s="9">
        <v>320</v>
      </c>
      <c r="J12" s="9" t="s">
        <v>190</v>
      </c>
      <c r="K12" s="10" t="s">
        <v>250</v>
      </c>
      <c r="L12" s="10" t="s">
        <v>258</v>
      </c>
    </row>
    <row r="13" spans="1:12" x14ac:dyDescent="0.25">
      <c r="A13" s="23" t="s">
        <v>229</v>
      </c>
      <c r="B13" s="23">
        <v>3</v>
      </c>
      <c r="C13" s="24">
        <v>0.25</v>
      </c>
      <c r="D13" s="23" t="s">
        <v>257</v>
      </c>
      <c r="I13" s="9">
        <v>365</v>
      </c>
      <c r="J13" s="9" t="s">
        <v>259</v>
      </c>
      <c r="K13" s="10" t="s">
        <v>253</v>
      </c>
      <c r="L13" s="10" t="s">
        <v>260</v>
      </c>
    </row>
    <row r="14" spans="1:12" x14ac:dyDescent="0.25">
      <c r="A14" s="23" t="s">
        <v>224</v>
      </c>
      <c r="B14" s="23">
        <v>3</v>
      </c>
      <c r="C14" s="24">
        <v>0.125</v>
      </c>
      <c r="D14" s="23" t="s">
        <v>257</v>
      </c>
      <c r="I14" s="9">
        <v>370</v>
      </c>
      <c r="J14" s="9" t="s">
        <v>88</v>
      </c>
      <c r="K14" s="10" t="s">
        <v>250</v>
      </c>
      <c r="L14" s="10" t="s">
        <v>261</v>
      </c>
    </row>
    <row r="15" spans="1:12" x14ac:dyDescent="0.25">
      <c r="A15" s="23" t="s">
        <v>163</v>
      </c>
      <c r="B15" s="23">
        <v>3</v>
      </c>
      <c r="C15" s="24">
        <v>0.33340000000000003</v>
      </c>
      <c r="D15" s="23" t="s">
        <v>190</v>
      </c>
      <c r="I15" s="9">
        <v>380</v>
      </c>
      <c r="J15" s="9" t="s">
        <v>262</v>
      </c>
      <c r="K15" s="10" t="s">
        <v>250</v>
      </c>
      <c r="L15" s="10" t="s">
        <v>263</v>
      </c>
    </row>
    <row r="16" spans="1:12" x14ac:dyDescent="0.25">
      <c r="A16" s="23" t="s">
        <v>230</v>
      </c>
      <c r="B16" s="23">
        <v>4</v>
      </c>
      <c r="C16" s="24">
        <v>0.25</v>
      </c>
      <c r="D16" s="23" t="s">
        <v>259</v>
      </c>
      <c r="I16" s="9">
        <v>390</v>
      </c>
      <c r="J16" s="9" t="s">
        <v>264</v>
      </c>
      <c r="K16" s="10" t="s">
        <v>250</v>
      </c>
      <c r="L16" s="10" t="s">
        <v>265</v>
      </c>
    </row>
    <row r="17" spans="1:12" x14ac:dyDescent="0.25">
      <c r="A17" s="23" t="s">
        <v>114</v>
      </c>
      <c r="B17" s="23">
        <v>10</v>
      </c>
      <c r="C17" s="24">
        <v>0.1</v>
      </c>
      <c r="D17" s="23" t="s">
        <v>88</v>
      </c>
      <c r="I17" s="9">
        <v>400</v>
      </c>
      <c r="J17" s="9" t="s">
        <v>266</v>
      </c>
      <c r="K17" s="10" t="s">
        <v>250</v>
      </c>
      <c r="L17" s="10" t="s">
        <v>267</v>
      </c>
    </row>
    <row r="18" spans="1:12" x14ac:dyDescent="0.25">
      <c r="A18" s="23" t="s">
        <v>146</v>
      </c>
      <c r="B18" s="23">
        <v>5</v>
      </c>
      <c r="C18" s="24">
        <v>0.125</v>
      </c>
      <c r="D18" s="23" t="s">
        <v>88</v>
      </c>
      <c r="I18" s="9">
        <v>405</v>
      </c>
      <c r="J18" s="9" t="s">
        <v>268</v>
      </c>
      <c r="K18" s="10" t="s">
        <v>250</v>
      </c>
      <c r="L18" s="10" t="s">
        <v>269</v>
      </c>
    </row>
    <row r="19" spans="1:12" x14ac:dyDescent="0.25">
      <c r="A19" s="23" t="s">
        <v>196</v>
      </c>
      <c r="B19" s="23">
        <v>2</v>
      </c>
      <c r="C19" s="24">
        <v>0.2</v>
      </c>
      <c r="D19" s="23" t="s">
        <v>262</v>
      </c>
      <c r="I19" s="9">
        <v>420</v>
      </c>
      <c r="J19" s="9" t="s">
        <v>270</v>
      </c>
      <c r="K19" s="10" t="s">
        <v>250</v>
      </c>
      <c r="L19" s="10" t="s">
        <v>271</v>
      </c>
    </row>
    <row r="20" spans="1:12" x14ac:dyDescent="0.25">
      <c r="A20" s="23" t="s">
        <v>227</v>
      </c>
      <c r="B20" s="23">
        <v>10</v>
      </c>
      <c r="C20" s="24">
        <v>8.3299999999999999E-2</v>
      </c>
      <c r="D20" s="23" t="s">
        <v>264</v>
      </c>
      <c r="I20" s="9">
        <v>425</v>
      </c>
      <c r="J20" s="9" t="s">
        <v>272</v>
      </c>
      <c r="K20" s="10" t="s">
        <v>250</v>
      </c>
      <c r="L20" s="10" t="s">
        <v>273</v>
      </c>
    </row>
    <row r="21" spans="1:12" x14ac:dyDescent="0.25">
      <c r="A21" s="23" t="s">
        <v>198</v>
      </c>
      <c r="B21" s="23">
        <v>3</v>
      </c>
      <c r="C21" s="24">
        <v>0.2</v>
      </c>
      <c r="D21" s="23" t="s">
        <v>266</v>
      </c>
      <c r="I21" s="9">
        <v>465</v>
      </c>
      <c r="J21" s="9" t="s">
        <v>188</v>
      </c>
      <c r="K21" s="10" t="s">
        <v>250</v>
      </c>
      <c r="L21" s="10" t="s">
        <v>274</v>
      </c>
    </row>
    <row r="22" spans="1:12" x14ac:dyDescent="0.25">
      <c r="A22" s="23" t="s">
        <v>229</v>
      </c>
      <c r="B22" s="23">
        <v>4</v>
      </c>
      <c r="C22" s="24">
        <v>0.25</v>
      </c>
      <c r="D22" s="23" t="s">
        <v>268</v>
      </c>
      <c r="I22" s="9">
        <v>480</v>
      </c>
      <c r="J22" s="9" t="s">
        <v>275</v>
      </c>
      <c r="K22" s="10" t="s">
        <v>250</v>
      </c>
      <c r="L22" s="10" t="s">
        <v>276</v>
      </c>
    </row>
    <row r="23" spans="1:12" x14ac:dyDescent="0.25">
      <c r="A23" s="23" t="s">
        <v>218</v>
      </c>
      <c r="B23" s="23">
        <v>3</v>
      </c>
      <c r="C23" s="24">
        <v>0.2</v>
      </c>
      <c r="D23" s="23" t="s">
        <v>268</v>
      </c>
      <c r="I23" s="9">
        <v>490</v>
      </c>
      <c r="J23" s="9" t="s">
        <v>277</v>
      </c>
      <c r="K23" s="10" t="s">
        <v>250</v>
      </c>
      <c r="L23" s="10" t="s">
        <v>278</v>
      </c>
    </row>
    <row r="24" spans="1:12" x14ac:dyDescent="0.25">
      <c r="A24" s="23" t="s">
        <v>224</v>
      </c>
      <c r="B24" s="23">
        <v>4</v>
      </c>
      <c r="C24" s="24">
        <v>0.125</v>
      </c>
      <c r="D24" s="23" t="s">
        <v>268</v>
      </c>
      <c r="I24" s="9">
        <v>495</v>
      </c>
      <c r="J24" s="9" t="s">
        <v>279</v>
      </c>
      <c r="K24" s="10" t="s">
        <v>250</v>
      </c>
      <c r="L24" s="10" t="s">
        <v>280</v>
      </c>
    </row>
    <row r="25" spans="1:12" x14ac:dyDescent="0.25">
      <c r="A25" s="23" t="s">
        <v>227</v>
      </c>
      <c r="B25" s="23">
        <v>11</v>
      </c>
      <c r="C25" s="24">
        <v>8.3299999999999999E-2</v>
      </c>
      <c r="D25" s="23" t="s">
        <v>270</v>
      </c>
      <c r="I25" s="9">
        <v>560</v>
      </c>
      <c r="J25" s="9" t="s">
        <v>281</v>
      </c>
      <c r="K25" s="10" t="s">
        <v>250</v>
      </c>
      <c r="L25" s="10" t="s">
        <v>282</v>
      </c>
    </row>
    <row r="26" spans="1:12" x14ac:dyDescent="0.25">
      <c r="A26" s="23" t="s">
        <v>210</v>
      </c>
      <c r="B26" s="23">
        <v>2</v>
      </c>
      <c r="C26" s="24">
        <v>0.33</v>
      </c>
      <c r="D26" s="23" t="s">
        <v>272</v>
      </c>
      <c r="I26" s="9">
        <v>585</v>
      </c>
      <c r="J26" s="9" t="s">
        <v>283</v>
      </c>
      <c r="K26" s="10" t="s">
        <v>250</v>
      </c>
      <c r="L26" s="10" t="s">
        <v>284</v>
      </c>
    </row>
    <row r="27" spans="1:12" x14ac:dyDescent="0.25">
      <c r="A27" s="23" t="s">
        <v>170</v>
      </c>
      <c r="B27" s="23">
        <v>6</v>
      </c>
      <c r="C27" s="24">
        <v>0.16</v>
      </c>
      <c r="D27" s="23" t="s">
        <v>188</v>
      </c>
      <c r="I27" s="9">
        <v>640</v>
      </c>
      <c r="J27" s="9" t="s">
        <v>187</v>
      </c>
      <c r="K27" s="10" t="s">
        <v>250</v>
      </c>
      <c r="L27" s="10" t="s">
        <v>285</v>
      </c>
    </row>
    <row r="28" spans="1:12" x14ac:dyDescent="0.25">
      <c r="A28" s="23" t="s">
        <v>184</v>
      </c>
      <c r="B28" s="23">
        <v>3</v>
      </c>
      <c r="C28" s="24">
        <v>0.25</v>
      </c>
      <c r="D28" s="23" t="s">
        <v>275</v>
      </c>
      <c r="I28" s="9">
        <v>660</v>
      </c>
      <c r="J28" s="9" t="s">
        <v>286</v>
      </c>
      <c r="K28" s="10" t="s">
        <v>250</v>
      </c>
      <c r="L28" s="10" t="s">
        <v>287</v>
      </c>
    </row>
    <row r="29" spans="1:12" x14ac:dyDescent="0.25">
      <c r="A29" s="23" t="s">
        <v>198</v>
      </c>
      <c r="B29" s="23">
        <v>4</v>
      </c>
      <c r="C29" s="24">
        <v>0.25</v>
      </c>
      <c r="D29" s="23" t="s">
        <v>277</v>
      </c>
      <c r="I29" s="9">
        <v>675</v>
      </c>
      <c r="J29" s="9" t="s">
        <v>288</v>
      </c>
      <c r="K29" s="10" t="s">
        <v>250</v>
      </c>
      <c r="L29" s="10" t="s">
        <v>289</v>
      </c>
    </row>
    <row r="30" spans="1:12" x14ac:dyDescent="0.25">
      <c r="A30" s="23" t="s">
        <v>224</v>
      </c>
      <c r="B30" s="23">
        <v>5</v>
      </c>
      <c r="C30" s="24">
        <v>0.125</v>
      </c>
      <c r="D30" s="23" t="s">
        <v>279</v>
      </c>
      <c r="I30" s="9">
        <v>740</v>
      </c>
      <c r="J30" s="9" t="s">
        <v>290</v>
      </c>
      <c r="K30" s="10" t="s">
        <v>250</v>
      </c>
      <c r="L30" s="10" t="s">
        <v>291</v>
      </c>
    </row>
    <row r="31" spans="1:12" x14ac:dyDescent="0.25">
      <c r="A31" s="23" t="s">
        <v>196</v>
      </c>
      <c r="B31" s="23">
        <v>3</v>
      </c>
      <c r="C31" s="24">
        <v>0.2</v>
      </c>
      <c r="D31" s="23" t="s">
        <v>281</v>
      </c>
      <c r="I31" s="9">
        <v>765</v>
      </c>
      <c r="J31" s="9" t="s">
        <v>292</v>
      </c>
      <c r="K31" s="10" t="s">
        <v>250</v>
      </c>
      <c r="L31" s="10" t="s">
        <v>293</v>
      </c>
    </row>
    <row r="32" spans="1:12" x14ac:dyDescent="0.25">
      <c r="A32" s="23" t="s">
        <v>218</v>
      </c>
      <c r="B32" s="23">
        <v>4</v>
      </c>
      <c r="C32" s="24">
        <v>0.2</v>
      </c>
      <c r="D32" s="23" t="s">
        <v>283</v>
      </c>
    </row>
    <row r="33" spans="1:4" x14ac:dyDescent="0.25">
      <c r="A33" s="23" t="s">
        <v>224</v>
      </c>
      <c r="B33" s="23">
        <v>6</v>
      </c>
      <c r="C33" s="24">
        <v>0.125</v>
      </c>
      <c r="D33" s="23" t="s">
        <v>283</v>
      </c>
    </row>
    <row r="34" spans="1:4" x14ac:dyDescent="0.25">
      <c r="A34" s="23" t="s">
        <v>161</v>
      </c>
      <c r="B34" s="23">
        <v>4</v>
      </c>
      <c r="C34" s="24">
        <v>0.25</v>
      </c>
      <c r="D34" s="23" t="s">
        <v>187</v>
      </c>
    </row>
    <row r="35" spans="1:4" x14ac:dyDescent="0.25">
      <c r="A35" s="23" t="s">
        <v>184</v>
      </c>
      <c r="B35" s="23">
        <v>4</v>
      </c>
      <c r="C35" s="24">
        <v>0.25</v>
      </c>
      <c r="D35" s="23" t="s">
        <v>286</v>
      </c>
    </row>
    <row r="36" spans="1:4" x14ac:dyDescent="0.25">
      <c r="A36" s="23" t="s">
        <v>224</v>
      </c>
      <c r="B36" s="23">
        <v>7</v>
      </c>
      <c r="C36" s="24">
        <v>0.125</v>
      </c>
      <c r="D36" s="23" t="s">
        <v>288</v>
      </c>
    </row>
    <row r="37" spans="1:4" x14ac:dyDescent="0.25">
      <c r="A37" s="23" t="s">
        <v>196</v>
      </c>
      <c r="B37" s="23">
        <v>4</v>
      </c>
      <c r="C37" s="24">
        <v>0.25</v>
      </c>
      <c r="D37" s="23" t="s">
        <v>290</v>
      </c>
    </row>
    <row r="38" spans="1:4" x14ac:dyDescent="0.25">
      <c r="A38" s="23" t="s">
        <v>218</v>
      </c>
      <c r="B38" s="23">
        <v>5</v>
      </c>
      <c r="C38" s="24">
        <v>0.2</v>
      </c>
      <c r="D38" s="23" t="s">
        <v>292</v>
      </c>
    </row>
    <row r="39" spans="1:4" x14ac:dyDescent="0.25">
      <c r="A39" t="s">
        <v>178</v>
      </c>
      <c r="B39">
        <v>1</v>
      </c>
      <c r="C39" s="20">
        <v>0.5</v>
      </c>
      <c r="D39" t="s">
        <v>185</v>
      </c>
    </row>
    <row r="40" spans="1:4" x14ac:dyDescent="0.25">
      <c r="A40" t="s">
        <v>180</v>
      </c>
      <c r="B40">
        <v>1</v>
      </c>
      <c r="C40" s="20">
        <v>0.2</v>
      </c>
      <c r="D40" t="s">
        <v>185</v>
      </c>
    </row>
    <row r="41" spans="1:4" x14ac:dyDescent="0.25">
      <c r="A41" t="s">
        <v>219</v>
      </c>
      <c r="B41">
        <v>1</v>
      </c>
      <c r="C41" s="20">
        <v>0.25</v>
      </c>
      <c r="D41" t="s">
        <v>185</v>
      </c>
    </row>
    <row r="42" spans="1:4" x14ac:dyDescent="0.25">
      <c r="A42" t="s">
        <v>225</v>
      </c>
      <c r="B42">
        <v>1</v>
      </c>
      <c r="C42" s="20">
        <v>0.11119999999999999</v>
      </c>
      <c r="D42" t="s">
        <v>185</v>
      </c>
    </row>
    <row r="43" spans="1:4" x14ac:dyDescent="0.25">
      <c r="A43" t="s">
        <v>142</v>
      </c>
      <c r="B43">
        <v>1</v>
      </c>
      <c r="C43" s="20">
        <v>0.33329999999999999</v>
      </c>
      <c r="D43" t="s">
        <v>25</v>
      </c>
    </row>
    <row r="44" spans="1:4" x14ac:dyDescent="0.25">
      <c r="A44" t="s">
        <v>140</v>
      </c>
      <c r="B44">
        <v>1</v>
      </c>
      <c r="C44" s="20">
        <v>0.25</v>
      </c>
      <c r="D44" t="s">
        <v>4</v>
      </c>
    </row>
    <row r="45" spans="1:4" x14ac:dyDescent="0.25">
      <c r="A45" t="s">
        <v>175</v>
      </c>
      <c r="B45">
        <v>1</v>
      </c>
      <c r="C45" s="20">
        <v>0.16670000000000001</v>
      </c>
      <c r="D45" t="s">
        <v>4</v>
      </c>
    </row>
    <row r="46" spans="1:4" x14ac:dyDescent="0.25">
      <c r="A46" t="s">
        <v>113</v>
      </c>
      <c r="B46">
        <v>1</v>
      </c>
      <c r="C46" s="20">
        <v>0.1</v>
      </c>
      <c r="D46" t="s">
        <v>39</v>
      </c>
    </row>
    <row r="47" spans="1:4" x14ac:dyDescent="0.25">
      <c r="A47" t="s">
        <v>182</v>
      </c>
      <c r="B47">
        <v>1</v>
      </c>
      <c r="C47" s="20">
        <v>0.28600000000000003</v>
      </c>
      <c r="D47" t="s">
        <v>39</v>
      </c>
    </row>
    <row r="48" spans="1:4" x14ac:dyDescent="0.25">
      <c r="A48" t="s">
        <v>222</v>
      </c>
      <c r="B48">
        <v>1</v>
      </c>
      <c r="C48" s="20">
        <v>0.16670000000000001</v>
      </c>
      <c r="D48" t="s">
        <v>39</v>
      </c>
    </row>
    <row r="49" spans="1:4" x14ac:dyDescent="0.25">
      <c r="A49" t="s">
        <v>144</v>
      </c>
      <c r="B49">
        <v>1</v>
      </c>
      <c r="C49" s="20">
        <v>0.14279999999999998</v>
      </c>
      <c r="D49" t="s">
        <v>39</v>
      </c>
    </row>
    <row r="50" spans="1:4" x14ac:dyDescent="0.25">
      <c r="A50" t="s">
        <v>146</v>
      </c>
      <c r="B50">
        <v>1</v>
      </c>
      <c r="C50" s="20">
        <v>0.25</v>
      </c>
      <c r="D50" t="s">
        <v>39</v>
      </c>
    </row>
    <row r="51" spans="1:4" x14ac:dyDescent="0.25">
      <c r="A51" t="s">
        <v>169</v>
      </c>
      <c r="B51">
        <v>1</v>
      </c>
      <c r="C51" s="20">
        <v>0.11119999999999999</v>
      </c>
      <c r="D51" t="s">
        <v>39</v>
      </c>
    </row>
    <row r="52" spans="1:4" x14ac:dyDescent="0.25">
      <c r="A52" t="s">
        <v>294</v>
      </c>
      <c r="B52">
        <v>1</v>
      </c>
      <c r="C52" s="20">
        <v>0.25</v>
      </c>
      <c r="D52" t="s">
        <v>5</v>
      </c>
    </row>
    <row r="53" spans="1:4" x14ac:dyDescent="0.25">
      <c r="A53" t="s">
        <v>203</v>
      </c>
      <c r="B53">
        <v>1</v>
      </c>
      <c r="C53" s="20">
        <v>0.1</v>
      </c>
      <c r="D53" t="s">
        <v>5</v>
      </c>
    </row>
    <row r="54" spans="1:4" x14ac:dyDescent="0.25">
      <c r="A54" t="s">
        <v>194</v>
      </c>
      <c r="B54">
        <v>1</v>
      </c>
      <c r="C54" s="20">
        <v>0.33329999999999999</v>
      </c>
      <c r="D54" t="s">
        <v>5</v>
      </c>
    </row>
    <row r="55" spans="1:4" x14ac:dyDescent="0.25">
      <c r="A55" t="s">
        <v>143</v>
      </c>
      <c r="B55">
        <v>1</v>
      </c>
      <c r="C55" s="20">
        <v>0.2515</v>
      </c>
      <c r="D55" t="s">
        <v>5</v>
      </c>
    </row>
    <row r="56" spans="1:4" x14ac:dyDescent="0.25">
      <c r="A56" t="s">
        <v>170</v>
      </c>
      <c r="B56">
        <v>1</v>
      </c>
      <c r="C56" s="20">
        <v>0.2</v>
      </c>
      <c r="D56" t="s">
        <v>5</v>
      </c>
    </row>
    <row r="57" spans="1:4" x14ac:dyDescent="0.25">
      <c r="A57" t="s">
        <v>199</v>
      </c>
      <c r="B57">
        <v>1</v>
      </c>
      <c r="C57" s="20">
        <v>0.28600000000000003</v>
      </c>
      <c r="D57" t="s">
        <v>5</v>
      </c>
    </row>
    <row r="58" spans="1:4" x14ac:dyDescent="0.25">
      <c r="A58" t="s">
        <v>145</v>
      </c>
      <c r="B58">
        <v>1</v>
      </c>
      <c r="C58" s="20">
        <v>0.14279999999999998</v>
      </c>
      <c r="D58" t="s">
        <v>5</v>
      </c>
    </row>
    <row r="59" spans="1:4" x14ac:dyDescent="0.25">
      <c r="A59" t="s">
        <v>225</v>
      </c>
      <c r="B59">
        <v>2</v>
      </c>
      <c r="C59" s="20">
        <v>0.11109999999999999</v>
      </c>
      <c r="D59" t="s">
        <v>5</v>
      </c>
    </row>
    <row r="60" spans="1:4" x14ac:dyDescent="0.25">
      <c r="A60" t="s">
        <v>138</v>
      </c>
      <c r="B60">
        <v>1</v>
      </c>
      <c r="C60" s="20">
        <v>0.4</v>
      </c>
      <c r="D60" t="s">
        <v>41</v>
      </c>
    </row>
    <row r="61" spans="1:4" x14ac:dyDescent="0.25">
      <c r="A61" t="s">
        <v>164</v>
      </c>
      <c r="B61">
        <v>1</v>
      </c>
      <c r="C61" s="20">
        <v>0.25</v>
      </c>
      <c r="D61" t="s">
        <v>41</v>
      </c>
    </row>
    <row r="62" spans="1:4" x14ac:dyDescent="0.25">
      <c r="A62" t="s">
        <v>220</v>
      </c>
      <c r="B62">
        <v>1</v>
      </c>
      <c r="C62" s="20">
        <v>0.16699999999999998</v>
      </c>
      <c r="D62" t="s">
        <v>41</v>
      </c>
    </row>
    <row r="63" spans="1:4" x14ac:dyDescent="0.25">
      <c r="A63" t="s">
        <v>183</v>
      </c>
      <c r="B63">
        <v>1</v>
      </c>
      <c r="C63" s="20">
        <v>0.1429</v>
      </c>
      <c r="D63" t="s">
        <v>41</v>
      </c>
    </row>
    <row r="64" spans="1:4" x14ac:dyDescent="0.25">
      <c r="A64" t="s">
        <v>147</v>
      </c>
      <c r="B64">
        <v>1</v>
      </c>
      <c r="C64" s="20">
        <v>0.125</v>
      </c>
      <c r="D64" t="s">
        <v>41</v>
      </c>
    </row>
    <row r="65" spans="1:4" x14ac:dyDescent="0.25">
      <c r="A65" t="s">
        <v>181</v>
      </c>
      <c r="B65">
        <v>1</v>
      </c>
      <c r="C65" s="20">
        <v>0.11119999999999999</v>
      </c>
      <c r="D65" t="s">
        <v>41</v>
      </c>
    </row>
    <row r="66" spans="1:4" x14ac:dyDescent="0.25">
      <c r="A66" t="s">
        <v>294</v>
      </c>
      <c r="B66">
        <v>2</v>
      </c>
      <c r="C66" s="20">
        <v>0.17</v>
      </c>
      <c r="D66" t="s">
        <v>6</v>
      </c>
    </row>
    <row r="67" spans="1:4" x14ac:dyDescent="0.25">
      <c r="A67" t="s">
        <v>227</v>
      </c>
      <c r="B67">
        <v>1</v>
      </c>
      <c r="C67" s="20">
        <v>8.3299999999999999E-2</v>
      </c>
      <c r="D67" t="s">
        <v>6</v>
      </c>
    </row>
    <row r="68" spans="1:4" x14ac:dyDescent="0.25">
      <c r="A68" t="s">
        <v>148</v>
      </c>
      <c r="B68">
        <v>1</v>
      </c>
      <c r="C68" s="20">
        <v>0.5</v>
      </c>
      <c r="D68" t="s">
        <v>6</v>
      </c>
    </row>
    <row r="69" spans="1:4" x14ac:dyDescent="0.25">
      <c r="A69" t="s">
        <v>120</v>
      </c>
      <c r="B69">
        <v>1</v>
      </c>
      <c r="C69" s="20">
        <v>0.5</v>
      </c>
      <c r="D69" t="s">
        <v>6</v>
      </c>
    </row>
    <row r="70" spans="1:4" x14ac:dyDescent="0.25">
      <c r="A70" t="s">
        <v>123</v>
      </c>
      <c r="B70">
        <v>1</v>
      </c>
      <c r="C70" s="20">
        <v>0.5</v>
      </c>
      <c r="D70" t="s">
        <v>6</v>
      </c>
    </row>
    <row r="71" spans="1:4" x14ac:dyDescent="0.25">
      <c r="A71" t="s">
        <v>160</v>
      </c>
      <c r="B71">
        <v>1</v>
      </c>
      <c r="C71" s="20">
        <v>0.50479999999999992</v>
      </c>
      <c r="D71" t="s">
        <v>6</v>
      </c>
    </row>
    <row r="72" spans="1:4" x14ac:dyDescent="0.25">
      <c r="A72" t="s">
        <v>178</v>
      </c>
      <c r="B72">
        <v>2</v>
      </c>
      <c r="C72" s="20">
        <v>0.5</v>
      </c>
      <c r="D72" t="s">
        <v>6</v>
      </c>
    </row>
    <row r="73" spans="1:4" x14ac:dyDescent="0.25">
      <c r="A73" t="s">
        <v>209</v>
      </c>
      <c r="B73">
        <v>1</v>
      </c>
      <c r="C73" s="20">
        <v>0.5</v>
      </c>
      <c r="D73" t="s">
        <v>6</v>
      </c>
    </row>
    <row r="74" spans="1:4" x14ac:dyDescent="0.25">
      <c r="A74" t="s">
        <v>125</v>
      </c>
      <c r="B74">
        <v>1</v>
      </c>
      <c r="C74" s="20">
        <v>0.33299999999999996</v>
      </c>
      <c r="D74" t="s">
        <v>6</v>
      </c>
    </row>
    <row r="75" spans="1:4" x14ac:dyDescent="0.25">
      <c r="A75" t="s">
        <v>212</v>
      </c>
      <c r="B75">
        <v>1</v>
      </c>
      <c r="C75" s="20">
        <v>0.33340000000000003</v>
      </c>
      <c r="D75" t="s">
        <v>6</v>
      </c>
    </row>
    <row r="76" spans="1:4" x14ac:dyDescent="0.25">
      <c r="A76" t="s">
        <v>213</v>
      </c>
      <c r="B76">
        <v>1</v>
      </c>
      <c r="C76" s="20">
        <v>0.33329999999999999</v>
      </c>
      <c r="D76" t="s">
        <v>6</v>
      </c>
    </row>
    <row r="77" spans="1:4" x14ac:dyDescent="0.25">
      <c r="A77" t="s">
        <v>228</v>
      </c>
      <c r="B77">
        <v>1</v>
      </c>
      <c r="C77" s="20">
        <v>0.33329999999999999</v>
      </c>
      <c r="D77" t="s">
        <v>6</v>
      </c>
    </row>
    <row r="78" spans="1:4" x14ac:dyDescent="0.25">
      <c r="A78" t="s">
        <v>134</v>
      </c>
      <c r="B78">
        <v>1</v>
      </c>
      <c r="C78" s="20">
        <v>0.25</v>
      </c>
      <c r="D78" t="s">
        <v>6</v>
      </c>
    </row>
    <row r="79" spans="1:4" x14ac:dyDescent="0.25">
      <c r="A79" t="s">
        <v>150</v>
      </c>
      <c r="B79">
        <v>1</v>
      </c>
      <c r="C79" s="20">
        <v>0.25</v>
      </c>
      <c r="D79" t="s">
        <v>6</v>
      </c>
    </row>
    <row r="80" spans="1:4" x14ac:dyDescent="0.25">
      <c r="A80" t="s">
        <v>173</v>
      </c>
      <c r="B80">
        <v>1</v>
      </c>
      <c r="C80" s="20">
        <v>0.25</v>
      </c>
      <c r="D80" t="s">
        <v>6</v>
      </c>
    </row>
    <row r="81" spans="1:4" x14ac:dyDescent="0.25">
      <c r="A81" t="s">
        <v>137</v>
      </c>
      <c r="B81">
        <v>1</v>
      </c>
      <c r="C81" s="20">
        <v>0.2</v>
      </c>
      <c r="D81" t="s">
        <v>6</v>
      </c>
    </row>
    <row r="82" spans="1:4" x14ac:dyDescent="0.25">
      <c r="A82" t="s">
        <v>139</v>
      </c>
      <c r="B82">
        <v>1</v>
      </c>
      <c r="C82" s="20">
        <v>0.25</v>
      </c>
      <c r="D82" t="s">
        <v>6</v>
      </c>
    </row>
    <row r="83" spans="1:4" x14ac:dyDescent="0.25">
      <c r="A83" t="s">
        <v>141</v>
      </c>
      <c r="B83">
        <v>1</v>
      </c>
      <c r="C83" s="20">
        <v>0.16699999999999998</v>
      </c>
      <c r="D83" t="s">
        <v>6</v>
      </c>
    </row>
    <row r="84" spans="1:4" x14ac:dyDescent="0.25">
      <c r="A84" t="s">
        <v>165</v>
      </c>
      <c r="B84">
        <v>1</v>
      </c>
      <c r="C84" s="20">
        <v>0.2863</v>
      </c>
      <c r="D84" t="s">
        <v>6</v>
      </c>
    </row>
    <row r="85" spans="1:4" x14ac:dyDescent="0.25">
      <c r="A85" t="s">
        <v>175</v>
      </c>
      <c r="B85">
        <v>2</v>
      </c>
      <c r="C85" s="20">
        <v>0.16670000000000001</v>
      </c>
      <c r="D85" t="s">
        <v>6</v>
      </c>
    </row>
    <row r="86" spans="1:4" x14ac:dyDescent="0.25">
      <c r="A86" t="s">
        <v>182</v>
      </c>
      <c r="B86">
        <v>2</v>
      </c>
      <c r="C86" s="20">
        <v>0.14279999999999998</v>
      </c>
      <c r="D86" t="s">
        <v>6</v>
      </c>
    </row>
    <row r="87" spans="1:4" x14ac:dyDescent="0.25">
      <c r="A87" t="s">
        <v>200</v>
      </c>
      <c r="B87">
        <v>1</v>
      </c>
      <c r="C87" s="20">
        <v>0.16699999999999998</v>
      </c>
      <c r="D87" t="s">
        <v>6</v>
      </c>
    </row>
    <row r="88" spans="1:4" x14ac:dyDescent="0.25">
      <c r="A88" t="s">
        <v>219</v>
      </c>
      <c r="B88">
        <v>2</v>
      </c>
      <c r="C88" s="20">
        <v>0.15</v>
      </c>
      <c r="D88" t="s">
        <v>6</v>
      </c>
    </row>
    <row r="89" spans="1:4" x14ac:dyDescent="0.25">
      <c r="A89" t="s">
        <v>201</v>
      </c>
      <c r="B89">
        <v>1</v>
      </c>
      <c r="C89" s="20">
        <v>0.1429</v>
      </c>
      <c r="D89" t="s">
        <v>6</v>
      </c>
    </row>
    <row r="90" spans="1:4" x14ac:dyDescent="0.25">
      <c r="A90" t="s">
        <v>202</v>
      </c>
      <c r="B90">
        <v>1</v>
      </c>
      <c r="C90" s="20">
        <v>0.11119999999999999</v>
      </c>
      <c r="D90" t="s">
        <v>6</v>
      </c>
    </row>
    <row r="91" spans="1:4" x14ac:dyDescent="0.25">
      <c r="A91" t="s">
        <v>142</v>
      </c>
      <c r="B91">
        <v>2</v>
      </c>
      <c r="C91" s="20">
        <v>0.33329999999999999</v>
      </c>
      <c r="D91" t="s">
        <v>42</v>
      </c>
    </row>
    <row r="92" spans="1:4" x14ac:dyDescent="0.25">
      <c r="A92" t="s">
        <v>172</v>
      </c>
      <c r="B92">
        <v>1</v>
      </c>
      <c r="C92" s="20">
        <v>0.25</v>
      </c>
      <c r="D92" t="s">
        <v>42</v>
      </c>
    </row>
    <row r="93" spans="1:4" x14ac:dyDescent="0.25">
      <c r="A93" t="s">
        <v>113</v>
      </c>
      <c r="B93">
        <v>2</v>
      </c>
      <c r="C93" s="20">
        <v>0.1</v>
      </c>
      <c r="D93" t="s">
        <v>7</v>
      </c>
    </row>
    <row r="94" spans="1:4" x14ac:dyDescent="0.25">
      <c r="A94" t="s">
        <v>226</v>
      </c>
      <c r="B94">
        <v>1</v>
      </c>
      <c r="C94" s="20">
        <v>0.1</v>
      </c>
      <c r="D94" t="s">
        <v>7</v>
      </c>
    </row>
    <row r="95" spans="1:4" x14ac:dyDescent="0.25">
      <c r="A95" t="s">
        <v>174</v>
      </c>
      <c r="B95">
        <v>1</v>
      </c>
      <c r="C95" s="20">
        <v>0.2</v>
      </c>
      <c r="D95" t="s">
        <v>7</v>
      </c>
    </row>
    <row r="96" spans="1:4" x14ac:dyDescent="0.25">
      <c r="A96" t="s">
        <v>140</v>
      </c>
      <c r="B96">
        <v>2</v>
      </c>
      <c r="C96" s="20">
        <v>0.15</v>
      </c>
      <c r="D96" t="s">
        <v>7</v>
      </c>
    </row>
    <row r="97" spans="1:4" x14ac:dyDescent="0.25">
      <c r="A97" t="s">
        <v>222</v>
      </c>
      <c r="B97">
        <v>2</v>
      </c>
      <c r="C97" s="20">
        <v>0.16670000000000001</v>
      </c>
      <c r="D97" t="s">
        <v>7</v>
      </c>
    </row>
    <row r="98" spans="1:4" x14ac:dyDescent="0.25">
      <c r="A98" t="s">
        <v>144</v>
      </c>
      <c r="B98">
        <v>2</v>
      </c>
      <c r="C98" s="20">
        <v>0.14279999999999998</v>
      </c>
      <c r="D98" t="s">
        <v>7</v>
      </c>
    </row>
    <row r="99" spans="1:4" x14ac:dyDescent="0.25">
      <c r="A99" t="s">
        <v>169</v>
      </c>
      <c r="B99">
        <v>2</v>
      </c>
      <c r="C99" s="20">
        <v>0.11109999999999999</v>
      </c>
      <c r="D99" t="s">
        <v>7</v>
      </c>
    </row>
    <row r="100" spans="1:4" x14ac:dyDescent="0.25">
      <c r="A100" t="s">
        <v>294</v>
      </c>
      <c r="B100">
        <v>3</v>
      </c>
      <c r="C100" s="20">
        <v>0.22</v>
      </c>
      <c r="D100" t="s">
        <v>9</v>
      </c>
    </row>
    <row r="101" spans="1:4" x14ac:dyDescent="0.25">
      <c r="A101" t="s">
        <v>203</v>
      </c>
      <c r="B101">
        <v>2</v>
      </c>
      <c r="C101" s="20">
        <v>0.1</v>
      </c>
      <c r="D101" t="s">
        <v>9</v>
      </c>
    </row>
    <row r="102" spans="1:4" x14ac:dyDescent="0.25">
      <c r="A102" t="s">
        <v>176</v>
      </c>
      <c r="B102">
        <v>1</v>
      </c>
      <c r="C102" s="20">
        <v>0.4</v>
      </c>
      <c r="D102" t="s">
        <v>9</v>
      </c>
    </row>
    <row r="103" spans="1:4" x14ac:dyDescent="0.25">
      <c r="A103" t="s">
        <v>194</v>
      </c>
      <c r="B103">
        <v>2</v>
      </c>
      <c r="C103" s="20">
        <v>0.33329999999999999</v>
      </c>
      <c r="D103" t="s">
        <v>9</v>
      </c>
    </row>
    <row r="104" spans="1:4" x14ac:dyDescent="0.25">
      <c r="A104" t="s">
        <v>132</v>
      </c>
      <c r="B104">
        <v>1</v>
      </c>
      <c r="C104" s="20">
        <v>0.25</v>
      </c>
      <c r="D104" t="s">
        <v>9</v>
      </c>
    </row>
    <row r="105" spans="1:4" x14ac:dyDescent="0.25">
      <c r="A105" t="s">
        <v>218</v>
      </c>
      <c r="B105">
        <v>1</v>
      </c>
      <c r="C105" s="20">
        <v>0.2</v>
      </c>
      <c r="D105" t="s">
        <v>9</v>
      </c>
    </row>
    <row r="106" spans="1:4" x14ac:dyDescent="0.25">
      <c r="A106" t="s">
        <v>143</v>
      </c>
      <c r="B106">
        <v>2</v>
      </c>
      <c r="C106" s="20">
        <v>0.1497</v>
      </c>
      <c r="D106" t="s">
        <v>9</v>
      </c>
    </row>
    <row r="107" spans="1:4" x14ac:dyDescent="0.25">
      <c r="A107" t="s">
        <v>199</v>
      </c>
      <c r="B107">
        <v>2</v>
      </c>
      <c r="C107" s="20">
        <v>0.14279999999999998</v>
      </c>
      <c r="D107" t="s">
        <v>9</v>
      </c>
    </row>
    <row r="108" spans="1:4" x14ac:dyDescent="0.25">
      <c r="A108" t="s">
        <v>145</v>
      </c>
      <c r="B108">
        <v>2</v>
      </c>
      <c r="C108" s="20">
        <v>0.14279999999999998</v>
      </c>
      <c r="D108" t="s">
        <v>9</v>
      </c>
    </row>
    <row r="109" spans="1:4" x14ac:dyDescent="0.25">
      <c r="A109" t="s">
        <v>225</v>
      </c>
      <c r="B109">
        <v>3</v>
      </c>
      <c r="C109" s="20">
        <v>0.11109999999999999</v>
      </c>
      <c r="D109" t="s">
        <v>9</v>
      </c>
    </row>
    <row r="110" spans="1:4" x14ac:dyDescent="0.25">
      <c r="A110" t="s">
        <v>115</v>
      </c>
      <c r="B110">
        <v>1</v>
      </c>
      <c r="C110" s="20">
        <v>0.5</v>
      </c>
      <c r="D110" t="s">
        <v>43</v>
      </c>
    </row>
    <row r="111" spans="1:4" x14ac:dyDescent="0.25">
      <c r="A111" t="s">
        <v>208</v>
      </c>
      <c r="B111">
        <v>1</v>
      </c>
      <c r="C111" s="20">
        <v>0.5</v>
      </c>
      <c r="D111" t="s">
        <v>43</v>
      </c>
    </row>
    <row r="112" spans="1:4" x14ac:dyDescent="0.25">
      <c r="A112" t="s">
        <v>128</v>
      </c>
      <c r="B112">
        <v>1</v>
      </c>
      <c r="C112" s="20">
        <v>0.25</v>
      </c>
      <c r="D112" t="s">
        <v>43</v>
      </c>
    </row>
    <row r="113" spans="1:4" x14ac:dyDescent="0.25">
      <c r="A113" t="s">
        <v>138</v>
      </c>
      <c r="B113">
        <v>2</v>
      </c>
      <c r="C113" s="20">
        <v>0.12</v>
      </c>
      <c r="D113" t="s">
        <v>43</v>
      </c>
    </row>
    <row r="114" spans="1:4" x14ac:dyDescent="0.25">
      <c r="A114" t="s">
        <v>164</v>
      </c>
      <c r="B114">
        <v>2</v>
      </c>
      <c r="C114" s="20">
        <v>0.15</v>
      </c>
      <c r="D114" t="s">
        <v>43</v>
      </c>
    </row>
    <row r="115" spans="1:4" x14ac:dyDescent="0.25">
      <c r="A115" t="s">
        <v>220</v>
      </c>
      <c r="B115">
        <v>2</v>
      </c>
      <c r="C115" s="20">
        <v>0.1666</v>
      </c>
      <c r="D115" t="s">
        <v>43</v>
      </c>
    </row>
    <row r="116" spans="1:4" x14ac:dyDescent="0.25">
      <c r="A116" t="s">
        <v>183</v>
      </c>
      <c r="B116">
        <v>2</v>
      </c>
      <c r="C116" s="20">
        <v>0.1429</v>
      </c>
      <c r="D116" t="s">
        <v>43</v>
      </c>
    </row>
    <row r="117" spans="1:4" x14ac:dyDescent="0.25">
      <c r="A117" t="s">
        <v>147</v>
      </c>
      <c r="B117">
        <v>2</v>
      </c>
      <c r="C117" s="20">
        <v>0.125</v>
      </c>
      <c r="D117" t="s">
        <v>43</v>
      </c>
    </row>
    <row r="118" spans="1:4" x14ac:dyDescent="0.25">
      <c r="A118" t="s">
        <v>181</v>
      </c>
      <c r="B118">
        <v>2</v>
      </c>
      <c r="C118" s="20">
        <v>0.11109999999999999</v>
      </c>
      <c r="D118" t="s">
        <v>43</v>
      </c>
    </row>
    <row r="119" spans="1:4" x14ac:dyDescent="0.25">
      <c r="A119" t="s">
        <v>294</v>
      </c>
      <c r="B119">
        <v>4</v>
      </c>
      <c r="C119" s="20">
        <v>0.2</v>
      </c>
      <c r="D119" t="s">
        <v>10</v>
      </c>
    </row>
    <row r="120" spans="1:4" x14ac:dyDescent="0.25">
      <c r="A120" t="s">
        <v>204</v>
      </c>
      <c r="B120">
        <v>1</v>
      </c>
      <c r="C120" s="20">
        <v>0.1</v>
      </c>
      <c r="D120" t="s">
        <v>10</v>
      </c>
    </row>
    <row r="121" spans="1:4" x14ac:dyDescent="0.25">
      <c r="A121" t="s">
        <v>227</v>
      </c>
      <c r="B121">
        <v>2</v>
      </c>
      <c r="C121" s="20">
        <v>8.3299999999999999E-2</v>
      </c>
      <c r="D121" t="s">
        <v>10</v>
      </c>
    </row>
    <row r="122" spans="1:4" x14ac:dyDescent="0.25">
      <c r="A122" t="s">
        <v>122</v>
      </c>
      <c r="B122">
        <v>1</v>
      </c>
      <c r="C122" s="20">
        <v>0.5</v>
      </c>
      <c r="D122" t="s">
        <v>10</v>
      </c>
    </row>
    <row r="123" spans="1:4" x14ac:dyDescent="0.25">
      <c r="A123" t="s">
        <v>151</v>
      </c>
      <c r="B123">
        <v>1</v>
      </c>
      <c r="C123" s="20">
        <v>0.5</v>
      </c>
      <c r="D123" t="s">
        <v>10</v>
      </c>
    </row>
    <row r="124" spans="1:4" x14ac:dyDescent="0.25">
      <c r="A124" t="s">
        <v>206</v>
      </c>
      <c r="B124">
        <v>1</v>
      </c>
      <c r="C124" s="20">
        <v>0.5</v>
      </c>
      <c r="D124" t="s">
        <v>10</v>
      </c>
    </row>
    <row r="125" spans="1:4" x14ac:dyDescent="0.25">
      <c r="A125" t="s">
        <v>209</v>
      </c>
      <c r="B125">
        <v>2</v>
      </c>
      <c r="C125" s="20">
        <v>0.5</v>
      </c>
      <c r="D125" t="s">
        <v>10</v>
      </c>
    </row>
    <row r="126" spans="1:4" x14ac:dyDescent="0.25">
      <c r="A126" t="s">
        <v>126</v>
      </c>
      <c r="B126">
        <v>1</v>
      </c>
      <c r="C126" s="20">
        <v>0.33329999999999999</v>
      </c>
      <c r="D126" t="s">
        <v>10</v>
      </c>
    </row>
    <row r="127" spans="1:4" x14ac:dyDescent="0.25">
      <c r="A127" t="s">
        <v>213</v>
      </c>
      <c r="B127">
        <v>2</v>
      </c>
      <c r="C127" s="20">
        <v>0.33329999999999999</v>
      </c>
      <c r="D127" t="s">
        <v>10</v>
      </c>
    </row>
    <row r="128" spans="1:4" x14ac:dyDescent="0.25">
      <c r="A128" t="s">
        <v>135</v>
      </c>
      <c r="B128">
        <v>1</v>
      </c>
      <c r="C128" s="20">
        <v>0.25</v>
      </c>
      <c r="D128" t="s">
        <v>10</v>
      </c>
    </row>
    <row r="129" spans="1:4" x14ac:dyDescent="0.25">
      <c r="A129" t="s">
        <v>150</v>
      </c>
      <c r="B129">
        <v>2</v>
      </c>
      <c r="C129" s="20">
        <v>0.25</v>
      </c>
      <c r="D129" t="s">
        <v>10</v>
      </c>
    </row>
    <row r="130" spans="1:4" x14ac:dyDescent="0.25">
      <c r="A130" t="s">
        <v>215</v>
      </c>
      <c r="B130">
        <v>1</v>
      </c>
      <c r="C130" s="20">
        <v>0.25</v>
      </c>
      <c r="D130" t="s">
        <v>10</v>
      </c>
    </row>
    <row r="131" spans="1:4" x14ac:dyDescent="0.25">
      <c r="A131" t="s">
        <v>230</v>
      </c>
      <c r="B131">
        <v>1</v>
      </c>
      <c r="C131" s="20">
        <v>0.25</v>
      </c>
      <c r="D131" t="s">
        <v>10</v>
      </c>
    </row>
    <row r="132" spans="1:4" x14ac:dyDescent="0.25">
      <c r="A132" t="s">
        <v>137</v>
      </c>
      <c r="B132">
        <v>2</v>
      </c>
      <c r="C132" s="20">
        <v>0.2</v>
      </c>
      <c r="D132" t="s">
        <v>10</v>
      </c>
    </row>
    <row r="133" spans="1:4" x14ac:dyDescent="0.25">
      <c r="A133" t="s">
        <v>180</v>
      </c>
      <c r="B133">
        <v>2</v>
      </c>
      <c r="C133" s="20">
        <v>0.2</v>
      </c>
      <c r="D133" t="s">
        <v>10</v>
      </c>
    </row>
    <row r="134" spans="1:4" x14ac:dyDescent="0.25">
      <c r="A134" t="s">
        <v>139</v>
      </c>
      <c r="B134">
        <v>2</v>
      </c>
      <c r="C134" s="20">
        <v>0.15</v>
      </c>
      <c r="D134" t="s">
        <v>10</v>
      </c>
    </row>
    <row r="135" spans="1:4" x14ac:dyDescent="0.25">
      <c r="A135" t="s">
        <v>165</v>
      </c>
      <c r="B135">
        <v>2</v>
      </c>
      <c r="C135" s="20">
        <v>0.14279999999999998</v>
      </c>
      <c r="D135" t="s">
        <v>10</v>
      </c>
    </row>
    <row r="136" spans="1:4" x14ac:dyDescent="0.25">
      <c r="A136" t="s">
        <v>175</v>
      </c>
      <c r="B136">
        <v>3</v>
      </c>
      <c r="C136" s="20">
        <v>0.16670000000000001</v>
      </c>
      <c r="D136" t="s">
        <v>10</v>
      </c>
    </row>
    <row r="137" spans="1:4" x14ac:dyDescent="0.25">
      <c r="A137" t="s">
        <v>182</v>
      </c>
      <c r="B137">
        <v>3</v>
      </c>
      <c r="C137" s="20">
        <v>0.14279999999999998</v>
      </c>
      <c r="D137" t="s">
        <v>10</v>
      </c>
    </row>
    <row r="138" spans="1:4" x14ac:dyDescent="0.25">
      <c r="A138" t="s">
        <v>200</v>
      </c>
      <c r="B138">
        <v>2</v>
      </c>
      <c r="C138" s="20">
        <v>0.1666</v>
      </c>
      <c r="D138" t="s">
        <v>10</v>
      </c>
    </row>
    <row r="139" spans="1:4" x14ac:dyDescent="0.25">
      <c r="A139" t="s">
        <v>219</v>
      </c>
      <c r="B139">
        <v>3</v>
      </c>
      <c r="C139" s="20">
        <v>0.15</v>
      </c>
      <c r="D139" t="s">
        <v>10</v>
      </c>
    </row>
    <row r="140" spans="1:4" x14ac:dyDescent="0.25">
      <c r="A140" t="s">
        <v>201</v>
      </c>
      <c r="B140">
        <v>2</v>
      </c>
      <c r="C140" s="20">
        <v>0.1429</v>
      </c>
      <c r="D140" t="s">
        <v>10</v>
      </c>
    </row>
    <row r="141" spans="1:4" x14ac:dyDescent="0.25">
      <c r="A141" t="s">
        <v>202</v>
      </c>
      <c r="B141">
        <v>2</v>
      </c>
      <c r="C141" s="20">
        <v>0.11109999999999999</v>
      </c>
      <c r="D141" t="s">
        <v>10</v>
      </c>
    </row>
    <row r="142" spans="1:4" x14ac:dyDescent="0.25">
      <c r="A142" t="s">
        <v>142</v>
      </c>
      <c r="B142">
        <v>3</v>
      </c>
      <c r="C142" s="20">
        <v>0.33340000000000003</v>
      </c>
      <c r="D142" t="s">
        <v>8</v>
      </c>
    </row>
    <row r="143" spans="1:4" x14ac:dyDescent="0.25">
      <c r="A143" t="s">
        <v>113</v>
      </c>
      <c r="B143">
        <v>3</v>
      </c>
      <c r="C143" s="20">
        <v>0.1</v>
      </c>
      <c r="D143" t="s">
        <v>44</v>
      </c>
    </row>
    <row r="144" spans="1:4" x14ac:dyDescent="0.25">
      <c r="A144" t="s">
        <v>226</v>
      </c>
      <c r="B144">
        <v>2</v>
      </c>
      <c r="C144" s="20">
        <v>0.1</v>
      </c>
      <c r="D144" t="s">
        <v>44</v>
      </c>
    </row>
    <row r="145" spans="1:4" x14ac:dyDescent="0.25">
      <c r="A145" t="s">
        <v>177</v>
      </c>
      <c r="B145">
        <v>1</v>
      </c>
      <c r="C145" s="20">
        <v>0.33329999999999999</v>
      </c>
      <c r="D145" t="s">
        <v>44</v>
      </c>
    </row>
    <row r="146" spans="1:4" x14ac:dyDescent="0.25">
      <c r="A146" t="s">
        <v>179</v>
      </c>
      <c r="B146">
        <v>1</v>
      </c>
      <c r="C146" s="20">
        <v>0.25</v>
      </c>
      <c r="D146" t="s">
        <v>44</v>
      </c>
    </row>
    <row r="147" spans="1:4" x14ac:dyDescent="0.25">
      <c r="A147" t="s">
        <v>140</v>
      </c>
      <c r="B147">
        <v>3</v>
      </c>
      <c r="C147" s="20">
        <v>0.15</v>
      </c>
      <c r="D147" t="s">
        <v>44</v>
      </c>
    </row>
    <row r="148" spans="1:4" x14ac:dyDescent="0.25">
      <c r="A148" t="s">
        <v>172</v>
      </c>
      <c r="B148">
        <v>2</v>
      </c>
      <c r="C148" s="20">
        <v>0.15</v>
      </c>
      <c r="D148" t="s">
        <v>44</v>
      </c>
    </row>
    <row r="149" spans="1:4" x14ac:dyDescent="0.25">
      <c r="A149" t="s">
        <v>222</v>
      </c>
      <c r="B149">
        <v>3</v>
      </c>
      <c r="C149" s="20">
        <v>0.16670000000000001</v>
      </c>
      <c r="D149" t="s">
        <v>44</v>
      </c>
    </row>
    <row r="150" spans="1:4" x14ac:dyDescent="0.25">
      <c r="A150" t="s">
        <v>144</v>
      </c>
      <c r="B150">
        <v>3</v>
      </c>
      <c r="C150" s="20">
        <v>0.14279999999999998</v>
      </c>
      <c r="D150" t="s">
        <v>44</v>
      </c>
    </row>
    <row r="151" spans="1:4" x14ac:dyDescent="0.25">
      <c r="A151" t="s">
        <v>169</v>
      </c>
      <c r="B151">
        <v>3</v>
      </c>
      <c r="C151" s="20">
        <v>0.11109999999999999</v>
      </c>
      <c r="D151" t="s">
        <v>44</v>
      </c>
    </row>
    <row r="152" spans="1:4" x14ac:dyDescent="0.25">
      <c r="A152" t="s">
        <v>203</v>
      </c>
      <c r="B152">
        <v>3</v>
      </c>
      <c r="C152" s="20">
        <v>0.1</v>
      </c>
      <c r="D152" t="s">
        <v>45</v>
      </c>
    </row>
    <row r="153" spans="1:4" x14ac:dyDescent="0.25">
      <c r="A153" t="s">
        <v>194</v>
      </c>
      <c r="B153">
        <v>3</v>
      </c>
      <c r="C153" s="20">
        <v>0.33340000000000003</v>
      </c>
      <c r="D153" t="s">
        <v>45</v>
      </c>
    </row>
    <row r="154" spans="1:4" x14ac:dyDescent="0.25">
      <c r="A154" t="s">
        <v>143</v>
      </c>
      <c r="B154">
        <v>3</v>
      </c>
      <c r="C154" s="20">
        <v>0.1497</v>
      </c>
      <c r="D154" t="s">
        <v>45</v>
      </c>
    </row>
    <row r="155" spans="1:4" x14ac:dyDescent="0.25">
      <c r="A155" t="s">
        <v>199</v>
      </c>
      <c r="B155">
        <v>3</v>
      </c>
      <c r="C155" s="20">
        <v>0.14279999999999998</v>
      </c>
      <c r="D155" t="s">
        <v>45</v>
      </c>
    </row>
    <row r="156" spans="1:4" x14ac:dyDescent="0.25">
      <c r="A156" t="s">
        <v>145</v>
      </c>
      <c r="B156">
        <v>3</v>
      </c>
      <c r="C156" s="20">
        <v>0.14279999999999998</v>
      </c>
      <c r="D156" t="s">
        <v>45</v>
      </c>
    </row>
    <row r="157" spans="1:4" x14ac:dyDescent="0.25">
      <c r="A157" t="s">
        <v>225</v>
      </c>
      <c r="B157">
        <v>4</v>
      </c>
      <c r="C157" s="20">
        <v>0.11109999999999999</v>
      </c>
      <c r="D157" t="s">
        <v>45</v>
      </c>
    </row>
    <row r="158" spans="1:4" x14ac:dyDescent="0.25">
      <c r="A158" t="s">
        <v>163</v>
      </c>
      <c r="B158">
        <v>1</v>
      </c>
      <c r="C158" s="20">
        <v>0.33329999999999999</v>
      </c>
      <c r="D158" t="s">
        <v>46</v>
      </c>
    </row>
    <row r="159" spans="1:4" x14ac:dyDescent="0.25">
      <c r="A159" t="s">
        <v>167</v>
      </c>
      <c r="B159">
        <v>1</v>
      </c>
      <c r="C159" s="20">
        <v>0.33329999999999999</v>
      </c>
      <c r="D159" t="s">
        <v>46</v>
      </c>
    </row>
    <row r="160" spans="1:4" x14ac:dyDescent="0.25">
      <c r="A160" t="s">
        <v>133</v>
      </c>
      <c r="B160">
        <v>1</v>
      </c>
      <c r="C160" s="20">
        <v>0.25</v>
      </c>
      <c r="D160" t="s">
        <v>46</v>
      </c>
    </row>
    <row r="161" spans="1:4" x14ac:dyDescent="0.25">
      <c r="A161" t="s">
        <v>138</v>
      </c>
      <c r="B161">
        <v>3</v>
      </c>
      <c r="C161" s="20">
        <v>0.12</v>
      </c>
      <c r="D161" t="s">
        <v>46</v>
      </c>
    </row>
    <row r="162" spans="1:4" x14ac:dyDescent="0.25">
      <c r="A162" t="s">
        <v>164</v>
      </c>
      <c r="B162">
        <v>3</v>
      </c>
      <c r="C162" s="20">
        <v>0.15</v>
      </c>
      <c r="D162" t="s">
        <v>46</v>
      </c>
    </row>
    <row r="163" spans="1:4" x14ac:dyDescent="0.25">
      <c r="A163" t="s">
        <v>220</v>
      </c>
      <c r="B163">
        <v>3</v>
      </c>
      <c r="C163" s="20">
        <v>0.1666</v>
      </c>
      <c r="D163" t="s">
        <v>46</v>
      </c>
    </row>
    <row r="164" spans="1:4" x14ac:dyDescent="0.25">
      <c r="A164" t="s">
        <v>183</v>
      </c>
      <c r="B164">
        <v>3</v>
      </c>
      <c r="C164" s="20">
        <v>0.1429</v>
      </c>
      <c r="D164" t="s">
        <v>46</v>
      </c>
    </row>
    <row r="165" spans="1:4" x14ac:dyDescent="0.25">
      <c r="A165" t="s">
        <v>147</v>
      </c>
      <c r="B165">
        <v>3</v>
      </c>
      <c r="C165" s="20">
        <v>0.125</v>
      </c>
      <c r="D165" t="s">
        <v>46</v>
      </c>
    </row>
    <row r="166" spans="1:4" x14ac:dyDescent="0.25">
      <c r="A166" t="s">
        <v>181</v>
      </c>
      <c r="B166">
        <v>3</v>
      </c>
      <c r="C166" s="20">
        <v>0.11109999999999999</v>
      </c>
      <c r="D166" t="s">
        <v>46</v>
      </c>
    </row>
    <row r="167" spans="1:4" x14ac:dyDescent="0.25">
      <c r="A167" t="s">
        <v>294</v>
      </c>
      <c r="B167">
        <v>5</v>
      </c>
      <c r="C167" s="20">
        <v>0.16</v>
      </c>
      <c r="D167" t="s">
        <v>11</v>
      </c>
    </row>
    <row r="168" spans="1:4" x14ac:dyDescent="0.25">
      <c r="A168" t="s">
        <v>204</v>
      </c>
      <c r="B168">
        <v>2</v>
      </c>
      <c r="C168" s="20">
        <v>0.1</v>
      </c>
      <c r="D168" t="s">
        <v>11</v>
      </c>
    </row>
    <row r="169" spans="1:4" x14ac:dyDescent="0.25">
      <c r="A169" t="s">
        <v>227</v>
      </c>
      <c r="B169">
        <v>3</v>
      </c>
      <c r="C169" s="20">
        <v>8.3299999999999999E-2</v>
      </c>
      <c r="D169" t="s">
        <v>11</v>
      </c>
    </row>
    <row r="170" spans="1:4" x14ac:dyDescent="0.25">
      <c r="A170" t="s">
        <v>118</v>
      </c>
      <c r="B170">
        <v>1</v>
      </c>
      <c r="C170" s="20">
        <v>0.5</v>
      </c>
      <c r="D170" t="s">
        <v>11</v>
      </c>
    </row>
    <row r="171" spans="1:4" x14ac:dyDescent="0.25">
      <c r="A171" t="s">
        <v>119</v>
      </c>
      <c r="B171">
        <v>1</v>
      </c>
      <c r="C171" s="20">
        <v>0.5</v>
      </c>
      <c r="D171" t="s">
        <v>11</v>
      </c>
    </row>
    <row r="172" spans="1:4" x14ac:dyDescent="0.25">
      <c r="A172" t="s">
        <v>123</v>
      </c>
      <c r="B172">
        <v>2</v>
      </c>
      <c r="C172" s="20">
        <v>0.5</v>
      </c>
      <c r="D172" t="s">
        <v>11</v>
      </c>
    </row>
    <row r="173" spans="1:4" x14ac:dyDescent="0.25">
      <c r="A173" t="s">
        <v>151</v>
      </c>
      <c r="B173">
        <v>2</v>
      </c>
      <c r="C173" s="20">
        <v>0.5</v>
      </c>
      <c r="D173" t="s">
        <v>11</v>
      </c>
    </row>
    <row r="174" spans="1:4" x14ac:dyDescent="0.25">
      <c r="A174" t="s">
        <v>207</v>
      </c>
      <c r="B174">
        <v>1</v>
      </c>
      <c r="C174" s="20">
        <v>0.5</v>
      </c>
      <c r="D174" t="s">
        <v>11</v>
      </c>
    </row>
    <row r="175" spans="1:4" x14ac:dyDescent="0.25">
      <c r="A175" t="s">
        <v>210</v>
      </c>
      <c r="B175">
        <v>1</v>
      </c>
      <c r="C175" s="20">
        <v>0.67</v>
      </c>
      <c r="D175" t="s">
        <v>11</v>
      </c>
    </row>
    <row r="176" spans="1:4" x14ac:dyDescent="0.25">
      <c r="A176" t="s">
        <v>127</v>
      </c>
      <c r="B176">
        <v>1</v>
      </c>
      <c r="C176" s="20">
        <v>0.3</v>
      </c>
      <c r="D176" t="s">
        <v>11</v>
      </c>
    </row>
    <row r="177" spans="1:4" x14ac:dyDescent="0.25">
      <c r="A177" t="s">
        <v>195</v>
      </c>
      <c r="B177">
        <v>1</v>
      </c>
      <c r="C177" s="20">
        <v>0.33329999999999999</v>
      </c>
      <c r="D177" t="s">
        <v>11</v>
      </c>
    </row>
    <row r="178" spans="1:4" x14ac:dyDescent="0.25">
      <c r="A178" t="s">
        <v>211</v>
      </c>
      <c r="B178">
        <v>1</v>
      </c>
      <c r="C178" s="20">
        <v>0.33340000000000003</v>
      </c>
      <c r="D178" t="s">
        <v>11</v>
      </c>
    </row>
    <row r="179" spans="1:4" x14ac:dyDescent="0.25">
      <c r="A179" t="s">
        <v>213</v>
      </c>
      <c r="B179">
        <v>3</v>
      </c>
      <c r="C179" s="20">
        <v>0.33340000000000003</v>
      </c>
      <c r="D179" t="s">
        <v>11</v>
      </c>
    </row>
    <row r="180" spans="1:4" x14ac:dyDescent="0.25">
      <c r="A180" t="s">
        <v>228</v>
      </c>
      <c r="B180">
        <v>2</v>
      </c>
      <c r="C180" s="20">
        <v>0.33329999999999999</v>
      </c>
      <c r="D180" t="s">
        <v>11</v>
      </c>
    </row>
    <row r="181" spans="1:4" x14ac:dyDescent="0.25">
      <c r="A181" t="s">
        <v>134</v>
      </c>
      <c r="B181">
        <v>2</v>
      </c>
      <c r="C181" s="20">
        <v>0.25</v>
      </c>
      <c r="D181" t="s">
        <v>11</v>
      </c>
    </row>
    <row r="182" spans="1:4" x14ac:dyDescent="0.25">
      <c r="A182" t="s">
        <v>136</v>
      </c>
      <c r="B182">
        <v>1</v>
      </c>
      <c r="C182" s="20">
        <v>0.25</v>
      </c>
      <c r="D182" t="s">
        <v>11</v>
      </c>
    </row>
    <row r="183" spans="1:4" x14ac:dyDescent="0.25">
      <c r="A183" t="s">
        <v>150</v>
      </c>
      <c r="B183">
        <v>3</v>
      </c>
      <c r="C183" s="20">
        <v>0.25</v>
      </c>
      <c r="D183" t="s">
        <v>11</v>
      </c>
    </row>
    <row r="184" spans="1:4" x14ac:dyDescent="0.25">
      <c r="A184" t="s">
        <v>162</v>
      </c>
      <c r="B184">
        <v>1</v>
      </c>
      <c r="C184" s="20">
        <v>0.1</v>
      </c>
      <c r="D184" t="s">
        <v>11</v>
      </c>
    </row>
    <row r="185" spans="1:4" x14ac:dyDescent="0.25">
      <c r="A185" t="s">
        <v>171</v>
      </c>
      <c r="B185">
        <v>1</v>
      </c>
      <c r="C185" s="20">
        <v>0.25</v>
      </c>
      <c r="D185" t="s">
        <v>11</v>
      </c>
    </row>
    <row r="186" spans="1:4" x14ac:dyDescent="0.25">
      <c r="A186" t="s">
        <v>173</v>
      </c>
      <c r="B186">
        <v>2</v>
      </c>
      <c r="C186" s="20">
        <v>0.25</v>
      </c>
      <c r="D186" t="s">
        <v>11</v>
      </c>
    </row>
    <row r="187" spans="1:4" x14ac:dyDescent="0.25">
      <c r="A187" t="s">
        <v>197</v>
      </c>
      <c r="B187">
        <v>1</v>
      </c>
      <c r="C187" s="20">
        <v>0.35</v>
      </c>
      <c r="D187" t="s">
        <v>11</v>
      </c>
    </row>
    <row r="188" spans="1:4" x14ac:dyDescent="0.25">
      <c r="A188" t="s">
        <v>215</v>
      </c>
      <c r="B188">
        <v>2</v>
      </c>
      <c r="C188" s="20">
        <v>0.25</v>
      </c>
      <c r="D188" t="s">
        <v>11</v>
      </c>
    </row>
    <row r="189" spans="1:4" x14ac:dyDescent="0.25">
      <c r="A189" t="s">
        <v>217</v>
      </c>
      <c r="B189">
        <v>1</v>
      </c>
      <c r="C189" s="20">
        <v>0.25</v>
      </c>
      <c r="D189" t="s">
        <v>11</v>
      </c>
    </row>
    <row r="190" spans="1:4" x14ac:dyDescent="0.25">
      <c r="A190" t="s">
        <v>137</v>
      </c>
      <c r="B190">
        <v>3</v>
      </c>
      <c r="C190" s="20">
        <v>0.2</v>
      </c>
      <c r="D190" t="s">
        <v>11</v>
      </c>
    </row>
    <row r="191" spans="1:4" x14ac:dyDescent="0.25">
      <c r="A191" t="s">
        <v>139</v>
      </c>
      <c r="B191">
        <v>3</v>
      </c>
      <c r="C191" s="20">
        <v>0.15</v>
      </c>
      <c r="D191" t="s">
        <v>11</v>
      </c>
    </row>
    <row r="192" spans="1:4" x14ac:dyDescent="0.25">
      <c r="A192" t="s">
        <v>141</v>
      </c>
      <c r="B192">
        <v>2</v>
      </c>
      <c r="C192" s="20">
        <v>0.1666</v>
      </c>
      <c r="D192" t="s">
        <v>11</v>
      </c>
    </row>
    <row r="193" spans="1:4" x14ac:dyDescent="0.25">
      <c r="A193" t="s">
        <v>165</v>
      </c>
      <c r="B193">
        <v>3</v>
      </c>
      <c r="C193" s="20">
        <v>0.14279999999999998</v>
      </c>
      <c r="D193" t="s">
        <v>11</v>
      </c>
    </row>
    <row r="194" spans="1:4" x14ac:dyDescent="0.25">
      <c r="A194" t="s">
        <v>175</v>
      </c>
      <c r="B194">
        <v>4</v>
      </c>
      <c r="C194" s="20">
        <v>0.16670000000000001</v>
      </c>
      <c r="D194" t="s">
        <v>11</v>
      </c>
    </row>
    <row r="195" spans="1:4" x14ac:dyDescent="0.25">
      <c r="A195" t="s">
        <v>182</v>
      </c>
      <c r="B195">
        <v>4</v>
      </c>
      <c r="C195" s="20">
        <v>0.14279999999999998</v>
      </c>
      <c r="D195" t="s">
        <v>11</v>
      </c>
    </row>
    <row r="196" spans="1:4" x14ac:dyDescent="0.25">
      <c r="A196" t="s">
        <v>200</v>
      </c>
      <c r="B196">
        <v>3</v>
      </c>
      <c r="C196" s="20">
        <v>0.1666</v>
      </c>
      <c r="D196" t="s">
        <v>11</v>
      </c>
    </row>
    <row r="197" spans="1:4" x14ac:dyDescent="0.25">
      <c r="A197" t="s">
        <v>219</v>
      </c>
      <c r="B197">
        <v>4</v>
      </c>
      <c r="C197" s="20">
        <v>0.15</v>
      </c>
      <c r="D197" t="s">
        <v>11</v>
      </c>
    </row>
    <row r="198" spans="1:4" x14ac:dyDescent="0.25">
      <c r="A198" t="s">
        <v>201</v>
      </c>
      <c r="B198">
        <v>3</v>
      </c>
      <c r="C198" s="20">
        <v>0.1429</v>
      </c>
      <c r="D198" t="s">
        <v>11</v>
      </c>
    </row>
    <row r="199" spans="1:4" x14ac:dyDescent="0.25">
      <c r="A199" t="s">
        <v>202</v>
      </c>
      <c r="B199">
        <v>3</v>
      </c>
      <c r="C199" s="20">
        <v>0.11109999999999999</v>
      </c>
      <c r="D199" t="s">
        <v>11</v>
      </c>
    </row>
    <row r="200" spans="1:4" x14ac:dyDescent="0.25">
      <c r="A200" t="s">
        <v>114</v>
      </c>
      <c r="B200">
        <v>1</v>
      </c>
      <c r="C200" s="20">
        <v>0.1</v>
      </c>
      <c r="D200" t="s">
        <v>57</v>
      </c>
    </row>
    <row r="201" spans="1:4" x14ac:dyDescent="0.25">
      <c r="A201" t="s">
        <v>113</v>
      </c>
      <c r="B201">
        <v>4</v>
      </c>
      <c r="C201" s="20">
        <v>0.1</v>
      </c>
      <c r="D201" t="s">
        <v>57</v>
      </c>
    </row>
    <row r="202" spans="1:4" x14ac:dyDescent="0.25">
      <c r="A202" t="s">
        <v>226</v>
      </c>
      <c r="B202">
        <v>3</v>
      </c>
      <c r="C202" s="20">
        <v>0.1</v>
      </c>
      <c r="D202" t="s">
        <v>57</v>
      </c>
    </row>
    <row r="203" spans="1:4" x14ac:dyDescent="0.25">
      <c r="A203" t="s">
        <v>166</v>
      </c>
      <c r="B203">
        <v>1</v>
      </c>
      <c r="C203" s="20">
        <v>0.5</v>
      </c>
      <c r="D203" t="s">
        <v>57</v>
      </c>
    </row>
    <row r="204" spans="1:4" x14ac:dyDescent="0.25">
      <c r="A204" t="s">
        <v>161</v>
      </c>
      <c r="B204">
        <v>1</v>
      </c>
      <c r="C204" s="20">
        <v>0.35</v>
      </c>
      <c r="D204" t="s">
        <v>57</v>
      </c>
    </row>
    <row r="205" spans="1:4" x14ac:dyDescent="0.25">
      <c r="A205" t="s">
        <v>174</v>
      </c>
      <c r="B205">
        <v>2</v>
      </c>
      <c r="C205" s="20">
        <v>0.2</v>
      </c>
      <c r="D205" t="s">
        <v>57</v>
      </c>
    </row>
    <row r="206" spans="1:4" x14ac:dyDescent="0.25">
      <c r="A206" t="s">
        <v>140</v>
      </c>
      <c r="B206">
        <v>4</v>
      </c>
      <c r="C206" s="20">
        <v>0.15</v>
      </c>
      <c r="D206" t="s">
        <v>57</v>
      </c>
    </row>
    <row r="207" spans="1:4" x14ac:dyDescent="0.25">
      <c r="A207" t="s">
        <v>172</v>
      </c>
      <c r="B207">
        <v>3</v>
      </c>
      <c r="C207" s="20">
        <v>0.15</v>
      </c>
      <c r="D207" t="s">
        <v>57</v>
      </c>
    </row>
    <row r="208" spans="1:4" x14ac:dyDescent="0.25">
      <c r="A208" t="s">
        <v>222</v>
      </c>
      <c r="B208">
        <v>4</v>
      </c>
      <c r="C208" s="20">
        <v>0.16670000000000001</v>
      </c>
      <c r="D208" t="s">
        <v>57</v>
      </c>
    </row>
    <row r="209" spans="1:4" x14ac:dyDescent="0.25">
      <c r="A209" t="s">
        <v>144</v>
      </c>
      <c r="B209">
        <v>4</v>
      </c>
      <c r="C209" s="20">
        <v>0.14279999999999998</v>
      </c>
      <c r="D209" t="s">
        <v>57</v>
      </c>
    </row>
    <row r="210" spans="1:4" x14ac:dyDescent="0.25">
      <c r="A210" t="s">
        <v>146</v>
      </c>
      <c r="B210">
        <v>2</v>
      </c>
      <c r="C210" s="20">
        <v>0.125</v>
      </c>
      <c r="D210" t="s">
        <v>57</v>
      </c>
    </row>
    <row r="211" spans="1:4" x14ac:dyDescent="0.25">
      <c r="A211" t="s">
        <v>169</v>
      </c>
      <c r="B211">
        <v>4</v>
      </c>
      <c r="C211" s="20">
        <v>0.11109999999999999</v>
      </c>
      <c r="D211" t="s">
        <v>57</v>
      </c>
    </row>
    <row r="212" spans="1:4" x14ac:dyDescent="0.25">
      <c r="A212" t="s">
        <v>203</v>
      </c>
      <c r="B212">
        <v>4</v>
      </c>
      <c r="C212" s="20">
        <v>0.1</v>
      </c>
      <c r="D212" t="s">
        <v>58</v>
      </c>
    </row>
    <row r="213" spans="1:4" x14ac:dyDescent="0.25">
      <c r="A213" t="s">
        <v>176</v>
      </c>
      <c r="B213">
        <v>2</v>
      </c>
      <c r="C213" s="20">
        <v>0.3</v>
      </c>
      <c r="D213" t="s">
        <v>58</v>
      </c>
    </row>
    <row r="214" spans="1:4" x14ac:dyDescent="0.25">
      <c r="A214" t="s">
        <v>131</v>
      </c>
      <c r="B214">
        <v>1</v>
      </c>
      <c r="C214" s="20">
        <v>0.16</v>
      </c>
      <c r="D214" t="s">
        <v>58</v>
      </c>
    </row>
    <row r="215" spans="1:4" x14ac:dyDescent="0.25">
      <c r="A215" t="s">
        <v>143</v>
      </c>
      <c r="B215">
        <v>4</v>
      </c>
      <c r="C215" s="20">
        <v>0.1497</v>
      </c>
      <c r="D215" t="s">
        <v>58</v>
      </c>
    </row>
    <row r="216" spans="1:4" x14ac:dyDescent="0.25">
      <c r="A216" t="s">
        <v>170</v>
      </c>
      <c r="B216">
        <v>2</v>
      </c>
      <c r="C216" s="20">
        <v>0.16</v>
      </c>
      <c r="D216" t="s">
        <v>58</v>
      </c>
    </row>
    <row r="217" spans="1:4" x14ac:dyDescent="0.25">
      <c r="A217" t="s">
        <v>199</v>
      </c>
      <c r="B217">
        <v>4</v>
      </c>
      <c r="C217" s="20">
        <v>0.14279999999999998</v>
      </c>
      <c r="D217" t="s">
        <v>58</v>
      </c>
    </row>
    <row r="218" spans="1:4" x14ac:dyDescent="0.25">
      <c r="A218" t="s">
        <v>145</v>
      </c>
      <c r="B218">
        <v>4</v>
      </c>
      <c r="C218" s="20">
        <v>0.14279999999999998</v>
      </c>
      <c r="D218" t="s">
        <v>58</v>
      </c>
    </row>
    <row r="219" spans="1:4" x14ac:dyDescent="0.25">
      <c r="A219" t="s">
        <v>225</v>
      </c>
      <c r="B219">
        <v>5</v>
      </c>
      <c r="C219" s="20">
        <v>0.11109999999999999</v>
      </c>
      <c r="D219" t="s">
        <v>58</v>
      </c>
    </row>
    <row r="220" spans="1:4" x14ac:dyDescent="0.25">
      <c r="A220" t="s">
        <v>128</v>
      </c>
      <c r="B220">
        <v>2</v>
      </c>
      <c r="C220" s="20">
        <v>0.25</v>
      </c>
      <c r="D220" t="s">
        <v>59</v>
      </c>
    </row>
    <row r="221" spans="1:4" x14ac:dyDescent="0.25">
      <c r="A221" t="s">
        <v>138</v>
      </c>
      <c r="B221">
        <v>4</v>
      </c>
      <c r="C221" s="20">
        <v>0.12</v>
      </c>
      <c r="D221" t="s">
        <v>59</v>
      </c>
    </row>
    <row r="222" spans="1:4" x14ac:dyDescent="0.25">
      <c r="A222" t="s">
        <v>164</v>
      </c>
      <c r="B222">
        <v>4</v>
      </c>
      <c r="C222" s="20">
        <v>0.15</v>
      </c>
      <c r="D222" t="s">
        <v>59</v>
      </c>
    </row>
    <row r="223" spans="1:4" x14ac:dyDescent="0.25">
      <c r="A223" t="s">
        <v>220</v>
      </c>
      <c r="B223">
        <v>4</v>
      </c>
      <c r="C223" s="20">
        <v>0.1666</v>
      </c>
      <c r="D223" t="s">
        <v>59</v>
      </c>
    </row>
    <row r="224" spans="1:4" x14ac:dyDescent="0.25">
      <c r="A224" t="s">
        <v>183</v>
      </c>
      <c r="B224">
        <v>4</v>
      </c>
      <c r="C224" s="20">
        <v>0.1429</v>
      </c>
      <c r="D224" t="s">
        <v>59</v>
      </c>
    </row>
    <row r="225" spans="1:4" x14ac:dyDescent="0.25">
      <c r="A225" t="s">
        <v>147</v>
      </c>
      <c r="B225">
        <v>4</v>
      </c>
      <c r="C225" s="20">
        <v>0.125</v>
      </c>
      <c r="D225" t="s">
        <v>59</v>
      </c>
    </row>
    <row r="226" spans="1:4" x14ac:dyDescent="0.25">
      <c r="A226" t="s">
        <v>181</v>
      </c>
      <c r="B226">
        <v>4</v>
      </c>
      <c r="C226" s="20">
        <v>0.11109999999999999</v>
      </c>
      <c r="D226" t="s">
        <v>59</v>
      </c>
    </row>
    <row r="227" spans="1:4" x14ac:dyDescent="0.25">
      <c r="A227" t="s">
        <v>204</v>
      </c>
      <c r="B227">
        <v>3</v>
      </c>
      <c r="C227" s="20">
        <v>0.1</v>
      </c>
      <c r="D227" t="s">
        <v>12</v>
      </c>
    </row>
    <row r="228" spans="1:4" x14ac:dyDescent="0.25">
      <c r="A228" t="s">
        <v>227</v>
      </c>
      <c r="B228">
        <v>4</v>
      </c>
      <c r="C228" s="20">
        <v>8.3299999999999999E-2</v>
      </c>
      <c r="D228" t="s">
        <v>12</v>
      </c>
    </row>
    <row r="229" spans="1:4" x14ac:dyDescent="0.25">
      <c r="A229" t="s">
        <v>160</v>
      </c>
      <c r="B229">
        <v>2</v>
      </c>
      <c r="C229" s="20">
        <v>0.49520000000000003</v>
      </c>
      <c r="D229" t="s">
        <v>12</v>
      </c>
    </row>
    <row r="230" spans="1:4" x14ac:dyDescent="0.25">
      <c r="A230" t="s">
        <v>193</v>
      </c>
      <c r="B230">
        <v>1</v>
      </c>
      <c r="C230" s="20">
        <v>0.5</v>
      </c>
      <c r="D230" t="s">
        <v>12</v>
      </c>
    </row>
    <row r="231" spans="1:4" x14ac:dyDescent="0.25">
      <c r="A231" t="s">
        <v>149</v>
      </c>
      <c r="B231">
        <v>1</v>
      </c>
      <c r="C231" s="20">
        <v>0.33299999999999996</v>
      </c>
      <c r="D231" t="s">
        <v>12</v>
      </c>
    </row>
    <row r="232" spans="1:4" x14ac:dyDescent="0.25">
      <c r="A232" t="s">
        <v>125</v>
      </c>
      <c r="B232">
        <v>2</v>
      </c>
      <c r="C232" s="20">
        <v>0.33299999999999996</v>
      </c>
      <c r="D232" t="s">
        <v>12</v>
      </c>
    </row>
    <row r="233" spans="1:4" x14ac:dyDescent="0.25">
      <c r="A233" t="s">
        <v>214</v>
      </c>
      <c r="B233">
        <v>1</v>
      </c>
      <c r="C233" s="20">
        <v>0.3</v>
      </c>
      <c r="D233" t="s">
        <v>12</v>
      </c>
    </row>
    <row r="234" spans="1:4" x14ac:dyDescent="0.25">
      <c r="A234" t="s">
        <v>129</v>
      </c>
      <c r="B234">
        <v>1</v>
      </c>
      <c r="C234" s="20">
        <v>7.0000000000000007E-2</v>
      </c>
      <c r="D234" t="s">
        <v>12</v>
      </c>
    </row>
    <row r="235" spans="1:4" x14ac:dyDescent="0.25">
      <c r="A235" t="s">
        <v>130</v>
      </c>
      <c r="B235">
        <v>1</v>
      </c>
      <c r="C235" s="20">
        <v>0.13</v>
      </c>
      <c r="D235" t="s">
        <v>12</v>
      </c>
    </row>
    <row r="236" spans="1:4" x14ac:dyDescent="0.25">
      <c r="A236" t="s">
        <v>150</v>
      </c>
      <c r="B236">
        <v>4</v>
      </c>
      <c r="C236" s="20">
        <v>0.25</v>
      </c>
      <c r="D236" t="s">
        <v>12</v>
      </c>
    </row>
    <row r="237" spans="1:4" x14ac:dyDescent="0.25">
      <c r="A237" t="s">
        <v>184</v>
      </c>
      <c r="B237">
        <v>1</v>
      </c>
      <c r="C237" s="20">
        <v>0.25</v>
      </c>
      <c r="D237" t="s">
        <v>12</v>
      </c>
    </row>
    <row r="238" spans="1:4" x14ac:dyDescent="0.25">
      <c r="A238" t="s">
        <v>215</v>
      </c>
      <c r="B238">
        <v>3</v>
      </c>
      <c r="C238" s="20">
        <v>0.25</v>
      </c>
      <c r="D238" t="s">
        <v>12</v>
      </c>
    </row>
    <row r="239" spans="1:4" x14ac:dyDescent="0.25">
      <c r="A239" t="s">
        <v>137</v>
      </c>
      <c r="B239">
        <v>4</v>
      </c>
      <c r="C239" s="20">
        <v>0.2</v>
      </c>
      <c r="D239" t="s">
        <v>12</v>
      </c>
    </row>
    <row r="240" spans="1:4" x14ac:dyDescent="0.25">
      <c r="A240" t="s">
        <v>180</v>
      </c>
      <c r="B240">
        <v>3</v>
      </c>
      <c r="C240" s="20">
        <v>0.2</v>
      </c>
      <c r="D240" t="s">
        <v>12</v>
      </c>
    </row>
    <row r="241" spans="1:4" x14ac:dyDescent="0.25">
      <c r="A241" t="s">
        <v>139</v>
      </c>
      <c r="B241">
        <v>4</v>
      </c>
      <c r="C241" s="20">
        <v>0.15</v>
      </c>
      <c r="D241" t="s">
        <v>12</v>
      </c>
    </row>
    <row r="242" spans="1:4" x14ac:dyDescent="0.25">
      <c r="A242" t="s">
        <v>165</v>
      </c>
      <c r="B242">
        <v>4</v>
      </c>
      <c r="C242" s="20">
        <v>0.14279999999999998</v>
      </c>
      <c r="D242" t="s">
        <v>12</v>
      </c>
    </row>
    <row r="243" spans="1:4" x14ac:dyDescent="0.25">
      <c r="A243" t="s">
        <v>175</v>
      </c>
      <c r="B243">
        <v>5</v>
      </c>
      <c r="C243" s="20">
        <v>0.16670000000000001</v>
      </c>
      <c r="D243" t="s">
        <v>12</v>
      </c>
    </row>
    <row r="244" spans="1:4" x14ac:dyDescent="0.25">
      <c r="A244" t="s">
        <v>182</v>
      </c>
      <c r="B244">
        <v>5</v>
      </c>
      <c r="C244" s="20">
        <v>0.14279999999999998</v>
      </c>
      <c r="D244" t="s">
        <v>12</v>
      </c>
    </row>
    <row r="245" spans="1:4" x14ac:dyDescent="0.25">
      <c r="A245" t="s">
        <v>200</v>
      </c>
      <c r="B245">
        <v>4</v>
      </c>
      <c r="C245" s="20">
        <v>0.1666</v>
      </c>
      <c r="D245" t="s">
        <v>12</v>
      </c>
    </row>
    <row r="246" spans="1:4" x14ac:dyDescent="0.25">
      <c r="A246" t="s">
        <v>219</v>
      </c>
      <c r="B246">
        <v>5</v>
      </c>
      <c r="C246" s="20">
        <v>0.15</v>
      </c>
      <c r="D246" t="s">
        <v>12</v>
      </c>
    </row>
    <row r="247" spans="1:4" x14ac:dyDescent="0.25">
      <c r="A247" t="s">
        <v>221</v>
      </c>
      <c r="B247">
        <v>1</v>
      </c>
      <c r="C247" s="20">
        <v>0.16699999999999998</v>
      </c>
      <c r="D247" t="s">
        <v>12</v>
      </c>
    </row>
    <row r="248" spans="1:4" x14ac:dyDescent="0.25">
      <c r="A248" t="s">
        <v>201</v>
      </c>
      <c r="B248">
        <v>4</v>
      </c>
      <c r="C248" s="20">
        <v>0.1429</v>
      </c>
      <c r="D248" t="s">
        <v>12</v>
      </c>
    </row>
    <row r="249" spans="1:4" x14ac:dyDescent="0.25">
      <c r="A249" t="s">
        <v>202</v>
      </c>
      <c r="B249">
        <v>4</v>
      </c>
      <c r="C249" s="20">
        <v>0.11109999999999999</v>
      </c>
      <c r="D249" t="s">
        <v>12</v>
      </c>
    </row>
    <row r="250" spans="1:4" x14ac:dyDescent="0.25">
      <c r="A250" t="s">
        <v>114</v>
      </c>
      <c r="B250">
        <v>2</v>
      </c>
      <c r="C250" s="20">
        <v>0.1</v>
      </c>
      <c r="D250" t="s">
        <v>60</v>
      </c>
    </row>
    <row r="251" spans="1:4" x14ac:dyDescent="0.25">
      <c r="A251" t="s">
        <v>113</v>
      </c>
      <c r="B251">
        <v>5</v>
      </c>
      <c r="C251" s="20">
        <v>0.1</v>
      </c>
      <c r="D251" t="s">
        <v>60</v>
      </c>
    </row>
    <row r="252" spans="1:4" x14ac:dyDescent="0.25">
      <c r="A252" t="s">
        <v>226</v>
      </c>
      <c r="B252">
        <v>4</v>
      </c>
      <c r="C252" s="20">
        <v>0.1</v>
      </c>
      <c r="D252" t="s">
        <v>60</v>
      </c>
    </row>
    <row r="253" spans="1:4" x14ac:dyDescent="0.25">
      <c r="A253" t="s">
        <v>177</v>
      </c>
      <c r="B253">
        <v>2</v>
      </c>
      <c r="C253" s="20">
        <v>0.33329999999999999</v>
      </c>
      <c r="D253" t="s">
        <v>60</v>
      </c>
    </row>
    <row r="254" spans="1:4" x14ac:dyDescent="0.25">
      <c r="A254" t="s">
        <v>140</v>
      </c>
      <c r="B254">
        <v>5</v>
      </c>
      <c r="C254" s="20">
        <v>0.15</v>
      </c>
      <c r="D254" t="s">
        <v>60</v>
      </c>
    </row>
    <row r="255" spans="1:4" x14ac:dyDescent="0.25">
      <c r="A255" t="s">
        <v>172</v>
      </c>
      <c r="B255">
        <v>4</v>
      </c>
      <c r="C255" s="20">
        <v>0.15</v>
      </c>
      <c r="D255" t="s">
        <v>60</v>
      </c>
    </row>
    <row r="256" spans="1:4" x14ac:dyDescent="0.25">
      <c r="A256" t="s">
        <v>222</v>
      </c>
      <c r="B256">
        <v>5</v>
      </c>
      <c r="C256" s="20">
        <v>0.16670000000000001</v>
      </c>
      <c r="D256" t="s">
        <v>60</v>
      </c>
    </row>
    <row r="257" spans="1:4" x14ac:dyDescent="0.25">
      <c r="A257" t="s">
        <v>144</v>
      </c>
      <c r="B257">
        <v>5</v>
      </c>
      <c r="C257" s="20">
        <v>0.14279999999999998</v>
      </c>
      <c r="D257" t="s">
        <v>60</v>
      </c>
    </row>
    <row r="258" spans="1:4" x14ac:dyDescent="0.25">
      <c r="A258" t="s">
        <v>169</v>
      </c>
      <c r="B258">
        <v>5</v>
      </c>
      <c r="C258" s="20">
        <v>0.11109999999999999</v>
      </c>
      <c r="D258" t="s">
        <v>60</v>
      </c>
    </row>
    <row r="259" spans="1:4" x14ac:dyDescent="0.25">
      <c r="A259" t="s">
        <v>203</v>
      </c>
      <c r="B259">
        <v>5</v>
      </c>
      <c r="C259" s="20">
        <v>0.1</v>
      </c>
      <c r="D259" t="s">
        <v>61</v>
      </c>
    </row>
    <row r="260" spans="1:4" x14ac:dyDescent="0.25">
      <c r="A260" t="s">
        <v>229</v>
      </c>
      <c r="B260">
        <v>1</v>
      </c>
      <c r="C260" s="20">
        <v>0.25</v>
      </c>
      <c r="D260" t="s">
        <v>61</v>
      </c>
    </row>
    <row r="261" spans="1:4" x14ac:dyDescent="0.25">
      <c r="A261" t="s">
        <v>143</v>
      </c>
      <c r="B261">
        <v>5</v>
      </c>
      <c r="C261" s="20">
        <v>0.1497</v>
      </c>
      <c r="D261" t="s">
        <v>61</v>
      </c>
    </row>
    <row r="262" spans="1:4" x14ac:dyDescent="0.25">
      <c r="A262" t="s">
        <v>199</v>
      </c>
      <c r="B262">
        <v>5</v>
      </c>
      <c r="C262" s="20">
        <v>0.14279999999999998</v>
      </c>
      <c r="D262" t="s">
        <v>61</v>
      </c>
    </row>
    <row r="263" spans="1:4" x14ac:dyDescent="0.25">
      <c r="A263" t="s">
        <v>145</v>
      </c>
      <c r="B263">
        <v>5</v>
      </c>
      <c r="C263" s="20">
        <v>0.14279999999999998</v>
      </c>
      <c r="D263" t="s">
        <v>61</v>
      </c>
    </row>
    <row r="264" spans="1:4" x14ac:dyDescent="0.25">
      <c r="A264" t="s">
        <v>225</v>
      </c>
      <c r="B264">
        <v>6</v>
      </c>
      <c r="C264" s="20">
        <v>0.11109999999999999</v>
      </c>
      <c r="D264" t="s">
        <v>61</v>
      </c>
    </row>
    <row r="265" spans="1:4" x14ac:dyDescent="0.25">
      <c r="A265" t="s">
        <v>133</v>
      </c>
      <c r="B265">
        <v>2</v>
      </c>
      <c r="C265" s="20">
        <v>0.25</v>
      </c>
      <c r="D265" t="s">
        <v>62</v>
      </c>
    </row>
    <row r="266" spans="1:4" x14ac:dyDescent="0.25">
      <c r="A266" t="s">
        <v>138</v>
      </c>
      <c r="B266">
        <v>5</v>
      </c>
      <c r="C266" s="20">
        <v>0.12</v>
      </c>
      <c r="D266" t="s">
        <v>62</v>
      </c>
    </row>
    <row r="267" spans="1:4" x14ac:dyDescent="0.25">
      <c r="A267" t="s">
        <v>164</v>
      </c>
      <c r="B267">
        <v>5</v>
      </c>
      <c r="C267" s="20">
        <v>0.15</v>
      </c>
      <c r="D267" t="s">
        <v>62</v>
      </c>
    </row>
    <row r="268" spans="1:4" x14ac:dyDescent="0.25">
      <c r="A268" t="s">
        <v>220</v>
      </c>
      <c r="B268">
        <v>5</v>
      </c>
      <c r="C268" s="20">
        <v>0.1666</v>
      </c>
      <c r="D268" t="s">
        <v>62</v>
      </c>
    </row>
    <row r="269" spans="1:4" x14ac:dyDescent="0.25">
      <c r="A269" t="s">
        <v>183</v>
      </c>
      <c r="B269">
        <v>5</v>
      </c>
      <c r="C269" s="20">
        <v>0.1429</v>
      </c>
      <c r="D269" t="s">
        <v>62</v>
      </c>
    </row>
    <row r="270" spans="1:4" x14ac:dyDescent="0.25">
      <c r="A270" t="s">
        <v>147</v>
      </c>
      <c r="B270">
        <v>5</v>
      </c>
      <c r="C270" s="20">
        <v>0.125</v>
      </c>
      <c r="D270" t="s">
        <v>62</v>
      </c>
    </row>
    <row r="271" spans="1:4" x14ac:dyDescent="0.25">
      <c r="A271" t="s">
        <v>181</v>
      </c>
      <c r="B271">
        <v>5</v>
      </c>
      <c r="C271" s="20">
        <v>0.11109999999999999</v>
      </c>
      <c r="D271" t="s">
        <v>62</v>
      </c>
    </row>
    <row r="272" spans="1:4" x14ac:dyDescent="0.25">
      <c r="A272" t="s">
        <v>208</v>
      </c>
      <c r="B272">
        <v>2</v>
      </c>
      <c r="C272" s="20">
        <v>0.5</v>
      </c>
      <c r="D272" t="s">
        <v>13</v>
      </c>
    </row>
    <row r="273" spans="1:4" x14ac:dyDescent="0.25">
      <c r="A273" t="s">
        <v>149</v>
      </c>
      <c r="B273">
        <v>2</v>
      </c>
      <c r="C273" s="20">
        <v>0.33299999999999996</v>
      </c>
      <c r="D273" t="s">
        <v>13</v>
      </c>
    </row>
    <row r="274" spans="1:4" x14ac:dyDescent="0.25">
      <c r="A274" t="s">
        <v>204</v>
      </c>
      <c r="B274">
        <v>4</v>
      </c>
      <c r="C274" s="20">
        <v>0.1</v>
      </c>
      <c r="D274" t="s">
        <v>63</v>
      </c>
    </row>
    <row r="275" spans="1:4" x14ac:dyDescent="0.25">
      <c r="A275" t="s">
        <v>227</v>
      </c>
      <c r="B275">
        <v>5</v>
      </c>
      <c r="C275" s="20">
        <v>8.3299999999999999E-2</v>
      </c>
      <c r="D275" t="s">
        <v>63</v>
      </c>
    </row>
    <row r="276" spans="1:4" x14ac:dyDescent="0.25">
      <c r="A276" t="s">
        <v>206</v>
      </c>
      <c r="B276">
        <v>2</v>
      </c>
      <c r="C276" s="20">
        <v>0.5</v>
      </c>
      <c r="D276" t="s">
        <v>63</v>
      </c>
    </row>
    <row r="277" spans="1:4" x14ac:dyDescent="0.25">
      <c r="A277" t="s">
        <v>207</v>
      </c>
      <c r="B277">
        <v>2</v>
      </c>
      <c r="C277" s="20">
        <v>0.5</v>
      </c>
      <c r="D277" t="s">
        <v>63</v>
      </c>
    </row>
    <row r="278" spans="1:4" x14ac:dyDescent="0.25">
      <c r="A278" t="s">
        <v>126</v>
      </c>
      <c r="B278">
        <v>2</v>
      </c>
      <c r="C278" s="20">
        <v>0.33340000000000003</v>
      </c>
      <c r="D278" t="s">
        <v>63</v>
      </c>
    </row>
    <row r="279" spans="1:4" x14ac:dyDescent="0.25">
      <c r="A279" t="s">
        <v>212</v>
      </c>
      <c r="B279">
        <v>2</v>
      </c>
      <c r="C279" s="20">
        <v>0.33329999999999999</v>
      </c>
      <c r="D279" t="s">
        <v>63</v>
      </c>
    </row>
    <row r="280" spans="1:4" x14ac:dyDescent="0.25">
      <c r="A280" t="s">
        <v>135</v>
      </c>
      <c r="B280">
        <v>2</v>
      </c>
      <c r="C280" s="20">
        <v>0.25</v>
      </c>
      <c r="D280" t="s">
        <v>63</v>
      </c>
    </row>
    <row r="281" spans="1:4" x14ac:dyDescent="0.25">
      <c r="A281" t="s">
        <v>173</v>
      </c>
      <c r="B281">
        <v>3</v>
      </c>
      <c r="C281" s="20">
        <v>0.25</v>
      </c>
      <c r="D281" t="s">
        <v>63</v>
      </c>
    </row>
    <row r="282" spans="1:4" x14ac:dyDescent="0.25">
      <c r="A282" t="s">
        <v>215</v>
      </c>
      <c r="B282">
        <v>4</v>
      </c>
      <c r="C282" s="20">
        <v>0.25</v>
      </c>
      <c r="D282" t="s">
        <v>63</v>
      </c>
    </row>
    <row r="283" spans="1:4" x14ac:dyDescent="0.25">
      <c r="A283" t="s">
        <v>217</v>
      </c>
      <c r="B283">
        <v>2</v>
      </c>
      <c r="C283" s="20">
        <v>0.25</v>
      </c>
      <c r="D283" t="s">
        <v>63</v>
      </c>
    </row>
    <row r="284" spans="1:4" x14ac:dyDescent="0.25">
      <c r="A284" t="s">
        <v>137</v>
      </c>
      <c r="B284">
        <v>5</v>
      </c>
      <c r="C284" s="20">
        <v>0.2</v>
      </c>
      <c r="D284" t="s">
        <v>63</v>
      </c>
    </row>
    <row r="285" spans="1:4" x14ac:dyDescent="0.25">
      <c r="A285" t="s">
        <v>139</v>
      </c>
      <c r="B285">
        <v>5</v>
      </c>
      <c r="C285" s="20">
        <v>0.15</v>
      </c>
      <c r="D285" t="s">
        <v>63</v>
      </c>
    </row>
    <row r="286" spans="1:4" x14ac:dyDescent="0.25">
      <c r="A286" t="s">
        <v>141</v>
      </c>
      <c r="B286">
        <v>3</v>
      </c>
      <c r="C286" s="20">
        <v>0.1666</v>
      </c>
      <c r="D286" t="s">
        <v>63</v>
      </c>
    </row>
    <row r="287" spans="1:4" x14ac:dyDescent="0.25">
      <c r="A287" t="s">
        <v>165</v>
      </c>
      <c r="B287">
        <v>5</v>
      </c>
      <c r="C287" s="20">
        <v>0.14279999999999998</v>
      </c>
      <c r="D287" t="s">
        <v>63</v>
      </c>
    </row>
    <row r="288" spans="1:4" x14ac:dyDescent="0.25">
      <c r="A288" t="s">
        <v>175</v>
      </c>
      <c r="B288">
        <v>6</v>
      </c>
      <c r="C288" s="20">
        <v>0.16649999999999998</v>
      </c>
      <c r="D288" t="s">
        <v>63</v>
      </c>
    </row>
    <row r="289" spans="1:4" x14ac:dyDescent="0.25">
      <c r="A289" t="s">
        <v>182</v>
      </c>
      <c r="B289">
        <v>6</v>
      </c>
      <c r="C289" s="20">
        <v>0.14279999999999998</v>
      </c>
      <c r="D289" t="s">
        <v>63</v>
      </c>
    </row>
    <row r="290" spans="1:4" x14ac:dyDescent="0.25">
      <c r="A290" t="s">
        <v>200</v>
      </c>
      <c r="B290">
        <v>5</v>
      </c>
      <c r="C290" s="20">
        <v>0.1666</v>
      </c>
      <c r="D290" t="s">
        <v>63</v>
      </c>
    </row>
    <row r="291" spans="1:4" x14ac:dyDescent="0.25">
      <c r="A291" t="s">
        <v>219</v>
      </c>
      <c r="B291">
        <v>6</v>
      </c>
      <c r="C291" s="20">
        <v>0.15</v>
      </c>
      <c r="D291" t="s">
        <v>63</v>
      </c>
    </row>
    <row r="292" spans="1:4" x14ac:dyDescent="0.25">
      <c r="A292" t="s">
        <v>221</v>
      </c>
      <c r="B292">
        <v>2</v>
      </c>
      <c r="C292" s="20">
        <v>0.1666</v>
      </c>
      <c r="D292" t="s">
        <v>63</v>
      </c>
    </row>
    <row r="293" spans="1:4" x14ac:dyDescent="0.25">
      <c r="A293" t="s">
        <v>201</v>
      </c>
      <c r="B293">
        <v>5</v>
      </c>
      <c r="C293" s="20">
        <v>0.1429</v>
      </c>
      <c r="D293" t="s">
        <v>63</v>
      </c>
    </row>
    <row r="294" spans="1:4" x14ac:dyDescent="0.25">
      <c r="A294" t="s">
        <v>202</v>
      </c>
      <c r="B294">
        <v>5</v>
      </c>
      <c r="C294" s="20">
        <v>0.11109999999999999</v>
      </c>
      <c r="D294" t="s">
        <v>63</v>
      </c>
    </row>
    <row r="295" spans="1:4" x14ac:dyDescent="0.25">
      <c r="A295" t="s">
        <v>114</v>
      </c>
      <c r="B295">
        <v>3</v>
      </c>
      <c r="C295" s="20">
        <v>0.1</v>
      </c>
      <c r="D295" t="s">
        <v>64</v>
      </c>
    </row>
    <row r="296" spans="1:4" x14ac:dyDescent="0.25">
      <c r="A296" t="s">
        <v>113</v>
      </c>
      <c r="B296">
        <v>6</v>
      </c>
      <c r="C296" s="20">
        <v>0.1</v>
      </c>
      <c r="D296" t="s">
        <v>64</v>
      </c>
    </row>
    <row r="297" spans="1:4" x14ac:dyDescent="0.25">
      <c r="A297" t="s">
        <v>226</v>
      </c>
      <c r="B297">
        <v>5</v>
      </c>
      <c r="C297" s="20">
        <v>0.1</v>
      </c>
      <c r="D297" t="s">
        <v>64</v>
      </c>
    </row>
    <row r="298" spans="1:4" x14ac:dyDescent="0.25">
      <c r="A298" t="s">
        <v>174</v>
      </c>
      <c r="B298">
        <v>3</v>
      </c>
      <c r="C298" s="20">
        <v>0.2</v>
      </c>
      <c r="D298" t="s">
        <v>64</v>
      </c>
    </row>
    <row r="299" spans="1:4" x14ac:dyDescent="0.25">
      <c r="A299" t="s">
        <v>140</v>
      </c>
      <c r="B299">
        <v>6</v>
      </c>
      <c r="C299" s="20">
        <v>0.15</v>
      </c>
      <c r="D299" t="s">
        <v>64</v>
      </c>
    </row>
    <row r="300" spans="1:4" x14ac:dyDescent="0.25">
      <c r="A300" t="s">
        <v>172</v>
      </c>
      <c r="B300">
        <v>5</v>
      </c>
      <c r="C300" s="20">
        <v>0.15</v>
      </c>
      <c r="D300" t="s">
        <v>64</v>
      </c>
    </row>
    <row r="301" spans="1:4" x14ac:dyDescent="0.25">
      <c r="A301" t="s">
        <v>222</v>
      </c>
      <c r="B301">
        <v>6</v>
      </c>
      <c r="C301" s="20">
        <v>0.16649999999999998</v>
      </c>
      <c r="D301" t="s">
        <v>64</v>
      </c>
    </row>
    <row r="302" spans="1:4" x14ac:dyDescent="0.25">
      <c r="A302" t="s">
        <v>144</v>
      </c>
      <c r="B302">
        <v>6</v>
      </c>
      <c r="C302" s="20">
        <v>0.14279999999999998</v>
      </c>
      <c r="D302" t="s">
        <v>64</v>
      </c>
    </row>
    <row r="303" spans="1:4" x14ac:dyDescent="0.25">
      <c r="A303" t="s">
        <v>169</v>
      </c>
      <c r="B303">
        <v>6</v>
      </c>
      <c r="C303" s="20">
        <v>0.11109999999999999</v>
      </c>
      <c r="D303" t="s">
        <v>64</v>
      </c>
    </row>
    <row r="304" spans="1:4" x14ac:dyDescent="0.25">
      <c r="A304" t="s">
        <v>203</v>
      </c>
      <c r="B304">
        <v>6</v>
      </c>
      <c r="C304" s="20">
        <v>0.1</v>
      </c>
      <c r="D304" t="s">
        <v>65</v>
      </c>
    </row>
    <row r="305" spans="1:4" x14ac:dyDescent="0.25">
      <c r="A305" t="s">
        <v>176</v>
      </c>
      <c r="B305">
        <v>3</v>
      </c>
      <c r="C305" s="20">
        <v>0.3</v>
      </c>
      <c r="D305" t="s">
        <v>65</v>
      </c>
    </row>
    <row r="306" spans="1:4" x14ac:dyDescent="0.25">
      <c r="A306" t="s">
        <v>143</v>
      </c>
      <c r="B306">
        <v>6</v>
      </c>
      <c r="C306" s="20">
        <v>0.1497</v>
      </c>
      <c r="D306" t="s">
        <v>65</v>
      </c>
    </row>
    <row r="307" spans="1:4" x14ac:dyDescent="0.25">
      <c r="A307" t="s">
        <v>199</v>
      </c>
      <c r="B307">
        <v>6</v>
      </c>
      <c r="C307" s="20">
        <v>0.14279999999999998</v>
      </c>
      <c r="D307" t="s">
        <v>65</v>
      </c>
    </row>
    <row r="308" spans="1:4" x14ac:dyDescent="0.25">
      <c r="A308" t="s">
        <v>145</v>
      </c>
      <c r="B308">
        <v>6</v>
      </c>
      <c r="C308" s="20">
        <v>0.14279999999999998</v>
      </c>
      <c r="D308" t="s">
        <v>65</v>
      </c>
    </row>
    <row r="309" spans="1:4" x14ac:dyDescent="0.25">
      <c r="A309" t="s">
        <v>224</v>
      </c>
      <c r="B309">
        <v>1</v>
      </c>
      <c r="C309" s="20">
        <v>0.25</v>
      </c>
      <c r="D309" t="s">
        <v>65</v>
      </c>
    </row>
    <row r="310" spans="1:4" x14ac:dyDescent="0.25">
      <c r="A310" t="s">
        <v>225</v>
      </c>
      <c r="B310">
        <v>7</v>
      </c>
      <c r="C310" s="20">
        <v>0.11109999999999999</v>
      </c>
      <c r="D310" t="s">
        <v>65</v>
      </c>
    </row>
    <row r="311" spans="1:4" x14ac:dyDescent="0.25">
      <c r="A311" t="s">
        <v>128</v>
      </c>
      <c r="B311">
        <v>3</v>
      </c>
      <c r="C311" s="20">
        <v>0.25</v>
      </c>
      <c r="D311" t="s">
        <v>66</v>
      </c>
    </row>
    <row r="312" spans="1:4" x14ac:dyDescent="0.25">
      <c r="A312" t="s">
        <v>138</v>
      </c>
      <c r="B312">
        <v>6</v>
      </c>
      <c r="C312" s="20">
        <v>0.12</v>
      </c>
      <c r="D312" t="s">
        <v>66</v>
      </c>
    </row>
    <row r="313" spans="1:4" x14ac:dyDescent="0.25">
      <c r="A313" t="s">
        <v>164</v>
      </c>
      <c r="B313">
        <v>6</v>
      </c>
      <c r="C313" s="20">
        <v>0.15</v>
      </c>
      <c r="D313" t="s">
        <v>66</v>
      </c>
    </row>
    <row r="314" spans="1:4" x14ac:dyDescent="0.25">
      <c r="A314" t="s">
        <v>220</v>
      </c>
      <c r="B314">
        <v>6</v>
      </c>
      <c r="C314" s="20">
        <v>0.1666</v>
      </c>
      <c r="D314" t="s">
        <v>66</v>
      </c>
    </row>
    <row r="315" spans="1:4" x14ac:dyDescent="0.25">
      <c r="A315" t="s">
        <v>183</v>
      </c>
      <c r="B315">
        <v>6</v>
      </c>
      <c r="C315" s="20">
        <v>0.1429</v>
      </c>
      <c r="D315" t="s">
        <v>66</v>
      </c>
    </row>
    <row r="316" spans="1:4" x14ac:dyDescent="0.25">
      <c r="A316" t="s">
        <v>147</v>
      </c>
      <c r="B316">
        <v>6</v>
      </c>
      <c r="C316" s="20">
        <v>0.125</v>
      </c>
      <c r="D316" t="s">
        <v>66</v>
      </c>
    </row>
    <row r="317" spans="1:4" x14ac:dyDescent="0.25">
      <c r="A317" t="s">
        <v>181</v>
      </c>
      <c r="B317">
        <v>6</v>
      </c>
      <c r="C317" s="20">
        <v>0.11109999999999999</v>
      </c>
      <c r="D317" t="s">
        <v>66</v>
      </c>
    </row>
    <row r="318" spans="1:4" x14ac:dyDescent="0.25">
      <c r="A318" t="s">
        <v>115</v>
      </c>
      <c r="B318">
        <v>2</v>
      </c>
      <c r="C318" s="20">
        <v>0.5</v>
      </c>
      <c r="D318" t="s">
        <v>67</v>
      </c>
    </row>
    <row r="319" spans="1:4" x14ac:dyDescent="0.25">
      <c r="A319" t="s">
        <v>204</v>
      </c>
      <c r="B319">
        <v>5</v>
      </c>
      <c r="C319" s="20">
        <v>0.1</v>
      </c>
      <c r="D319" t="s">
        <v>68</v>
      </c>
    </row>
    <row r="320" spans="1:4" x14ac:dyDescent="0.25">
      <c r="A320" t="s">
        <v>227</v>
      </c>
      <c r="B320">
        <v>6</v>
      </c>
      <c r="C320" s="20">
        <v>8.3299999999999999E-2</v>
      </c>
      <c r="D320" t="s">
        <v>68</v>
      </c>
    </row>
    <row r="321" spans="1:4" x14ac:dyDescent="0.25">
      <c r="A321" t="s">
        <v>148</v>
      </c>
      <c r="B321">
        <v>2</v>
      </c>
      <c r="C321" s="20">
        <v>0.5</v>
      </c>
      <c r="D321" t="s">
        <v>68</v>
      </c>
    </row>
    <row r="322" spans="1:4" x14ac:dyDescent="0.25">
      <c r="A322" t="s">
        <v>116</v>
      </c>
      <c r="B322">
        <v>1</v>
      </c>
      <c r="C322" s="20">
        <v>0.5</v>
      </c>
      <c r="D322" t="s">
        <v>68</v>
      </c>
    </row>
    <row r="323" spans="1:4" x14ac:dyDescent="0.25">
      <c r="A323" t="s">
        <v>118</v>
      </c>
      <c r="B323">
        <v>2</v>
      </c>
      <c r="C323" s="20">
        <v>0.5</v>
      </c>
      <c r="D323" t="s">
        <v>68</v>
      </c>
    </row>
    <row r="324" spans="1:4" x14ac:dyDescent="0.25">
      <c r="A324" t="s">
        <v>118</v>
      </c>
      <c r="B324">
        <v>2</v>
      </c>
      <c r="C324" s="20">
        <v>0.5</v>
      </c>
      <c r="D324" t="s">
        <v>68</v>
      </c>
    </row>
    <row r="325" spans="1:4" x14ac:dyDescent="0.25">
      <c r="A325" t="s">
        <v>120</v>
      </c>
      <c r="B325">
        <v>2</v>
      </c>
      <c r="C325" s="20">
        <v>0.5</v>
      </c>
      <c r="D325" t="s">
        <v>68</v>
      </c>
    </row>
    <row r="326" spans="1:4" x14ac:dyDescent="0.25">
      <c r="A326" t="s">
        <v>127</v>
      </c>
      <c r="B326">
        <v>2</v>
      </c>
      <c r="C326" s="20">
        <v>0.3</v>
      </c>
      <c r="D326" t="s">
        <v>68</v>
      </c>
    </row>
    <row r="327" spans="1:4" x14ac:dyDescent="0.25">
      <c r="A327" t="s">
        <v>211</v>
      </c>
      <c r="B327">
        <v>2</v>
      </c>
      <c r="C327" s="20">
        <v>0.33329999999999999</v>
      </c>
      <c r="D327" t="s">
        <v>68</v>
      </c>
    </row>
    <row r="328" spans="1:4" x14ac:dyDescent="0.25">
      <c r="A328" t="s">
        <v>228</v>
      </c>
      <c r="B328">
        <v>3</v>
      </c>
      <c r="C328" s="20">
        <v>0.33340000000000003</v>
      </c>
      <c r="D328" t="s">
        <v>68</v>
      </c>
    </row>
    <row r="329" spans="1:4" x14ac:dyDescent="0.25">
      <c r="A329" t="s">
        <v>129</v>
      </c>
      <c r="B329">
        <v>2</v>
      </c>
      <c r="C329" s="20">
        <v>0.31</v>
      </c>
      <c r="D329" t="s">
        <v>68</v>
      </c>
    </row>
    <row r="330" spans="1:4" x14ac:dyDescent="0.25">
      <c r="A330" t="s">
        <v>130</v>
      </c>
      <c r="B330">
        <v>2</v>
      </c>
      <c r="C330" s="20">
        <v>0.28999999999999998</v>
      </c>
      <c r="D330" t="s">
        <v>68</v>
      </c>
    </row>
    <row r="331" spans="1:4" x14ac:dyDescent="0.25">
      <c r="A331" t="s">
        <v>134</v>
      </c>
      <c r="B331">
        <v>3</v>
      </c>
      <c r="C331" s="20">
        <v>0.25</v>
      </c>
      <c r="D331" t="s">
        <v>68</v>
      </c>
    </row>
    <row r="332" spans="1:4" x14ac:dyDescent="0.25">
      <c r="A332" t="s">
        <v>136</v>
      </c>
      <c r="B332">
        <v>2</v>
      </c>
      <c r="C332" s="20">
        <v>0.25</v>
      </c>
      <c r="D332" t="s">
        <v>68</v>
      </c>
    </row>
    <row r="333" spans="1:4" x14ac:dyDescent="0.25">
      <c r="A333" t="s">
        <v>162</v>
      </c>
      <c r="B333">
        <v>2</v>
      </c>
      <c r="C333" s="20">
        <v>0.3</v>
      </c>
      <c r="D333" t="s">
        <v>68</v>
      </c>
    </row>
    <row r="334" spans="1:4" x14ac:dyDescent="0.25">
      <c r="A334" t="s">
        <v>171</v>
      </c>
      <c r="B334">
        <v>2</v>
      </c>
      <c r="C334" s="20">
        <v>0.25</v>
      </c>
      <c r="D334" t="s">
        <v>68</v>
      </c>
    </row>
    <row r="335" spans="1:4" x14ac:dyDescent="0.25">
      <c r="A335" t="s">
        <v>197</v>
      </c>
      <c r="B335">
        <v>2</v>
      </c>
      <c r="C335" s="20">
        <v>0.2</v>
      </c>
      <c r="D335" t="s">
        <v>68</v>
      </c>
    </row>
    <row r="336" spans="1:4" x14ac:dyDescent="0.25">
      <c r="A336" t="s">
        <v>216</v>
      </c>
      <c r="B336">
        <v>1</v>
      </c>
      <c r="C336" s="20">
        <v>0.25</v>
      </c>
      <c r="D336" t="s">
        <v>68</v>
      </c>
    </row>
    <row r="337" spans="1:4" x14ac:dyDescent="0.25">
      <c r="A337" t="s">
        <v>180</v>
      </c>
      <c r="B337">
        <v>4</v>
      </c>
      <c r="C337" s="20">
        <v>0.2</v>
      </c>
      <c r="D337" t="s">
        <v>68</v>
      </c>
    </row>
    <row r="338" spans="1:4" x14ac:dyDescent="0.25">
      <c r="A338" t="s">
        <v>139</v>
      </c>
      <c r="B338">
        <v>6</v>
      </c>
      <c r="C338" s="20">
        <v>0.15</v>
      </c>
      <c r="D338" t="s">
        <v>68</v>
      </c>
    </row>
    <row r="339" spans="1:4" x14ac:dyDescent="0.25">
      <c r="A339" t="s">
        <v>165</v>
      </c>
      <c r="B339">
        <v>6</v>
      </c>
      <c r="C339" s="20">
        <v>0.14249999999999999</v>
      </c>
      <c r="D339" t="s">
        <v>68</v>
      </c>
    </row>
    <row r="340" spans="1:4" x14ac:dyDescent="0.25">
      <c r="A340" t="s">
        <v>200</v>
      </c>
      <c r="B340">
        <v>6</v>
      </c>
      <c r="C340" s="20">
        <v>0.1666</v>
      </c>
      <c r="D340" t="s">
        <v>68</v>
      </c>
    </row>
    <row r="341" spans="1:4" x14ac:dyDescent="0.25">
      <c r="A341" t="s">
        <v>221</v>
      </c>
      <c r="B341">
        <v>3</v>
      </c>
      <c r="C341" s="20">
        <v>0.1666</v>
      </c>
      <c r="D341" t="s">
        <v>68</v>
      </c>
    </row>
    <row r="342" spans="1:4" x14ac:dyDescent="0.25">
      <c r="A342" t="s">
        <v>201</v>
      </c>
      <c r="B342">
        <v>6</v>
      </c>
      <c r="C342" s="20">
        <v>0.1429</v>
      </c>
      <c r="D342" t="s">
        <v>68</v>
      </c>
    </row>
    <row r="343" spans="1:4" x14ac:dyDescent="0.25">
      <c r="A343" t="s">
        <v>202</v>
      </c>
      <c r="B343">
        <v>6</v>
      </c>
      <c r="C343" s="20">
        <v>0.11109999999999999</v>
      </c>
      <c r="D343" t="s">
        <v>68</v>
      </c>
    </row>
    <row r="344" spans="1:4" x14ac:dyDescent="0.25">
      <c r="A344" t="s">
        <v>114</v>
      </c>
      <c r="B344">
        <v>4</v>
      </c>
      <c r="C344" s="20">
        <v>0.1</v>
      </c>
      <c r="D344" t="s">
        <v>69</v>
      </c>
    </row>
    <row r="345" spans="1:4" x14ac:dyDescent="0.25">
      <c r="A345" t="s">
        <v>113</v>
      </c>
      <c r="B345">
        <v>7</v>
      </c>
      <c r="C345" s="20">
        <v>0.1</v>
      </c>
      <c r="D345" t="s">
        <v>69</v>
      </c>
    </row>
    <row r="346" spans="1:4" x14ac:dyDescent="0.25">
      <c r="A346" t="s">
        <v>226</v>
      </c>
      <c r="B346">
        <v>6</v>
      </c>
      <c r="C346" s="20">
        <v>0.1</v>
      </c>
      <c r="D346" t="s">
        <v>69</v>
      </c>
    </row>
    <row r="347" spans="1:4" x14ac:dyDescent="0.25">
      <c r="A347" t="s">
        <v>177</v>
      </c>
      <c r="B347">
        <v>3</v>
      </c>
      <c r="C347" s="20">
        <v>0.33340000000000003</v>
      </c>
      <c r="D347" t="s">
        <v>69</v>
      </c>
    </row>
    <row r="348" spans="1:4" x14ac:dyDescent="0.25">
      <c r="A348" t="s">
        <v>172</v>
      </c>
      <c r="B348">
        <v>6</v>
      </c>
      <c r="C348" s="20">
        <v>0.15</v>
      </c>
      <c r="D348" t="s">
        <v>69</v>
      </c>
    </row>
    <row r="349" spans="1:4" x14ac:dyDescent="0.25">
      <c r="A349" t="s">
        <v>144</v>
      </c>
      <c r="B349">
        <v>7</v>
      </c>
      <c r="C349" s="20">
        <v>0.14319999999999999</v>
      </c>
      <c r="D349" t="s">
        <v>69</v>
      </c>
    </row>
    <row r="350" spans="1:4" x14ac:dyDescent="0.25">
      <c r="A350" t="s">
        <v>146</v>
      </c>
      <c r="B350">
        <v>3</v>
      </c>
      <c r="C350" s="20">
        <v>0.125</v>
      </c>
      <c r="D350" t="s">
        <v>69</v>
      </c>
    </row>
    <row r="351" spans="1:4" x14ac:dyDescent="0.25">
      <c r="A351" t="s">
        <v>169</v>
      </c>
      <c r="B351">
        <v>7</v>
      </c>
      <c r="C351" s="20">
        <v>0.11109999999999999</v>
      </c>
      <c r="D351" t="s">
        <v>69</v>
      </c>
    </row>
    <row r="352" spans="1:4" x14ac:dyDescent="0.25">
      <c r="A352" t="s">
        <v>203</v>
      </c>
      <c r="B352">
        <v>7</v>
      </c>
      <c r="C352" s="20">
        <v>0.1</v>
      </c>
      <c r="D352" t="s">
        <v>70</v>
      </c>
    </row>
    <row r="353" spans="1:4" x14ac:dyDescent="0.25">
      <c r="A353" t="s">
        <v>131</v>
      </c>
      <c r="B353">
        <v>2</v>
      </c>
      <c r="C353" s="20">
        <v>0.28000000000000003</v>
      </c>
      <c r="D353" t="s">
        <v>70</v>
      </c>
    </row>
    <row r="354" spans="1:4" x14ac:dyDescent="0.25">
      <c r="A354" t="s">
        <v>132</v>
      </c>
      <c r="B354">
        <v>2</v>
      </c>
      <c r="C354" s="20">
        <v>0.25</v>
      </c>
      <c r="D354" t="s">
        <v>70</v>
      </c>
    </row>
    <row r="355" spans="1:4" x14ac:dyDescent="0.25">
      <c r="A355" t="s">
        <v>170</v>
      </c>
      <c r="B355">
        <v>3</v>
      </c>
      <c r="C355" s="20">
        <v>0.16</v>
      </c>
      <c r="D355" t="s">
        <v>70</v>
      </c>
    </row>
    <row r="356" spans="1:4" x14ac:dyDescent="0.25">
      <c r="A356" t="s">
        <v>145</v>
      </c>
      <c r="B356">
        <v>7</v>
      </c>
      <c r="C356" s="20">
        <v>0.14319999999999999</v>
      </c>
      <c r="D356" t="s">
        <v>70</v>
      </c>
    </row>
    <row r="357" spans="1:4" x14ac:dyDescent="0.25">
      <c r="A357" t="s">
        <v>225</v>
      </c>
      <c r="B357">
        <v>8</v>
      </c>
      <c r="C357" s="20">
        <v>0.11109999999999999</v>
      </c>
      <c r="D357" t="s">
        <v>70</v>
      </c>
    </row>
    <row r="358" spans="1:4" x14ac:dyDescent="0.25">
      <c r="A358" t="s">
        <v>121</v>
      </c>
      <c r="B358">
        <v>1</v>
      </c>
      <c r="C358" s="20">
        <v>0.5</v>
      </c>
      <c r="D358" t="s">
        <v>71</v>
      </c>
    </row>
    <row r="359" spans="1:4" x14ac:dyDescent="0.25">
      <c r="A359" t="s">
        <v>163</v>
      </c>
      <c r="B359">
        <v>2</v>
      </c>
      <c r="C359" s="20">
        <v>0.33329999999999999</v>
      </c>
      <c r="D359" t="s">
        <v>71</v>
      </c>
    </row>
    <row r="360" spans="1:4" x14ac:dyDescent="0.25">
      <c r="A360" t="s">
        <v>167</v>
      </c>
      <c r="B360">
        <v>2</v>
      </c>
      <c r="C360" s="20">
        <v>0.33329999999999999</v>
      </c>
      <c r="D360" t="s">
        <v>71</v>
      </c>
    </row>
    <row r="361" spans="1:4" x14ac:dyDescent="0.25">
      <c r="A361" t="s">
        <v>133</v>
      </c>
      <c r="B361">
        <v>3</v>
      </c>
      <c r="C361" s="20">
        <v>0.25</v>
      </c>
      <c r="D361" t="s">
        <v>71</v>
      </c>
    </row>
    <row r="362" spans="1:4" x14ac:dyDescent="0.25">
      <c r="A362" t="s">
        <v>196</v>
      </c>
      <c r="B362">
        <v>1</v>
      </c>
      <c r="C362" s="20">
        <v>0.35</v>
      </c>
      <c r="D362" t="s">
        <v>71</v>
      </c>
    </row>
    <row r="363" spans="1:4" x14ac:dyDescent="0.25">
      <c r="A363" t="s">
        <v>183</v>
      </c>
      <c r="B363">
        <v>7</v>
      </c>
      <c r="C363" s="20">
        <v>0.1426</v>
      </c>
      <c r="D363" t="s">
        <v>71</v>
      </c>
    </row>
    <row r="364" spans="1:4" x14ac:dyDescent="0.25">
      <c r="A364" t="s">
        <v>147</v>
      </c>
      <c r="B364">
        <v>7</v>
      </c>
      <c r="C364" s="20">
        <v>0.125</v>
      </c>
      <c r="D364" t="s">
        <v>71</v>
      </c>
    </row>
    <row r="365" spans="1:4" x14ac:dyDescent="0.25">
      <c r="A365" t="s">
        <v>181</v>
      </c>
      <c r="B365">
        <v>7</v>
      </c>
      <c r="C365" s="20">
        <v>0.11109999999999999</v>
      </c>
      <c r="D365" t="s">
        <v>71</v>
      </c>
    </row>
    <row r="366" spans="1:4" x14ac:dyDescent="0.25">
      <c r="A366" t="s">
        <v>204</v>
      </c>
      <c r="B366">
        <v>6</v>
      </c>
      <c r="C366" s="20">
        <v>0.1</v>
      </c>
      <c r="D366" t="s">
        <v>72</v>
      </c>
    </row>
    <row r="367" spans="1:4" x14ac:dyDescent="0.25">
      <c r="A367" t="s">
        <v>227</v>
      </c>
      <c r="B367">
        <v>7</v>
      </c>
      <c r="C367" s="20">
        <v>8.3299999999999999E-2</v>
      </c>
      <c r="D367" t="s">
        <v>72</v>
      </c>
    </row>
    <row r="368" spans="1:4" x14ac:dyDescent="0.25">
      <c r="A368" t="s">
        <v>125</v>
      </c>
      <c r="B368">
        <v>3</v>
      </c>
      <c r="C368" s="20">
        <v>0.33399999999999996</v>
      </c>
      <c r="D368" t="s">
        <v>72</v>
      </c>
    </row>
    <row r="369" spans="1:4" x14ac:dyDescent="0.25">
      <c r="A369" t="s">
        <v>195</v>
      </c>
      <c r="B369">
        <v>2</v>
      </c>
      <c r="C369" s="20">
        <v>0.33329999999999999</v>
      </c>
      <c r="D369" t="s">
        <v>72</v>
      </c>
    </row>
    <row r="370" spans="1:4" x14ac:dyDescent="0.25">
      <c r="A370" t="s">
        <v>214</v>
      </c>
      <c r="B370">
        <v>2</v>
      </c>
      <c r="C370" s="20">
        <v>0.3</v>
      </c>
      <c r="D370" t="s">
        <v>72</v>
      </c>
    </row>
    <row r="371" spans="1:4" x14ac:dyDescent="0.25">
      <c r="A371" t="s">
        <v>173</v>
      </c>
      <c r="B371">
        <v>4</v>
      </c>
      <c r="C371" s="20">
        <v>0.25</v>
      </c>
      <c r="D371" t="s">
        <v>72</v>
      </c>
    </row>
    <row r="372" spans="1:4" x14ac:dyDescent="0.25">
      <c r="A372" t="s">
        <v>216</v>
      </c>
      <c r="B372">
        <v>2</v>
      </c>
      <c r="C372" s="20">
        <v>0.25</v>
      </c>
      <c r="D372" t="s">
        <v>72</v>
      </c>
    </row>
    <row r="373" spans="1:4" x14ac:dyDescent="0.25">
      <c r="A373" t="s">
        <v>217</v>
      </c>
      <c r="B373">
        <v>3</v>
      </c>
      <c r="C373" s="20">
        <v>0.25</v>
      </c>
      <c r="D373" t="s">
        <v>72</v>
      </c>
    </row>
    <row r="374" spans="1:4" x14ac:dyDescent="0.25">
      <c r="A374" t="s">
        <v>141</v>
      </c>
      <c r="B374">
        <v>4</v>
      </c>
      <c r="C374" s="20">
        <v>0.1666</v>
      </c>
      <c r="D374" t="s">
        <v>72</v>
      </c>
    </row>
    <row r="375" spans="1:4" x14ac:dyDescent="0.25">
      <c r="A375" t="s">
        <v>221</v>
      </c>
      <c r="B375">
        <v>4</v>
      </c>
      <c r="C375" s="20">
        <v>0.1666</v>
      </c>
      <c r="D375" t="s">
        <v>72</v>
      </c>
    </row>
    <row r="376" spans="1:4" x14ac:dyDescent="0.25">
      <c r="A376" t="s">
        <v>201</v>
      </c>
      <c r="B376">
        <v>7</v>
      </c>
      <c r="C376" s="20">
        <v>0.1426</v>
      </c>
      <c r="D376" t="s">
        <v>72</v>
      </c>
    </row>
    <row r="377" spans="1:4" x14ac:dyDescent="0.25">
      <c r="A377" t="s">
        <v>202</v>
      </c>
      <c r="B377">
        <v>7</v>
      </c>
      <c r="C377" s="20">
        <v>0.11109999999999999</v>
      </c>
      <c r="D377" t="s">
        <v>72</v>
      </c>
    </row>
    <row r="378" spans="1:4" x14ac:dyDescent="0.25">
      <c r="A378" t="s">
        <v>114</v>
      </c>
      <c r="B378">
        <v>5</v>
      </c>
      <c r="C378" s="20">
        <v>0.1</v>
      </c>
      <c r="D378" t="s">
        <v>73</v>
      </c>
    </row>
    <row r="379" spans="1:4" x14ac:dyDescent="0.25">
      <c r="A379" t="s">
        <v>113</v>
      </c>
      <c r="B379">
        <v>8</v>
      </c>
      <c r="C379" s="20">
        <v>0.1</v>
      </c>
      <c r="D379" t="s">
        <v>73</v>
      </c>
    </row>
    <row r="380" spans="1:4" x14ac:dyDescent="0.25">
      <c r="A380" t="s">
        <v>226</v>
      </c>
      <c r="B380">
        <v>7</v>
      </c>
      <c r="C380" s="20">
        <v>0.1</v>
      </c>
      <c r="D380" t="s">
        <v>73</v>
      </c>
    </row>
    <row r="381" spans="1:4" x14ac:dyDescent="0.25">
      <c r="A381" t="s">
        <v>166</v>
      </c>
      <c r="B381">
        <v>2</v>
      </c>
      <c r="C381" s="20">
        <v>0.5</v>
      </c>
      <c r="D381" t="s">
        <v>73</v>
      </c>
    </row>
    <row r="382" spans="1:4" x14ac:dyDescent="0.25">
      <c r="A382" t="s">
        <v>179</v>
      </c>
      <c r="B382">
        <v>2</v>
      </c>
      <c r="C382" s="20">
        <v>0.35</v>
      </c>
      <c r="D382" t="s">
        <v>73</v>
      </c>
    </row>
    <row r="383" spans="1:4" x14ac:dyDescent="0.25">
      <c r="A383" t="s">
        <v>198</v>
      </c>
      <c r="B383">
        <v>1</v>
      </c>
      <c r="C383" s="20">
        <v>0.35</v>
      </c>
      <c r="D383" t="s">
        <v>73</v>
      </c>
    </row>
    <row r="384" spans="1:4" x14ac:dyDescent="0.25">
      <c r="A384" t="s">
        <v>174</v>
      </c>
      <c r="B384">
        <v>4</v>
      </c>
      <c r="C384" s="20">
        <v>0.2</v>
      </c>
      <c r="D384" t="s">
        <v>73</v>
      </c>
    </row>
    <row r="385" spans="1:4" x14ac:dyDescent="0.25">
      <c r="A385" t="s">
        <v>169</v>
      </c>
      <c r="B385">
        <v>8</v>
      </c>
      <c r="C385" s="20">
        <v>0.11109999999999999</v>
      </c>
      <c r="D385" t="s">
        <v>73</v>
      </c>
    </row>
    <row r="386" spans="1:4" x14ac:dyDescent="0.25">
      <c r="A386" t="s">
        <v>203</v>
      </c>
      <c r="B386">
        <v>8</v>
      </c>
      <c r="C386" s="20">
        <v>0.1</v>
      </c>
      <c r="D386" t="s">
        <v>74</v>
      </c>
    </row>
    <row r="387" spans="1:4" x14ac:dyDescent="0.25">
      <c r="A387" t="s">
        <v>117</v>
      </c>
      <c r="B387">
        <v>1</v>
      </c>
      <c r="C387" s="20">
        <v>0.5</v>
      </c>
      <c r="D387" t="s">
        <v>74</v>
      </c>
    </row>
    <row r="388" spans="1:4" x14ac:dyDescent="0.25">
      <c r="A388" t="s">
        <v>124</v>
      </c>
      <c r="B388">
        <v>1</v>
      </c>
      <c r="C388" s="20">
        <v>0.5</v>
      </c>
      <c r="D388" t="s">
        <v>74</v>
      </c>
    </row>
    <row r="389" spans="1:4" x14ac:dyDescent="0.25">
      <c r="A389" t="s">
        <v>229</v>
      </c>
      <c r="B389">
        <v>2</v>
      </c>
      <c r="C389" s="20">
        <v>0.25</v>
      </c>
      <c r="D389" t="s">
        <v>74</v>
      </c>
    </row>
    <row r="390" spans="1:4" x14ac:dyDescent="0.25">
      <c r="A390" t="s">
        <v>218</v>
      </c>
      <c r="B390">
        <v>2</v>
      </c>
      <c r="C390" s="20">
        <v>0.2</v>
      </c>
      <c r="D390" t="s">
        <v>74</v>
      </c>
    </row>
    <row r="391" spans="1:4" x14ac:dyDescent="0.25">
      <c r="A391" t="s">
        <v>224</v>
      </c>
      <c r="B391">
        <v>2</v>
      </c>
      <c r="C391" s="20">
        <v>0.125</v>
      </c>
      <c r="D391" t="s">
        <v>74</v>
      </c>
    </row>
    <row r="392" spans="1:4" x14ac:dyDescent="0.25">
      <c r="A392" t="s">
        <v>128</v>
      </c>
      <c r="B392">
        <v>4</v>
      </c>
      <c r="C392" s="20">
        <v>0.25</v>
      </c>
      <c r="D392" t="s">
        <v>75</v>
      </c>
    </row>
    <row r="393" spans="1:4" x14ac:dyDescent="0.25">
      <c r="A393" t="s">
        <v>147</v>
      </c>
      <c r="B393">
        <v>8</v>
      </c>
      <c r="C393" s="20">
        <v>0.125</v>
      </c>
      <c r="D393" t="s">
        <v>75</v>
      </c>
    </row>
    <row r="394" spans="1:4" x14ac:dyDescent="0.25">
      <c r="A394" t="s">
        <v>181</v>
      </c>
      <c r="B394">
        <v>8</v>
      </c>
      <c r="C394" s="20">
        <v>0.11109999999999999</v>
      </c>
      <c r="D394" t="s">
        <v>75</v>
      </c>
    </row>
    <row r="395" spans="1:4" x14ac:dyDescent="0.25">
      <c r="A395" t="s">
        <v>149</v>
      </c>
      <c r="B395">
        <v>3</v>
      </c>
      <c r="C395" s="20">
        <v>0.33399999999999996</v>
      </c>
      <c r="D395" t="s">
        <v>14</v>
      </c>
    </row>
    <row r="396" spans="1:4" x14ac:dyDescent="0.25">
      <c r="A396" t="s">
        <v>225</v>
      </c>
      <c r="B396">
        <v>9</v>
      </c>
      <c r="C396" s="20">
        <v>0.11109999999999999</v>
      </c>
      <c r="D396" t="s">
        <v>14</v>
      </c>
    </row>
    <row r="397" spans="1:4" x14ac:dyDescent="0.25">
      <c r="A397" t="s">
        <v>204</v>
      </c>
      <c r="B397">
        <v>7</v>
      </c>
      <c r="C397" s="20">
        <v>0.1</v>
      </c>
      <c r="D397" t="s">
        <v>76</v>
      </c>
    </row>
    <row r="398" spans="1:4" x14ac:dyDescent="0.25">
      <c r="A398" t="s">
        <v>227</v>
      </c>
      <c r="B398">
        <v>8</v>
      </c>
      <c r="C398" s="20">
        <v>8.3299999999999999E-2</v>
      </c>
      <c r="D398" t="s">
        <v>76</v>
      </c>
    </row>
    <row r="399" spans="1:4" x14ac:dyDescent="0.25">
      <c r="A399" t="s">
        <v>122</v>
      </c>
      <c r="B399">
        <v>2</v>
      </c>
      <c r="C399" s="20">
        <v>0.5</v>
      </c>
      <c r="D399" t="s">
        <v>76</v>
      </c>
    </row>
    <row r="400" spans="1:4" x14ac:dyDescent="0.25">
      <c r="A400" t="s">
        <v>193</v>
      </c>
      <c r="B400">
        <v>2</v>
      </c>
      <c r="C400" s="20">
        <v>0.5</v>
      </c>
      <c r="D400" t="s">
        <v>76</v>
      </c>
    </row>
    <row r="401" spans="1:4" x14ac:dyDescent="0.25">
      <c r="A401" t="s">
        <v>126</v>
      </c>
      <c r="B401">
        <v>3</v>
      </c>
      <c r="C401" s="20">
        <v>0.33329999999999999</v>
      </c>
      <c r="D401" t="s">
        <v>76</v>
      </c>
    </row>
    <row r="402" spans="1:4" x14ac:dyDescent="0.25">
      <c r="A402" t="s">
        <v>129</v>
      </c>
      <c r="B402">
        <v>3</v>
      </c>
      <c r="C402" s="20">
        <v>0.31</v>
      </c>
      <c r="D402" t="s">
        <v>76</v>
      </c>
    </row>
    <row r="403" spans="1:4" x14ac:dyDescent="0.25">
      <c r="A403" t="s">
        <v>130</v>
      </c>
      <c r="B403">
        <v>3</v>
      </c>
      <c r="C403" s="20">
        <v>0.28999999999999998</v>
      </c>
      <c r="D403" t="s">
        <v>76</v>
      </c>
    </row>
    <row r="404" spans="1:4" x14ac:dyDescent="0.25">
      <c r="A404" t="s">
        <v>135</v>
      </c>
      <c r="B404">
        <v>3</v>
      </c>
      <c r="C404" s="20">
        <v>0.25</v>
      </c>
      <c r="D404" t="s">
        <v>76</v>
      </c>
    </row>
    <row r="405" spans="1:4" x14ac:dyDescent="0.25">
      <c r="A405" t="s">
        <v>216</v>
      </c>
      <c r="B405">
        <v>3</v>
      </c>
      <c r="C405" s="20">
        <v>0.25</v>
      </c>
      <c r="D405" t="s">
        <v>76</v>
      </c>
    </row>
    <row r="406" spans="1:4" x14ac:dyDescent="0.25">
      <c r="A406" t="s">
        <v>180</v>
      </c>
      <c r="B406">
        <v>5</v>
      </c>
      <c r="C406" s="20">
        <v>0.2</v>
      </c>
      <c r="D406" t="s">
        <v>76</v>
      </c>
    </row>
    <row r="407" spans="1:4" x14ac:dyDescent="0.25">
      <c r="A407" t="s">
        <v>221</v>
      </c>
      <c r="B407">
        <v>5</v>
      </c>
      <c r="C407" s="20">
        <v>0.1666</v>
      </c>
      <c r="D407" t="s">
        <v>76</v>
      </c>
    </row>
    <row r="408" spans="1:4" x14ac:dyDescent="0.25">
      <c r="A408" t="s">
        <v>202</v>
      </c>
      <c r="B408">
        <v>8</v>
      </c>
      <c r="C408" s="20">
        <v>0.11109999999999999</v>
      </c>
      <c r="D408" t="s">
        <v>76</v>
      </c>
    </row>
    <row r="409" spans="1:4" x14ac:dyDescent="0.25">
      <c r="A409" t="s">
        <v>114</v>
      </c>
      <c r="B409">
        <v>6</v>
      </c>
      <c r="C409" s="20">
        <v>0.1</v>
      </c>
      <c r="D409" t="s">
        <v>77</v>
      </c>
    </row>
    <row r="410" spans="1:4" x14ac:dyDescent="0.25">
      <c r="A410" t="s">
        <v>113</v>
      </c>
      <c r="B410">
        <v>9</v>
      </c>
      <c r="C410" s="20">
        <v>0.1</v>
      </c>
      <c r="D410" t="s">
        <v>77</v>
      </c>
    </row>
    <row r="411" spans="1:4" x14ac:dyDescent="0.25">
      <c r="A411" t="s">
        <v>226</v>
      </c>
      <c r="B411">
        <v>8</v>
      </c>
      <c r="C411" s="20">
        <v>0.1</v>
      </c>
      <c r="D411" t="s">
        <v>77</v>
      </c>
    </row>
    <row r="412" spans="1:4" x14ac:dyDescent="0.25">
      <c r="A412" t="s">
        <v>169</v>
      </c>
      <c r="B412">
        <v>9</v>
      </c>
      <c r="C412" s="20">
        <v>0.11109999999999999</v>
      </c>
      <c r="D412" t="s">
        <v>77</v>
      </c>
    </row>
    <row r="413" spans="1:4" x14ac:dyDescent="0.25">
      <c r="A413" t="s">
        <v>167</v>
      </c>
      <c r="B413">
        <v>3</v>
      </c>
      <c r="C413" s="20">
        <v>0.33340000000000003</v>
      </c>
      <c r="D413" t="s">
        <v>78</v>
      </c>
    </row>
    <row r="414" spans="1:4" x14ac:dyDescent="0.25">
      <c r="A414" t="s">
        <v>133</v>
      </c>
      <c r="B414">
        <v>4</v>
      </c>
      <c r="C414" s="20">
        <v>0.25</v>
      </c>
      <c r="D414" t="s">
        <v>78</v>
      </c>
    </row>
    <row r="415" spans="1:4" x14ac:dyDescent="0.25">
      <c r="A415" t="s">
        <v>181</v>
      </c>
      <c r="B415">
        <v>9</v>
      </c>
      <c r="C415" s="20">
        <v>0.11109999999999999</v>
      </c>
      <c r="D415" t="s">
        <v>78</v>
      </c>
    </row>
    <row r="416" spans="1:4" x14ac:dyDescent="0.25">
      <c r="A416" t="s">
        <v>204</v>
      </c>
      <c r="B416">
        <v>8</v>
      </c>
      <c r="C416" s="20">
        <v>0.1</v>
      </c>
      <c r="D416" t="s">
        <v>79</v>
      </c>
    </row>
    <row r="417" spans="1:4" x14ac:dyDescent="0.25">
      <c r="A417" t="s">
        <v>119</v>
      </c>
      <c r="B417">
        <v>2</v>
      </c>
      <c r="C417" s="20">
        <v>0.5</v>
      </c>
      <c r="D417" t="s">
        <v>79</v>
      </c>
    </row>
    <row r="418" spans="1:4" x14ac:dyDescent="0.25">
      <c r="A418" t="s">
        <v>127</v>
      </c>
      <c r="B418">
        <v>3</v>
      </c>
      <c r="C418" s="20">
        <v>0.4</v>
      </c>
      <c r="D418" t="s">
        <v>79</v>
      </c>
    </row>
    <row r="419" spans="1:4" x14ac:dyDescent="0.25">
      <c r="A419" t="s">
        <v>195</v>
      </c>
      <c r="B419">
        <v>3</v>
      </c>
      <c r="C419" s="20">
        <v>0.33340000000000003</v>
      </c>
      <c r="D419" t="s">
        <v>79</v>
      </c>
    </row>
    <row r="420" spans="1:4" x14ac:dyDescent="0.25">
      <c r="A420" t="s">
        <v>211</v>
      </c>
      <c r="B420">
        <v>3</v>
      </c>
      <c r="C420" s="20">
        <v>0.33329999999999999</v>
      </c>
      <c r="D420" t="s">
        <v>79</v>
      </c>
    </row>
    <row r="421" spans="1:4" x14ac:dyDescent="0.25">
      <c r="A421" t="s">
        <v>212</v>
      </c>
      <c r="B421">
        <v>3</v>
      </c>
      <c r="C421" s="20">
        <v>0.33329999999999999</v>
      </c>
      <c r="D421" t="s">
        <v>79</v>
      </c>
    </row>
    <row r="422" spans="1:4" x14ac:dyDescent="0.25">
      <c r="A422" t="s">
        <v>134</v>
      </c>
      <c r="B422">
        <v>4</v>
      </c>
      <c r="C422" s="20">
        <v>0.25</v>
      </c>
      <c r="D422" t="s">
        <v>79</v>
      </c>
    </row>
    <row r="423" spans="1:4" x14ac:dyDescent="0.25">
      <c r="A423" t="s">
        <v>136</v>
      </c>
      <c r="B423">
        <v>3</v>
      </c>
      <c r="C423" s="20">
        <v>0.25</v>
      </c>
      <c r="D423" t="s">
        <v>79</v>
      </c>
    </row>
    <row r="424" spans="1:4" x14ac:dyDescent="0.25">
      <c r="A424" t="s">
        <v>162</v>
      </c>
      <c r="B424">
        <v>3</v>
      </c>
      <c r="C424" s="20">
        <v>0.3</v>
      </c>
      <c r="D424" t="s">
        <v>79</v>
      </c>
    </row>
    <row r="425" spans="1:4" x14ac:dyDescent="0.25">
      <c r="A425" t="s">
        <v>171</v>
      </c>
      <c r="B425">
        <v>3</v>
      </c>
      <c r="C425" s="20">
        <v>0.25</v>
      </c>
      <c r="D425" t="s">
        <v>79</v>
      </c>
    </row>
    <row r="426" spans="1:4" x14ac:dyDescent="0.25">
      <c r="A426" t="s">
        <v>197</v>
      </c>
      <c r="B426">
        <v>3</v>
      </c>
      <c r="C426" s="20">
        <v>0.2</v>
      </c>
      <c r="D426" t="s">
        <v>79</v>
      </c>
    </row>
    <row r="427" spans="1:4" x14ac:dyDescent="0.25">
      <c r="A427" t="s">
        <v>216</v>
      </c>
      <c r="B427">
        <v>4</v>
      </c>
      <c r="C427" s="20">
        <v>0.25</v>
      </c>
      <c r="D427" t="s">
        <v>79</v>
      </c>
    </row>
    <row r="428" spans="1:4" x14ac:dyDescent="0.25">
      <c r="A428" t="s">
        <v>217</v>
      </c>
      <c r="B428">
        <v>4</v>
      </c>
      <c r="C428" s="20">
        <v>0.25</v>
      </c>
      <c r="D428" t="s">
        <v>79</v>
      </c>
    </row>
    <row r="429" spans="1:4" x14ac:dyDescent="0.25">
      <c r="A429" t="s">
        <v>221</v>
      </c>
      <c r="B429">
        <v>6</v>
      </c>
      <c r="C429" s="20">
        <v>0.1666</v>
      </c>
      <c r="D429" t="s">
        <v>79</v>
      </c>
    </row>
    <row r="430" spans="1:4" x14ac:dyDescent="0.25">
      <c r="A430" t="s">
        <v>202</v>
      </c>
      <c r="B430">
        <v>9</v>
      </c>
      <c r="C430" s="20">
        <v>0.11109999999999999</v>
      </c>
      <c r="D430" t="s">
        <v>79</v>
      </c>
    </row>
    <row r="431" spans="1:4" x14ac:dyDescent="0.25">
      <c r="A431" t="s">
        <v>114</v>
      </c>
      <c r="B431">
        <v>7</v>
      </c>
      <c r="C431" s="20">
        <v>0.1</v>
      </c>
      <c r="D431" t="s">
        <v>80</v>
      </c>
    </row>
    <row r="432" spans="1:4" x14ac:dyDescent="0.25">
      <c r="A432" t="s">
        <v>113</v>
      </c>
      <c r="B432">
        <v>10</v>
      </c>
      <c r="C432" s="20">
        <v>0.1</v>
      </c>
      <c r="D432" t="s">
        <v>80</v>
      </c>
    </row>
    <row r="433" spans="1:4" x14ac:dyDescent="0.25">
      <c r="A433" t="s">
        <v>226</v>
      </c>
      <c r="B433">
        <v>9</v>
      </c>
      <c r="C433" s="20">
        <v>0.1</v>
      </c>
      <c r="D433" t="s">
        <v>80</v>
      </c>
    </row>
    <row r="434" spans="1:4" x14ac:dyDescent="0.25">
      <c r="A434" t="s">
        <v>179</v>
      </c>
      <c r="B434">
        <v>3</v>
      </c>
      <c r="C434" s="20">
        <v>0.4</v>
      </c>
      <c r="D434" t="s">
        <v>80</v>
      </c>
    </row>
    <row r="435" spans="1:4" x14ac:dyDescent="0.25">
      <c r="A435" t="s">
        <v>161</v>
      </c>
      <c r="B435">
        <v>2</v>
      </c>
      <c r="C435" s="20">
        <v>0.2</v>
      </c>
      <c r="D435" t="s">
        <v>80</v>
      </c>
    </row>
    <row r="436" spans="1:4" x14ac:dyDescent="0.25">
      <c r="A436" t="s">
        <v>174</v>
      </c>
      <c r="B436">
        <v>5</v>
      </c>
      <c r="C436" s="20">
        <v>0.2</v>
      </c>
      <c r="D436" t="s">
        <v>80</v>
      </c>
    </row>
    <row r="437" spans="1:4" x14ac:dyDescent="0.25">
      <c r="A437" t="s">
        <v>141</v>
      </c>
      <c r="B437">
        <v>5</v>
      </c>
      <c r="C437" s="20">
        <v>0.1666</v>
      </c>
      <c r="D437" t="s">
        <v>80</v>
      </c>
    </row>
    <row r="438" spans="1:4" x14ac:dyDescent="0.25">
      <c r="A438" t="s">
        <v>146</v>
      </c>
      <c r="B438">
        <v>4</v>
      </c>
      <c r="C438" s="20">
        <v>0.125</v>
      </c>
      <c r="D438" t="s">
        <v>80</v>
      </c>
    </row>
    <row r="439" spans="1:4" x14ac:dyDescent="0.25">
      <c r="A439" t="s">
        <v>131</v>
      </c>
      <c r="B439">
        <v>3</v>
      </c>
      <c r="C439" s="20">
        <v>0.28000000000000003</v>
      </c>
      <c r="D439" t="s">
        <v>81</v>
      </c>
    </row>
    <row r="440" spans="1:4" x14ac:dyDescent="0.25">
      <c r="A440" t="s">
        <v>132</v>
      </c>
      <c r="B440">
        <v>3</v>
      </c>
      <c r="C440" s="20">
        <v>0.25</v>
      </c>
      <c r="D440" t="s">
        <v>81</v>
      </c>
    </row>
    <row r="441" spans="1:4" x14ac:dyDescent="0.25">
      <c r="A441" t="s">
        <v>204</v>
      </c>
      <c r="B441">
        <v>9</v>
      </c>
      <c r="C441" s="20">
        <v>0.1</v>
      </c>
      <c r="D441" t="s">
        <v>82</v>
      </c>
    </row>
    <row r="442" spans="1:4" x14ac:dyDescent="0.25">
      <c r="A442" t="s">
        <v>214</v>
      </c>
      <c r="B442">
        <v>3</v>
      </c>
      <c r="C442" s="20">
        <v>0.4</v>
      </c>
      <c r="D442" t="s">
        <v>82</v>
      </c>
    </row>
    <row r="443" spans="1:4" x14ac:dyDescent="0.25">
      <c r="A443" t="s">
        <v>129</v>
      </c>
      <c r="B443">
        <v>4</v>
      </c>
      <c r="C443" s="20">
        <v>0.31</v>
      </c>
      <c r="D443" t="s">
        <v>82</v>
      </c>
    </row>
    <row r="444" spans="1:4" x14ac:dyDescent="0.25">
      <c r="A444" t="s">
        <v>130</v>
      </c>
      <c r="B444">
        <v>4</v>
      </c>
      <c r="C444" s="20">
        <v>0.28999999999999998</v>
      </c>
      <c r="D444" t="s">
        <v>82</v>
      </c>
    </row>
    <row r="445" spans="1:4" x14ac:dyDescent="0.25">
      <c r="A445" t="s">
        <v>184</v>
      </c>
      <c r="B445">
        <v>2</v>
      </c>
      <c r="C445" s="20">
        <v>0.25</v>
      </c>
      <c r="D445" t="s">
        <v>82</v>
      </c>
    </row>
    <row r="446" spans="1:4" x14ac:dyDescent="0.25">
      <c r="A446" t="s">
        <v>114</v>
      </c>
      <c r="B446">
        <v>8</v>
      </c>
      <c r="C446" s="20">
        <v>0.1</v>
      </c>
      <c r="D446" t="s">
        <v>83</v>
      </c>
    </row>
    <row r="447" spans="1:4" x14ac:dyDescent="0.25">
      <c r="A447" t="s">
        <v>226</v>
      </c>
      <c r="B447">
        <v>10</v>
      </c>
      <c r="C447" s="20">
        <v>0.1</v>
      </c>
      <c r="D447" t="s">
        <v>83</v>
      </c>
    </row>
    <row r="448" spans="1:4" x14ac:dyDescent="0.25">
      <c r="A448" t="s">
        <v>198</v>
      </c>
      <c r="B448">
        <v>2</v>
      </c>
      <c r="C448" s="20">
        <v>0.2</v>
      </c>
      <c r="D448" t="s">
        <v>83</v>
      </c>
    </row>
    <row r="449" spans="1:4" x14ac:dyDescent="0.25">
      <c r="A449" t="s">
        <v>204</v>
      </c>
      <c r="B449">
        <v>10</v>
      </c>
      <c r="C449" s="20">
        <v>0.1</v>
      </c>
      <c r="D449" t="s">
        <v>84</v>
      </c>
    </row>
    <row r="450" spans="1:4" x14ac:dyDescent="0.25">
      <c r="A450" t="s">
        <v>116</v>
      </c>
      <c r="B450">
        <v>2</v>
      </c>
      <c r="C450" s="20">
        <v>0.5</v>
      </c>
      <c r="D450" t="s">
        <v>84</v>
      </c>
    </row>
    <row r="451" spans="1:4" x14ac:dyDescent="0.25">
      <c r="A451" t="s">
        <v>135</v>
      </c>
      <c r="B451">
        <v>4</v>
      </c>
      <c r="C451" s="20">
        <v>0.25</v>
      </c>
      <c r="D451" t="s">
        <v>84</v>
      </c>
    </row>
    <row r="452" spans="1:4" x14ac:dyDescent="0.25">
      <c r="A452" t="s">
        <v>162</v>
      </c>
      <c r="B452">
        <v>4</v>
      </c>
      <c r="C452" s="20">
        <v>0.3</v>
      </c>
      <c r="D452" t="s">
        <v>84</v>
      </c>
    </row>
    <row r="453" spans="1:4" x14ac:dyDescent="0.25">
      <c r="A453" t="s">
        <v>171</v>
      </c>
      <c r="B453">
        <v>4</v>
      </c>
      <c r="C453" s="20">
        <v>0.25</v>
      </c>
      <c r="D453" t="s">
        <v>84</v>
      </c>
    </row>
    <row r="454" spans="1:4" x14ac:dyDescent="0.25">
      <c r="A454" t="s">
        <v>197</v>
      </c>
      <c r="B454">
        <v>4</v>
      </c>
      <c r="C454" s="20">
        <v>0.25</v>
      </c>
      <c r="D454" t="s">
        <v>84</v>
      </c>
    </row>
    <row r="455" spans="1:4" x14ac:dyDescent="0.25">
      <c r="A455" t="s">
        <v>114</v>
      </c>
      <c r="B455">
        <v>9</v>
      </c>
      <c r="C455" s="20">
        <v>0.1</v>
      </c>
      <c r="D455" t="s">
        <v>85</v>
      </c>
    </row>
    <row r="456" spans="1:4" x14ac:dyDescent="0.25">
      <c r="A456" t="s">
        <v>141</v>
      </c>
      <c r="B456">
        <v>6</v>
      </c>
      <c r="C456" s="20">
        <v>0.1666</v>
      </c>
      <c r="D456" t="s">
        <v>85</v>
      </c>
    </row>
    <row r="457" spans="1:4" x14ac:dyDescent="0.25">
      <c r="A457" t="s">
        <v>121</v>
      </c>
      <c r="B457">
        <v>2</v>
      </c>
      <c r="C457" s="20">
        <v>0.5</v>
      </c>
      <c r="D457" t="s">
        <v>86</v>
      </c>
    </row>
    <row r="458" spans="1:4" x14ac:dyDescent="0.25">
      <c r="A458" t="s">
        <v>124</v>
      </c>
      <c r="B458">
        <v>2</v>
      </c>
      <c r="C458" s="20">
        <v>0.5</v>
      </c>
      <c r="D458" t="s">
        <v>86</v>
      </c>
    </row>
    <row r="459" spans="1:4" x14ac:dyDescent="0.25">
      <c r="A459" t="s">
        <v>131</v>
      </c>
      <c r="B459">
        <v>4</v>
      </c>
      <c r="C459" s="20">
        <v>0.28000000000000003</v>
      </c>
      <c r="D459" t="s">
        <v>86</v>
      </c>
    </row>
    <row r="460" spans="1:4" x14ac:dyDescent="0.25">
      <c r="A460" t="s">
        <v>132</v>
      </c>
      <c r="B460">
        <v>4</v>
      </c>
      <c r="C460" s="20">
        <v>0.25</v>
      </c>
      <c r="D460" t="s">
        <v>86</v>
      </c>
    </row>
    <row r="461" spans="1:4" x14ac:dyDescent="0.25">
      <c r="A461" t="s">
        <v>227</v>
      </c>
      <c r="B461">
        <v>9</v>
      </c>
      <c r="C461" s="20">
        <v>8.3299999999999999E-2</v>
      </c>
      <c r="D461" t="s">
        <v>87</v>
      </c>
    </row>
    <row r="462" spans="1:4" x14ac:dyDescent="0.25">
      <c r="A462" t="s">
        <v>136</v>
      </c>
      <c r="B462">
        <v>4</v>
      </c>
      <c r="C462" s="20">
        <v>0.25</v>
      </c>
      <c r="D462" t="s">
        <v>87</v>
      </c>
    </row>
    <row r="463" spans="1:4" x14ac:dyDescent="0.25">
      <c r="A463" t="s">
        <v>170</v>
      </c>
      <c r="B463">
        <v>5</v>
      </c>
      <c r="C463" s="20">
        <v>0.16</v>
      </c>
      <c r="D463" t="s">
        <v>189</v>
      </c>
    </row>
    <row r="464" spans="1:4" x14ac:dyDescent="0.25">
      <c r="A464" t="s">
        <v>227</v>
      </c>
      <c r="B464">
        <v>12</v>
      </c>
      <c r="C464" s="20">
        <v>8.3699999999999997E-2</v>
      </c>
      <c r="D464" t="s">
        <v>89</v>
      </c>
    </row>
    <row r="465" spans="1:4" x14ac:dyDescent="0.25">
      <c r="A465" t="s">
        <v>117</v>
      </c>
      <c r="B465">
        <v>2</v>
      </c>
      <c r="C465" s="20">
        <v>0.5</v>
      </c>
      <c r="D465" t="s">
        <v>89</v>
      </c>
    </row>
    <row r="466" spans="1:4" x14ac:dyDescent="0.25">
      <c r="A466" t="s">
        <v>161</v>
      </c>
      <c r="B466">
        <v>3</v>
      </c>
      <c r="C466" s="20">
        <v>0.2</v>
      </c>
      <c r="D466" t="s">
        <v>90</v>
      </c>
    </row>
    <row r="467" spans="1:4" x14ac:dyDescent="0.25">
      <c r="A467" t="s">
        <v>146</v>
      </c>
      <c r="B467">
        <v>6</v>
      </c>
      <c r="C467" s="20">
        <v>0.125</v>
      </c>
      <c r="D467" t="s">
        <v>90</v>
      </c>
    </row>
    <row r="468" spans="1:4" x14ac:dyDescent="0.25">
      <c r="A468" t="s">
        <v>146</v>
      </c>
      <c r="B468">
        <v>7</v>
      </c>
      <c r="C468" s="20">
        <v>0.125</v>
      </c>
      <c r="D468" t="s">
        <v>91</v>
      </c>
    </row>
  </sheetData>
  <autoFilter ref="A1:D468">
    <sortState ref="A2:D468">
      <sortCondition sortBy="cellColor" ref="A1:A468" dxfId="0"/>
    </sortState>
  </autoFilter>
  <pageMargins left="0.7" right="0.7" top="0.75" bottom="0.75" header="0.3" footer="0.3"/>
  <pageSetup paperSize="9" orientation="portrait" r:id="rId1"/>
  <customProperties>
    <customPr name="_pios_id" r:id="rId2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5</vt:i4>
      </vt:variant>
    </vt:vector>
  </HeadingPairs>
  <TitlesOfParts>
    <vt:vector size="5" baseType="lpstr">
      <vt:lpstr>Ödeme Planı</vt:lpstr>
      <vt:lpstr>Sayfa4</vt:lpstr>
      <vt:lpstr>Ödeme Koşulu Takip</vt:lpstr>
      <vt:lpstr>Vade Tanımları</vt:lpstr>
      <vt:lpstr>Sayfa1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Çağatay Şahin</dc:creator>
  <cp:lastModifiedBy>user</cp:lastModifiedBy>
  <dcterms:created xsi:type="dcterms:W3CDTF">2020-05-15T21:49:26Z</dcterms:created>
  <dcterms:modified xsi:type="dcterms:W3CDTF">2025-02-17T11:10:43Z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ustomUiType">
    <vt:lpwstr>2</vt:lpwstr>
  </property>
</Properties>
</file>