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D:\Z_E2E\CG\Defect_Tracer\defectTracer\"/>
    </mc:Choice>
  </mc:AlternateContent>
  <xr:revisionPtr revIDLastSave="0" documentId="13_ncr:1_{D3FF4D70-01EF-4845-B86C-553B18A88955}" xr6:coauthVersionLast="47" xr6:coauthVersionMax="47" xr10:uidLastSave="{00000000-0000-0000-0000-000000000000}"/>
  <bookViews>
    <workbookView xWindow="-120" yWindow="-120" windowWidth="29040" windowHeight="15720" xr2:uid="{4F415A84-1F8D-4CC0-9309-053D9B0D0176}"/>
  </bookViews>
  <sheets>
    <sheet name="Test Cases" sheetId="2" r:id="rId1"/>
    <sheet name="Release1" sheetId="3" r:id="rId2"/>
    <sheet name="Test Execution History(1.0)" sheetId="13" r:id="rId3"/>
    <sheet name="Rel1 Defects" sheetId="16" r:id="rId4"/>
    <sheet name="Release2" sheetId="4" r:id="rId5"/>
    <sheet name="Text Execution History(2.0)" sheetId="19" r:id="rId6"/>
    <sheet name="Rel2 Defects" sheetId="17" r:id="rId7"/>
    <sheet name="Release3" sheetId="5" r:id="rId8"/>
    <sheet name="Test Execution History(3.0)" sheetId="20" r:id="rId9"/>
    <sheet name="Rel3 Defects" sheetId="18" r:id="rId10"/>
    <sheet name="Defect Records Sheet" sheetId="11" r:id="rId11"/>
    <sheet name="Codebase Metrics Sheet" sheetId="12" r:id="rId12"/>
    <sheet name="Coverage Information Sheet" sheetId="14" r:id="rId13"/>
    <sheet name="Developer Activity Sheet" sheetId="15" r:id="rId14"/>
    <sheet name="Historical Trends Sheet" sheetId="7" r:id="rId15"/>
    <sheet name="Module Wise Defect Tracker" sheetId="8" r:id="rId16"/>
    <sheet name="Environment Wise Execution" sheetId="9" r:id="rId17"/>
    <sheet name="Release Details Sheet" sheetId="10" state="hidden" r:id="rId18"/>
  </sheets>
  <definedNames>
    <definedName name="_xlnm._FilterDatabase" localSheetId="10" hidden="1">'Defect Records Sheet'!$A$1:$I$1</definedName>
    <definedName name="_xlnm._FilterDatabase" localSheetId="3" hidden="1">'Rel1 Defects'!$A$1:$J$23</definedName>
    <definedName name="_xlnm._FilterDatabase" localSheetId="6" hidden="1">'Rel2 Defects'!$A$1:$J$26</definedName>
    <definedName name="_xlnm._FilterDatabase" localSheetId="9" hidden="1">'Rel3 Defects'!$A$1:$J$33</definedName>
    <definedName name="_xlnm._FilterDatabase" localSheetId="1" hidden="1">Release1!$A$1:$G$34</definedName>
    <definedName name="_xlnm._FilterDatabase" localSheetId="0" hidden="1">'Test Cases'!$A$1:$E$101</definedName>
    <definedName name="_xlnm._FilterDatabase" localSheetId="2" hidden="1">'Test Execution History(1.0)'!$A$1:$E$34</definedName>
    <definedName name="_xlnm._FilterDatabase" localSheetId="8" hidden="1">'Test Execution History(3.0)'!$A$1:$E$101</definedName>
    <definedName name="_xlnm._FilterDatabase" localSheetId="5" hidden="1">'Text Execution History(2.0)'!$E$1:$E$59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 i="8" l="1"/>
  <c r="D3" i="8"/>
  <c r="D4" i="8"/>
  <c r="D5" i="8"/>
  <c r="D6" i="8"/>
  <c r="D7" i="8"/>
  <c r="D8" i="8"/>
  <c r="D9" i="8"/>
  <c r="D10" i="8"/>
  <c r="D12" i="8"/>
  <c r="D2" i="8"/>
  <c r="G3" i="9"/>
  <c r="G4" i="9"/>
  <c r="G5" i="9"/>
  <c r="H3" i="9"/>
  <c r="F5" i="9"/>
  <c r="F4" i="9"/>
  <c r="F3" i="9"/>
  <c r="E3" i="9"/>
  <c r="E4" i="9"/>
  <c r="H4" i="9" s="1"/>
  <c r="E5" i="9"/>
  <c r="H5" i="9" s="1"/>
  <c r="B24" i="20"/>
  <c r="B27" i="20"/>
  <c r="B3" i="20"/>
  <c r="B21" i="20"/>
  <c r="B22" i="20"/>
  <c r="B18" i="20"/>
  <c r="B19" i="20"/>
  <c r="B23" i="20"/>
  <c r="B15" i="20"/>
  <c r="B20" i="20"/>
  <c r="B17" i="20"/>
  <c r="B13" i="20"/>
  <c r="B26" i="20"/>
  <c r="B4" i="20"/>
  <c r="B8" i="20"/>
  <c r="B9" i="20"/>
  <c r="B10" i="20"/>
  <c r="B14" i="20"/>
  <c r="B16" i="20"/>
  <c r="B12" i="20"/>
  <c r="B25" i="20"/>
  <c r="B2" i="20"/>
  <c r="B5" i="20"/>
  <c r="B6" i="20"/>
  <c r="B7" i="20"/>
  <c r="B11" i="20"/>
  <c r="B53" i="20"/>
  <c r="B54" i="20"/>
  <c r="B55" i="20"/>
  <c r="B56" i="20"/>
  <c r="B45" i="20"/>
  <c r="B46" i="20"/>
  <c r="B47" i="20"/>
  <c r="B30" i="20"/>
  <c r="B31" i="20"/>
  <c r="B35" i="20"/>
  <c r="B36" i="20"/>
  <c r="B43" i="20"/>
  <c r="B61" i="20"/>
  <c r="B62" i="20"/>
  <c r="B58" i="20"/>
  <c r="B50" i="20"/>
  <c r="B51" i="20"/>
  <c r="B52" i="20"/>
  <c r="B29" i="20"/>
  <c r="B34" i="20"/>
  <c r="B39" i="20"/>
  <c r="B40" i="20"/>
  <c r="B41" i="20"/>
  <c r="B42" i="20"/>
  <c r="B59" i="20"/>
  <c r="B60" i="20"/>
  <c r="B57" i="20"/>
  <c r="B48" i="20"/>
  <c r="B49" i="20"/>
  <c r="B44" i="20"/>
  <c r="B32" i="20"/>
  <c r="B33" i="20"/>
  <c r="B37" i="20"/>
  <c r="B38" i="20"/>
  <c r="D56" i="20"/>
  <c r="D45" i="20"/>
  <c r="D46" i="20"/>
  <c r="D47" i="20"/>
  <c r="D68" i="20"/>
  <c r="D69" i="20"/>
  <c r="D70" i="20"/>
  <c r="D71" i="20"/>
  <c r="D80" i="20"/>
  <c r="D81" i="20"/>
  <c r="D82" i="20"/>
  <c r="D83" i="20"/>
  <c r="D84" i="20"/>
  <c r="D85" i="20"/>
  <c r="D86" i="20"/>
  <c r="D87" i="20"/>
  <c r="D57" i="20"/>
  <c r="D53" i="20"/>
  <c r="D54" i="20"/>
  <c r="D55" i="20"/>
  <c r="E10" i="13"/>
  <c r="E9" i="13"/>
  <c r="E33" i="13"/>
  <c r="E19" i="13"/>
  <c r="E30" i="13"/>
  <c r="E21" i="13"/>
  <c r="E32" i="13"/>
  <c r="E34" i="13"/>
  <c r="E20" i="13"/>
</calcChain>
</file>

<file path=xl/sharedStrings.xml><?xml version="1.0" encoding="utf-8"?>
<sst xmlns="http://schemas.openxmlformats.org/spreadsheetml/2006/main" count="3461" uniqueCount="547">
  <si>
    <t>Status</t>
  </si>
  <si>
    <t>TC_ID</t>
  </si>
  <si>
    <t>Functionality</t>
  </si>
  <si>
    <t>Summary</t>
  </si>
  <si>
    <t>Description</t>
  </si>
  <si>
    <t>Priority</t>
  </si>
  <si>
    <t>PB_TC01</t>
  </si>
  <si>
    <t>Homepage Auth</t>
  </si>
  <si>
    <t>Validate the title of the home page</t>
  </si>
  <si>
    <t>Given I am a user accessing the ParaBank application home page
When the home page is loaded
Then the page title should be "&lt;expected_title&gt;"</t>
  </si>
  <si>
    <t>P2</t>
  </si>
  <si>
    <t>PB_TC02</t>
  </si>
  <si>
    <t>Validate the page loads within acceptable time</t>
  </si>
  <si>
    <t>Given I am a user accessing the ParaBank application home page
When the home page is loaded
Then the page should load within 2 seconds</t>
  </si>
  <si>
    <t>P3</t>
  </si>
  <si>
    <t>PB_TC03</t>
  </si>
  <si>
    <t>Validate cross-browser compatibility</t>
  </si>
  <si>
    <t>Given I am a user accessing the ParaBank application home page
When the home page is loaded on "&lt;browser&gt;"
Then the page should display correctly in the browser</t>
  </si>
  <si>
    <t>P1</t>
  </si>
  <si>
    <t>PB_TC04</t>
  </si>
  <si>
    <t>Validate all images load with appropriate alt text</t>
  </si>
  <si>
    <t>Given I am a user accessing the ParaBank application home page
When the home page is loaded
Then all images on the home page should have non-empty alt text</t>
  </si>
  <si>
    <t>PB_TC05</t>
  </si>
  <si>
    <t>Login</t>
  </si>
  <si>
    <t>Validate the presence of username and password fields</t>
  </si>
  <si>
    <t>Given I am a user accessing the ParaBank application login page
When the login page is loaded
Then the username field should be present
And the password field should be present</t>
  </si>
  <si>
    <t>PB_TC06</t>
  </si>
  <si>
    <t>Validate login button is present and clickable</t>
  </si>
  <si>
    <t>Given I am a user accessing the ParaBank application login page
When the login page is loaded
Then the login button should be visible
And the login button should be clickable
And the login button should have the label "Log In"</t>
  </si>
  <si>
    <t>PB_TC07</t>
  </si>
  <si>
    <t>Validate login with valid credentials</t>
  </si>
  <si>
    <t>Given I enter valid credentials with username "&lt;username&gt;" and password "&lt;password&gt;"
When I click on the login button
Then I should be logged in successfully
And I should be redirected to the account overview page
And a welcome message should be displayed</t>
  </si>
  <si>
    <t>PB_TC08</t>
  </si>
  <si>
    <t>Validate error message for invalid login</t>
  </si>
  <si>
    <t>Given I enter invalid credentials with username "&lt;invalid_username&gt;" and password "&lt;invalid_password&gt;"
When I click on the login button
Then an error message should be displayed saying "The username and password could not be verified"
And the login page should not redirect</t>
  </si>
  <si>
    <t>PB_TC09</t>
  </si>
  <si>
    <t>Validate presence and functionality of Forgot Login Info link</t>
  </si>
  <si>
    <t>Given I am a user accessing the ParaBank application login page
When the login page is loaded
Then the "Forgot Login Info" link should be visible
And it should be clickable
When I click on the "Forgot Login Info" link
Then I should be navigated to the forgot login info page</t>
  </si>
  <si>
    <t>PB_TC10</t>
  </si>
  <si>
    <t>Validate presence and functionality of Register link</t>
  </si>
  <si>
    <t>Given I am a user accessing the ParaBank application login page
When the login page is loaded
Then the "Register" link should be visible
And it should be clickable
When I click on the "Register" link
Then I should be navigated to the registration page</t>
  </si>
  <si>
    <t>PB_TC11</t>
  </si>
  <si>
    <t>Validate login functionality after clearing the fields</t>
  </si>
  <si>
    <t>Given I enter valid credentials with username "&lt;username&gt;" and password "&lt;password&gt;"
And I clear the username field
And I clear the password field
When I try to click the login button
Then the login button should be disabled</t>
  </si>
  <si>
    <t>PB_TC12</t>
  </si>
  <si>
    <t>Validate security by checking the password masking</t>
  </si>
  <si>
    <t>Given I am a user accessing the ParaBank application login page
When the login page is loaded
Then the password field should mask the input
And the password should not be displayed as plain text</t>
  </si>
  <si>
    <t>PB_TC13</t>
  </si>
  <si>
    <t>Validate session timeout after successful login</t>
  </si>
  <si>
    <t>Given I login with valid credentials "&lt;username&gt;" and "&lt;password&gt;"
And I wait for the session timeout limit
Then I should be automatically logged out
And a session timeout message should be displayed</t>
  </si>
  <si>
    <t>PB_TC14</t>
  </si>
  <si>
    <t>Validate presence of lookup form</t>
  </si>
  <si>
    <t>Given the Forgot Login Info page is loaded
Then the lookup form should be visible</t>
  </si>
  <si>
    <t>PB_TC15</t>
  </si>
  <si>
    <t>Validate presence of required fields in the lookup form</t>
  </si>
  <si>
    <t>Given the Forgot Login Info page is loaded
Then the "First Name" field should be visible
And the "Last Name" field should be visible
And the "Address" field should be visible
And the "City" field should be visible
And the "State" field should be visible
And the "Zip Code" field should be visible
And the "SSN" field should be visible</t>
  </si>
  <si>
    <t>PB_TC16</t>
  </si>
  <si>
    <t>Validate form submission with all fields filled correctly</t>
  </si>
  <si>
    <t>Given the Forgot Login Info page is loaded
When I fill in the "First Name" field with "&lt;FirstName&gt;"
And I fill in the "Last Name" field with "&lt;LastName&gt;"
And I fill in the "Address" field with "&lt;Address&gt;"
And I fill in the "City" field with "&lt;City&gt;"
And I fill in the "State" field with "&lt;State&gt;"
And I fill in the "Zip Code" field with "&lt;ZipCode&gt;"
And I fill in the "SSN" field with "&lt;SSN&gt;"
And I click the "Find My Login Info" button
Then the form should be submitted
And the customer information should be displayed</t>
  </si>
  <si>
    <t>PB_TC17</t>
  </si>
  <si>
    <t>Validate form submission with various field inputs</t>
  </si>
  <si>
    <t>Given the Forgot Login Info page is loaded
When I fill in the "First Name" field with "&lt;FirstName&gt;"
And I fill in the "Last Name" field with "&lt;LastName&gt;"
And I fill in the "Address" field with "&lt;Address&gt;"
And I fill in the "City" field with "&lt;City&gt;"
And I fill in the "State" field with "&lt;State&gt;"
And I fill in the "Zip Code" field with "&lt;ZipCode&gt;"
And I fill in the "SSN" field with "&lt;SSN&gt;"
And I click the "Find My Login Info" button
Then the form should &lt;SubmissionStatus&gt;
And an error message should be displayed indicating &lt;ErrorMessage&gt;</t>
  </si>
  <si>
    <t>PB_TC18</t>
  </si>
  <si>
    <t>Validate page title</t>
  </si>
  <si>
    <t>Given the Forgot Login Info page is loaded
Then the page title should be "ParaBank | Customer Lookup"</t>
  </si>
  <si>
    <t>PB_TC19</t>
  </si>
  <si>
    <t>Validate error message for incorrect lookup information</t>
  </si>
  <si>
    <t>Given the Forgot Login Info page is loaded
When I fill in the "First Name" field with "&lt;FirstName&gt;"
And I fill in the "Last Name" field with "&lt;LastName&gt;"
And I fill in the "Address" field with "&lt;Address&gt;"
And I fill in the "City" field with "&lt;City&gt;"
And I fill in the "State" field with "&lt;State&gt;"
And I fill in the "Zip Code" field with "&lt;ZipCode&gt;"
And I fill in the "SSN" field with "&lt;SSN&gt;"
And I click the "Find My Login Info" button
Then an error message should be displayed indicating that the customer information could not be found</t>
  </si>
  <si>
    <t>PB_TC20</t>
  </si>
  <si>
    <t>Registration</t>
  </si>
  <si>
    <t>User Registration</t>
  </si>
  <si>
    <t>Given User is on the homepage of the Parabank application
When User clicks on the Register option
And User fills in the required fields like "&lt;First Name&gt;", "&lt;Last Name&gt;", "&lt;Address&gt;", "&lt;City&gt;", "&lt;State&gt;", "&lt;Zip Code&gt;", "&lt;Phone Number&gt;", "&lt;SSN&gt;", "&lt;Username&gt;", "&lt;Password&gt;", "&lt;Confirm Password&gt;"
And User clicks on the Register button
Then User should be able to register successfully</t>
  </si>
  <si>
    <t>PB_TC21</t>
  </si>
  <si>
    <t>User Registration without fields</t>
  </si>
  <si>
    <t>Given User is on the homepage of the Parabank application
When User clicks on the Register option
Then User fills in the required fields like "&lt;First Name&gt;", "&lt;Last Name&gt;", "&lt;Address&gt;", "&lt;City&gt;", "&lt;State&gt;"
And User clicks on the Register button
Then User should view the error messages for the missing fields</t>
  </si>
  <si>
    <t>PB_TC22</t>
  </si>
  <si>
    <t>Navigation</t>
  </si>
  <si>
    <t>Validate the presence of all navigation bar links</t>
  </si>
  <si>
    <t>Given I am a user accessing the ParaBank application home page
When the home page is loaded
Then the "Home" link should be present
And the "About Us" link should be present
And the "Services" link should be present
And the "Contact" link should be present
And the "Admin Page" link should be present</t>
  </si>
  <si>
    <t>PB_TC23</t>
  </si>
  <si>
    <t>Validate functionality of the Home link</t>
  </si>
  <si>
    <t>Given I am a user accessing the ParaBank application home page
When the home page is loaded
And I click on the "Home" link
Then I should be navigated to the home page
And the URL should be "/parabank/index.htm"
And the page title should be "ParaBank | Welcome | Online Banking"</t>
  </si>
  <si>
    <t>PB_TC24</t>
  </si>
  <si>
    <t>Validate functionality of the About Us link</t>
  </si>
  <si>
    <t>Given I am a user accessing the ParaBank application home page
When the home page is loaded
And I click on the "About Us" link
Then I should be navigated to the About Us page
And the URL should be "/parabank/about.htm"
And the page title should be "ParaBank | About Us"</t>
  </si>
  <si>
    <t>PB_TC25</t>
  </si>
  <si>
    <t>Validate functionality of the Services link</t>
  </si>
  <si>
    <t>Given I am a user accessing the ParaBank application home page
When the home page is loaded
And I click on the "Services" link
Then I should be navigated to the Services page
And the URL should be "/parabank/services.htm"
And the page title should be "ParaBank | Services"</t>
  </si>
  <si>
    <t>PB_TC26</t>
  </si>
  <si>
    <t>Validate functionality of the Contact link</t>
  </si>
  <si>
    <t>Given I am a user accessing the ParaBank application home page
When the home page is loaded
And I click on the "Contact" link
Then I should be navigated to the Contact page
And the URL should be "/parabank/contact.htm"
And the page title should be "ParaBank | Contact"</t>
  </si>
  <si>
    <t>PB_TC27</t>
  </si>
  <si>
    <t>Validate functionality of the Admin Page link</t>
  </si>
  <si>
    <t>Given I am a user accessing the ParaBank application home page
When the home page is loaded
And I click on the "Admin Page" link
Then I should be navigated to the Admin Page
And the URL should be "/parabank/admin.htm"
And the page title should be "ParaBank | Admin"</t>
  </si>
  <si>
    <t>PB_TC28</t>
  </si>
  <si>
    <t>Validate Functionality of Products Page</t>
  </si>
  <si>
    <t>Given User is on the homepage
When User clicks on Product Services
Then User should navigate to the Product Services page
And User should be able to click on Get Started
And User should see all the products offered by the bank
And Each product should have a detailed description
And User should be able to click on each product to view more details
And User Should be able to book a demo by entering the required details</t>
  </si>
  <si>
    <t>PB_TC29</t>
  </si>
  <si>
    <t>Validate the navigation bar's responsiveness on different devices</t>
  </si>
  <si>
    <t>Given I am a user accessing the ParaBank application home page
When the home page is loaded on "&lt;device&gt;"
Then the navigation bar should be displayed correctly
And all links should be clickable and functional</t>
  </si>
  <si>
    <t>PB_TC30</t>
  </si>
  <si>
    <t>Booking a demo</t>
  </si>
  <si>
    <t>Given User is on the Product Services page
When User clicks on the Book a demo button
Then User should be able to enter the required details
And User should be able to submit the demo request
And User should be able to book a demo</t>
  </si>
  <si>
    <t>PB_TC31</t>
  </si>
  <si>
    <t>Booking a demo is not successful with invalid email</t>
  </si>
  <si>
    <t>Given User is on the Product Services page
When User clicks on the Book a demo button
Then User should be able to enter the required details
And User should be able to submit the demo request
And User should see the error message for invalid email</t>
  </si>
  <si>
    <t>PB_TC32</t>
  </si>
  <si>
    <t>Booking a demo is not successful with missing details</t>
  </si>
  <si>
    <t>Given User is on the Product Services page
When User clicks on the Book a demo button
Then User should be able to enter the required details
And User should be able to submit the demo request
And User should see the error message for missing details</t>
  </si>
  <si>
    <t>PB_TC33</t>
  </si>
  <si>
    <t>Select date and time for demo</t>
  </si>
  <si>
    <t>Given User is on the Product Services page
When User clicks on the Book a demo button and fills the required details
Then User should be able to select the date and time for the demo
And User should be able to submit and gets the confirmation message</t>
  </si>
  <si>
    <t>PB_TC34</t>
  </si>
  <si>
    <t>Locations</t>
  </si>
  <si>
    <t>Given User is on the homepage
When User clicks on the Locations link
Then User should navigate to the https://www.parasoft.com/solutions/
And User should be able to see the page see all details.</t>
  </si>
  <si>
    <t>PB_TC35</t>
  </si>
  <si>
    <t>Clicking on learn more of Static Code Analysis</t>
  </si>
  <si>
    <t>Given User is on the homepage
When User clicks on the Locations link
Then User should navigate to the https://www.parasoft.com/solutions/
And User should be able to scroll down and click on the learn more of Static Code Analysis
And User should be able to see about the Static Code Analysis</t>
  </si>
  <si>
    <t>PB_TC36</t>
  </si>
  <si>
    <t>Clicking on learn more of Unit Testing</t>
  </si>
  <si>
    <t>Given User is on the homepage
When User clicks on the Locations link
Then User should navigate to the https://www.parasoft.com/solutions/
And User should be able to scroll down and click on the learn more of Unit Testing
And User should be able to see about the Unit Testing</t>
  </si>
  <si>
    <t>PB_TC37</t>
  </si>
  <si>
    <t>Clicking on learn more of Structural Code Coverage</t>
  </si>
  <si>
    <t>Given User is on the homepage
When User clicks on the Locations link
Then User should navigate to the https://www.parasoft.com/solutions/
And User should be able to scroll down and click on the learn more of Structural Code Coverage
And User should be able to see about the Structural Code Coverage</t>
  </si>
  <si>
    <t>PB_TC38</t>
  </si>
  <si>
    <t>Clicking on Finance</t>
  </si>
  <si>
    <t>Given User is on the homepage
When User clicks on the Locations link
Then User should navigate to the https://www.parasoft.com/solutions/
And User should be able to scroll down and click on the Finance
And User should be able to see about the Finance</t>
  </si>
  <si>
    <t>PB_TC39</t>
  </si>
  <si>
    <t>Clicking on Automotive</t>
  </si>
  <si>
    <t>Given User is on the homepage
When User clicks on the Locations link
Then User should navigate to the https://www.parasoft.com/solutions/
And User should be able to scroll down and click on the Automotive
And User should be able to see about the Automotive</t>
  </si>
  <si>
    <t>PB_TC40</t>
  </si>
  <si>
    <t>Clicking on Medical Devices</t>
  </si>
  <si>
    <t>Given User is on the homepage
When User clicks on the Locations link
Then User should navigate to the https://www.parasoft.com/solutions/
And User should be able to scroll down and click on the Medical Devices
And User should be able to see about the Medical Devices</t>
  </si>
  <si>
    <t>PB_TC41</t>
  </si>
  <si>
    <t>Clicking on CERT</t>
  </si>
  <si>
    <t>Given User is on the homepage
When User clicks on the Locations link
Then User should navigate to the https://www.parasoft.com/solutions/
And User should be able to scroll down and click on the CERT
And User should be able to see about the CERT</t>
  </si>
  <si>
    <t>PB_TC42</t>
  </si>
  <si>
    <t>Clicking on MISRA</t>
  </si>
  <si>
    <t>Given User is on the homepage
When User clicks on the Locations link
Then User should navigate to the https://www.parasoft.com/solutions/
And User should be able to scroll down and click on the MISRA
And User should be able to see about the MISRA</t>
  </si>
  <si>
    <t>PB_TC43</t>
  </si>
  <si>
    <t>Clicking on ISO 26262</t>
  </si>
  <si>
    <t>Given User is on the homepage
When User clicks on the Locations link
Then User should navigate to the https://www.parasoft.com/solutions/
And User should be able to scroll down and click on the ISO 26262
And User should be able to see about the ISO 26262</t>
  </si>
  <si>
    <t>PB_TC44</t>
  </si>
  <si>
    <t>Clicking on View all Integration</t>
  </si>
  <si>
    <t>Given User is on the homepage
When User clicks on the Locations link
Then User should navigate to the https://www.parasoft.com/solutions/
And User should be able to scroll down and click on the View all Integration
And User should be able navigate to the Integration page
And User should be able to see all the details of Integration</t>
  </si>
  <si>
    <t>PB_TC45</t>
  </si>
  <si>
    <t>Validate navigation bar functionality after login</t>
  </si>
  <si>
    <t>Given I am logged in with valid credentials "&lt;username&gt;" and "&lt;password&gt;"
When I access the home page
And I click on each navigation link
Then each link should navigate to the correct page
And the URL and page title should match the expected values</t>
  </si>
  <si>
    <t>PB_TC46</t>
  </si>
  <si>
    <t>Account Overview</t>
  </si>
  <si>
    <t>Accounts Overview link is present</t>
  </si>
  <si>
    <t>Given I am on the ParaBank account services section
Then I should see the "Accounts Overview" link</t>
  </si>
  <si>
    <t>PB_TC47</t>
  </si>
  <si>
    <t>Display account summary upon clicking Accounts Overview link</t>
  </si>
  <si>
    <t>Given I am on the ParaBank account services section
When I click on the "Accounts Overview" link
Then I should see my account summary</t>
  </si>
  <si>
    <t>PB_TC48</t>
  </si>
  <si>
    <t>Show all open accounts in account summary</t>
  </si>
  <si>
    <t>Given I am viewing my account summary
Then I should see all my open accounts
And each account should display the account number partially masked
And each account should display the current balance
And each account balance should update in real-time
And the account summary should display the account's available funds</t>
  </si>
  <si>
    <t>PB_TC49</t>
  </si>
  <si>
    <t>Navigate to account details page upon clicking an account</t>
  </si>
  <si>
    <t>Given I am viewing my account summary
When I click on an account
Then I should be taken to the account details page</t>
  </si>
  <si>
    <t>PB_TC50</t>
  </si>
  <si>
    <t>Display last 5 transactions for each account</t>
  </si>
  <si>
    <t>Given I am viewing my account summary
Then I should see the last 5 transactions for each account</t>
  </si>
  <si>
    <t>PB_TC51</t>
  </si>
  <si>
    <t>Filter transactions by date or type</t>
  </si>
  <si>
    <t>Given I am viewing my account summary
When I filter transactions by date
Then I should see transactions filtered by the selected date
When I filter transactions by type
Then I should see transactions filtered by the selected type</t>
  </si>
  <si>
    <t>PB_TC52</t>
  </si>
  <si>
    <t>Fund Transfer</t>
  </si>
  <si>
    <t>User successfully transfers funds</t>
  </si>
  <si>
    <t>Given the user is logged into the ParaBank application
And the user clicks on the "Transfer Funds" link
And the user enters a valid amount in the "Amount" field
And the user selects a valid "From Account" from the dropdown
And the user selects a valid "To Account" from the dropdown
When the user clicks the "Transfer" button
Then the system displays a confirmation message indicating the transfer was successful</t>
  </si>
  <si>
    <t>PB_TC53</t>
  </si>
  <si>
    <t>User enters an invalid amount</t>
  </si>
  <si>
    <t>Given the user is logged into the ParaBank application
And the user clicks on the "Transfer Funds" link
And the user enters an invalid amount in the "Amount" field
And the user selects a valid "From Account" from the dropdown
And the user selects a valid "To Account" from the dropdown
When the user clicks the "Transfer" button
Then the system displays an error message indicating the amount is invalid</t>
  </si>
  <si>
    <t>PB_TC54</t>
  </si>
  <si>
    <t>User does not select a "From Account"</t>
  </si>
  <si>
    <t>Given the user is logged into the ParaBank application
And the user clicks on the "Transfer Funds" link
And the user enters a valid amount in the "Amount" field
And the user does not select a "From Account" from the dropdown
And the user selects a valid "To Account" from the dropdown
When the user clicks the "Transfer" button
Then the system displays an error message indicating the "From Account" is required</t>
  </si>
  <si>
    <t>PB_TC55</t>
  </si>
  <si>
    <t>User does not select a "To Account"</t>
  </si>
  <si>
    <t>Given the user is logged into the ParaBank application
And the user clicks on the "Transfer Funds" link
And the user enters a valid amount in the "Amount" field
And the user selects a valid "From Account" from the dropdown
And the user does not select a "To Account" from the dropdown
When the user clicks the "Transfer" button
Then the system displays an error message indicating the "To Account" is required</t>
  </si>
  <si>
    <t>PB_TC56</t>
  </si>
  <si>
    <t>User enters a zero amount</t>
  </si>
  <si>
    <t>Given the user is logged into the ParaBank application
And the user clicks on the "Transfer Funds" link
And the user enters zero in the "Amount" field
And the user selects a valid "From Account" from the dropdown
And the user selects a valid "To Account" from the dropdown
When the user clicks the "Transfer" button
Then the system displays an error message indicating the amount must be greater than zero</t>
  </si>
  <si>
    <t>PB_TC57</t>
  </si>
  <si>
    <t>User enters a negative amount</t>
  </si>
  <si>
    <t>Given the user is logged into the ParaBank application
And the user clicks on the "Transfer Funds" link
And the user enters a negative amount in the "Amount" field
And the user selects a valid "From Account" from the dropdown
And the user selects a valid "To Account" from the dropdown
When the user clicks the "Transfer" button
Then the system displays an error message indicating the amount must be positive</t>
  </si>
  <si>
    <t>PB_TC58</t>
  </si>
  <si>
    <t>User enters a very large amount</t>
  </si>
  <si>
    <t>Given the user is logged into the ParaBank application
And the user clicks on the "Transfer Funds" link
And the user enters a very large amount in the "Amount" field
And the user selects a valid "From Account" from the dropdown
And the user selects a valid "To Account" from the dropdown
When the user clicks the "Transfer" button
Then the system displays an error message indicating the amount exceeds the available balance</t>
  </si>
  <si>
    <t>PB_TC59</t>
  </si>
  <si>
    <t>User selects the same account for both "From Account" and "To Account"</t>
  </si>
  <si>
    <t>Given the user is logged into the ParaBank application
And the user clicks on the "Transfer Funds" link
And the user enters a valid amount in the "Amount" field
And the user selects the same account for both "From Account" and "To Account" from the dropdown
When the user clicks the "Transfer" button
Then the system displays an error message indicating the "From Account" and "To Account" must be different</t>
  </si>
  <si>
    <t>PB_TC60</t>
  </si>
  <si>
    <t>User attempts to transfer funds without being logged in</t>
  </si>
  <si>
    <t>Given the user is not logged into the ParaBank application
When the user navigates to the "Transfer Funds" page
Then the system redirects the user to the login page</t>
  </si>
  <si>
    <t>PB_TC61</t>
  </si>
  <si>
    <t>Bill Pay</t>
  </si>
  <si>
    <t>Bill payment page</t>
  </si>
  <si>
    <t>Given User is logged in to the Parabank application
When User clicks on the 'bill pay' option in the account services menu
Then User should be able to enter "&lt;payee name&gt;", "&lt;address&gt;", "&lt;city&gt;", "&lt;state&gt;", "&lt;zip code&gt;", "&lt;phone number&gt;", "&lt;account number&gt;", "&lt;verify account number&gt;", "&lt;amount&gt;", and from account dropdown
And User clicks on 'send payment' button to complete the bill payment
Then User should view the bill payment complete message</t>
  </si>
  <si>
    <t>PB_TC62</t>
  </si>
  <si>
    <t>Bill payment page without fields</t>
  </si>
  <si>
    <t>Given User is logged in to the Parabank application
When User clicks on the 'bill pay' option in the account services menu
Then User should be able to enter "&lt;payee name&gt;", "&lt;address&gt;", "&lt;city&gt;", "&lt;state&gt;"
Then User clicks on the 'send payment' button
Then User should see the error message for missing fields</t>
  </si>
  <si>
    <t>PB_TC63</t>
  </si>
  <si>
    <t>Find Transactions</t>
  </si>
  <si>
    <t>User successfully finds transactions by transaction ID</t>
  </si>
  <si>
    <t>Given the user is logged into the ParaBank application
When the user clicks on the "Find Transactions" link
And the user selects an account from the dropdown
And the user enters a valid transaction ID in the "Find by Transaction ID" field
And the user clicks the search button
Then the system displays the transaction details for the specified transaction ID</t>
  </si>
  <si>
    <t>PB_TC64</t>
  </si>
  <si>
    <t>User successfully finds transactions by date</t>
  </si>
  <si>
    <t>Given the user is logged into the ParaBank application
When the user clicks on the "Find Transactions" link
And the user selects an account from the dropdown
And the user enters a valid date in the "Find by Date" field
And the user clicks the search button
Then the system displays the transaction details for the specified date</t>
  </si>
  <si>
    <t>PB_TC65</t>
  </si>
  <si>
    <t>User successfully finds transactions by date range</t>
  </si>
  <si>
    <t>Given the user is logged into the ParaBank application
When the user clicks on the "Find Transactions" link
And the user selects an account from the dropdown
And the user enters a valid date range in the "Find by Date Range" field
And the user clicks the search button
Then the system displays the transaction details for the specified date range</t>
  </si>
  <si>
    <t>PB_TC66</t>
  </si>
  <si>
    <t>User successfully finds transactions by amount</t>
  </si>
  <si>
    <t>Given the user is logged into the ParaBank application
When the user clicks on the "Find Transactions" link
And the user selects an account from the dropdown
And the user enters a valid amount in the "Find by Amount" field
And the user clicks the search button
Then the system displays the transaction details for the specified amount</t>
  </si>
  <si>
    <t>PB_TC67</t>
  </si>
  <si>
    <t>User enters an invalid transaction ID</t>
  </si>
  <si>
    <t>Given the user is logged into the ParaBank application
When the user clicks on the "Find Transactions" link
And the user selects an account from the dropdown
And the user enters an invalid transaction ID in the "Find by Transaction ID" field
And the user clicks the search button
Then the system displays an error message indicating the transaction ID is invalid</t>
  </si>
  <si>
    <t>PB_TC68</t>
  </si>
  <si>
    <t>User enters an invalid date</t>
  </si>
  <si>
    <t>Given the user is logged into the ParaBank application
When the user clicks on the "Find Transactions" link
And the user selects an account from the dropdown
And the user enters an invalid date in the "Find by Date" field
And the user clicks the search button
Then the system displays an error message indicating the date is invalid</t>
  </si>
  <si>
    <t>PB_TC69</t>
  </si>
  <si>
    <t>User enters an invalid date range</t>
  </si>
  <si>
    <t>Given the user is logged into the ParaBank application
When the user clicks on the "Find Transactions" link
And the user selects an account from the dropdown
And the user enters an invalid date range in the "Find by Date Range" field
And the user clicks the search button
Then the system displays an error message indicating the date range is invalid</t>
  </si>
  <si>
    <t>PB_TC70</t>
  </si>
  <si>
    <t>Given the user is logged into the ParaBank application
When the user clicks on the "Find Transactions" link
And the user selects an account from the dropdown
And the user enters an invalid amount in the "Find by Amount" field
And the user clicks the search button
Then the system displays an error message indicating the amount is invalid</t>
  </si>
  <si>
    <t>PB_TC71</t>
  </si>
  <si>
    <t>User enters a transaction ID that does not exist</t>
  </si>
  <si>
    <t>Given the user is logged into the ParaBank application
When the user clicks on the "Find Transactions" link
And the user selects an account from the dropdown
And the user enters a non-existent transaction ID in the "Find by Transaction ID" field
And the user clicks the search button
Then the system displays a message indicating no transactions were found</t>
  </si>
  <si>
    <t>PB_TC72</t>
  </si>
  <si>
    <t>User enters a date with no transactions</t>
  </si>
  <si>
    <t>Given the user is logged into the ParaBank application
When the user clicks on the "Find Transactions" link
And the user selects an account from the dropdown
And the user enters a date with no transactions in the "Find by Date" field
And the user clicks the search button
Then the system displays a message indicating no transactions were found</t>
  </si>
  <si>
    <t>PB_TC73</t>
  </si>
  <si>
    <t>User enters a date range with no transactions</t>
  </si>
  <si>
    <t>Given the user is logged into the ParaBank application
When the user clicks on the "Find Transactions" link
And the user selects an account from the dropdown
And the user enters a date range with no transactions in the "Find by Date Range" field
And the user clicks the search button
Then the system displays a message indicating no transactions were found</t>
  </si>
  <si>
    <t>PB_TC74</t>
  </si>
  <si>
    <t>User enters an amount with no matching transactions</t>
  </si>
  <si>
    <t>Given the user is logged into the ParaBank application
When the user clicks on the "Find Transactions" link
And the user selects an account from the dropdown
And the user enters an amount with no matching transactions in the "Find by Amount" field
And the user clicks the search button
Then the system displays a message indicating no transactions were found</t>
  </si>
  <si>
    <t>PB_TC75</t>
  </si>
  <si>
    <t>User enters a future date</t>
  </si>
  <si>
    <t>Given the user is logged into the ParaBank application
When the user clicks on the "Find Transactions" link
And the user selects an account from the dropdown
And the user enters a future date in the "Find by Date" field
And the user clicks the search button
Then the system displays a message indicating no transactions were found</t>
  </si>
  <si>
    <t>PB_TC76</t>
  </si>
  <si>
    <t>User enters a date range where the start date is after the end date</t>
  </si>
  <si>
    <t>Given the user is logged into the ParaBank application
When the user clicks on the "Find Transactions" link
And the user selects an account from the dropdown
And the user enters a date range where the start date is after the end date in the "Find by Date Range" field
And the user clicks the search button
Then the system displays an error message indicating the date range is invalid</t>
  </si>
  <si>
    <t>PB_TC77</t>
  </si>
  <si>
    <t>Given the user is logged into the ParaBank application
When the user clicks on the "Find Transactions" link
And the user selects an account from the dropdown
And the user enters a negative amount in the "Find by Amount" field
And the user clicks the search button
Then the system displays an error message indicating the amount is invalid</t>
  </si>
  <si>
    <t>PB_TC78</t>
  </si>
  <si>
    <t>Given the user is logged into the ParaBank application
When the user clicks on the "Find Transactions" link
And the user selects an account from the dropdown
And the user enters a very large amount in the "Find by Amount" field
And the user clicks the search button
Then the system displays a message indicating no transactions were found</t>
  </si>
  <si>
    <t>PB_TC79</t>
  </si>
  <si>
    <t>Contact Info</t>
  </si>
  <si>
    <t>Validate the presence of all footer links</t>
  </si>
  <si>
    <t>Given I am a user accessing the ParaBank application home page
When the home page is loaded
Then the "Privacy Policy" link should be present
And the "Terms of Use" link should be present</t>
  </si>
  <si>
    <t>PB_TC80</t>
  </si>
  <si>
    <t>Validate functionality of the Privacy Policy link</t>
  </si>
  <si>
    <t>Given I am a user accessing the ParaBank application home page
When the home page is loaded
And I click on the "Privacy Policy" link
Then I should be navigated to the Privacy Policy page
And the URL should be "/parabank/privacy.htm"
And the page title should be "ParaBank | Privacy Policy"</t>
  </si>
  <si>
    <t>PB_TC81</t>
  </si>
  <si>
    <t>Validate functionality of the Terms of Use link</t>
  </si>
  <si>
    <t>Given I am a user accessing the ParaBank application home page
When the home page is loaded
And I click on the "Terms of Use" link
Then I should be navigated to the Terms of Use page
And the URL should be "/parabank/terms.htm"
And the page title should be "ParaBank | Terms of Use"</t>
  </si>
  <si>
    <t>PB_TC82</t>
  </si>
  <si>
    <t>Validate the footer's responsiveness on different devices</t>
  </si>
  <si>
    <t>Given I am a user accessing the ParaBank application home page
When the home page is loaded on "&lt;device&gt;"
Then the footer should be displayed correctly
And all links should be clickable and functional</t>
  </si>
  <si>
    <t>PB_TC83</t>
  </si>
  <si>
    <t>Validate presence of footer links after user login</t>
  </si>
  <si>
    <t>Given I am logged in with valid credentials "&lt;username&gt;" and "&lt;password&gt;"
When the home page is loaded
Then the "Privacy Policy" link should be visible
And the "Terms of Use" link should be visible</t>
  </si>
  <si>
    <t>PB_TC84</t>
  </si>
  <si>
    <t>PB_TC85</t>
  </si>
  <si>
    <t>PB_TC86</t>
  </si>
  <si>
    <t>Account Services</t>
  </si>
  <si>
    <t>Validate the presence of all account services links</t>
  </si>
  <si>
    <t>Given I am a user logged in ParaBank application
When the home page is loaded
Then the "Open New Account" link should be present
And the "Accounts Overview" link should be present
And the "Transfer Funds" link should be present
And the "Bill Pay" link should be present
And the "Find Transactions" link should be present
And the "Update Contact Info" link should be present
And the "Request Loan" link should be present
And the "Log Out" link should be present</t>
  </si>
  <si>
    <t>PB_TC87</t>
  </si>
  <si>
    <t>Validate functionality of the Open New Account link</t>
  </si>
  <si>
    <t>Given I am a user logged in ParaBank application
When the home page is loaded
And I click on the "Open New Account" link
Then I should be navigated to the Open New Account page
And the URL should be "/parabank/openaccount.htm"
And the page title should be "ParaBank | Open New Account"</t>
  </si>
  <si>
    <t>PB_TC88</t>
  </si>
  <si>
    <t>Validate functionality of the Accounts Overview link</t>
  </si>
  <si>
    <t>Given I am a user logged in ParaBank application
When the home page is loaded
And I click on the "Accounts Overview" link
Then I should be navigated to the Accounts Overview page
And the URL should be "/parabank/overview.htm"
And the page title should be "ParaBank | Accounts Overview"</t>
  </si>
  <si>
    <t>PB_TC89</t>
  </si>
  <si>
    <t>Validate functionality of the Transfer Funds link</t>
  </si>
  <si>
    <t>Given I am a user logged in ParaBank application
When the home page is loaded
And I click on the "Transfer Funds" link
Then I should be navigated to the Transfer Funds page
And the URL should be "/parabank/transfer.htm"
And the page title should be "ParaBank | Transfer Funds"</t>
  </si>
  <si>
    <t>PB_TC90</t>
  </si>
  <si>
    <t>Validate functionality of the Bill Pay link</t>
  </si>
  <si>
    <t>Given I am a user logged in ParaBank application
When the home page is loaded
And I click on the "Bill Pay" link
Then I should be navigated to the Bill Pay page
And the URL should be "/parabank/billpay.htm"
And the page title should be "ParaBank | Bill Pay"</t>
  </si>
  <si>
    <t>PB_TC91</t>
  </si>
  <si>
    <t>Validate functionality of the Find Transactions link</t>
  </si>
  <si>
    <t>Given I am a user logged in ParaBank application
When the home page is loaded
And I click on the "Find Transactions" link
Then I should be navigated to the Find Transactions page
And the URL should be "/parabank/findtrans.htm"
And the page title should be "ParaBank | Find Transactions"</t>
  </si>
  <si>
    <t>PB_TC92</t>
  </si>
  <si>
    <t>Validate functionality of the Update Contact Info link</t>
  </si>
  <si>
    <t>Given I am a user logged in ParaBank application
When the home page is loaded
And I click on the "Update Contact Info" link
Then I should be navigated to the Update Contact Info page
And the URL should be "/parabank/updateinfo.htm"
And the page title should be "ParaBank | Update Contact Info"</t>
  </si>
  <si>
    <t>PB_TC93</t>
  </si>
  <si>
    <t>Validate functionality of the Request Loan link</t>
  </si>
  <si>
    <t>Given I am a user logged in ParaBank application
When the home page is loaded
And I click on the "Request Loan" link
Then I should be navigated to the Request Loan page
And the URL should be "/parabank/requestloan.htm"
And the page title should be "ParaBank | Request Loan"</t>
  </si>
  <si>
    <t>PB_TC94</t>
  </si>
  <si>
    <t>Validate functionality of the Log Out link</t>
  </si>
  <si>
    <t>Given I am logged in with valid credentials "&lt;username&gt;" and "&lt;password&gt;"
When I click on the "Log Out" link
Then I should be logged out of the application
And I should be redirected to the login page
And a message should confirm successful logout</t>
  </si>
  <si>
    <t>PB_TC95</t>
  </si>
  <si>
    <t>Open new account page</t>
  </si>
  <si>
    <t>Given User is logged in to the Parabank application
When User clicks on the 'open new account' option in the account services menu
Then User should be able to view the account type dropdown
Then User selects the account type from the dropdown
And User selects the amount to transfer from the dropdown
And User clicks on the 'open new account' button
Then User should view the success message for opening a new account</t>
  </si>
  <si>
    <t>PB_TC96</t>
  </si>
  <si>
    <t>Loan</t>
  </si>
  <si>
    <t>Apply for a loan page</t>
  </si>
  <si>
    <t>Given User is logged in to the Parabank application
When User clicks on the 'request loan' option in the account services menu
Then User should be able to fill in the "&lt;loan amount&gt;", "&lt;down payment&gt;", and from account dropdown
And User clicks on the 'apply now' button to submit the loan application
Then User views loan request processed message</t>
  </si>
  <si>
    <t>PB_TC97</t>
  </si>
  <si>
    <t>Apply loan without fields</t>
  </si>
  <si>
    <t>Given User is logged in to the Parabank application
When User clicks on the 'request loan' option in the account services menu
Then User should be able to fill in the &lt;loan amount&gt;
And User clicks on the 'apply now' button to submit the loan application
Then User views error message on new page</t>
  </si>
  <si>
    <t>PB_TC98</t>
  </si>
  <si>
    <t>Validate Security of Account Services</t>
  </si>
  <si>
    <t>Given I am logged into the ParaBank application with valid credentials
When I navigate to the home page
Then all account services links should be visible only to logged-in users
And non-authenticated users should not see these links</t>
  </si>
  <si>
    <t>PB_TC99</t>
  </si>
  <si>
    <t>Validate access control for account services links</t>
  </si>
  <si>
    <t>PB_TC100</t>
  </si>
  <si>
    <t>Release</t>
  </si>
  <si>
    <t>Coverage (%)</t>
  </si>
  <si>
    <t>Date Executed</t>
  </si>
  <si>
    <t>Result</t>
  </si>
  <si>
    <t>Environment</t>
  </si>
  <si>
    <t>Execution Time</t>
  </si>
  <si>
    <t>Failed</t>
  </si>
  <si>
    <t>Production</t>
  </si>
  <si>
    <t>Out of scope</t>
  </si>
  <si>
    <t>Passed</t>
  </si>
  <si>
    <t>SIT</t>
  </si>
  <si>
    <t>UAT</t>
  </si>
  <si>
    <t>3 min</t>
  </si>
  <si>
    <t>4 min</t>
  </si>
  <si>
    <t>Defect ID</t>
  </si>
  <si>
    <t>Test Case ID</t>
  </si>
  <si>
    <t>Module</t>
  </si>
  <si>
    <t>Severity</t>
  </si>
  <si>
    <t>Date Reported</t>
  </si>
  <si>
    <t>Assigned To</t>
  </si>
  <si>
    <t>Release ID</t>
  </si>
  <si>
    <t>D020</t>
  </si>
  <si>
    <t>Open</t>
  </si>
  <si>
    <t>John Doe</t>
  </si>
  <si>
    <t>The username and password fields are not present on the login page.</t>
  </si>
  <si>
    <t>D021</t>
  </si>
  <si>
    <t>Closed</t>
  </si>
  <si>
    <t>Jane Smith</t>
  </si>
  <si>
    <t>The login button is not clickable or labeled correctly.</t>
  </si>
  <si>
    <t>D023</t>
  </si>
  <si>
    <t>Invalid credentials do not display the correct error message.</t>
  </si>
  <si>
    <t>D024</t>
  </si>
  <si>
    <t>The "Forgot Login Info" link is not functioning correctly.</t>
  </si>
  <si>
    <t>D025</t>
  </si>
  <si>
    <t>One or more navigation bar links are missing from the home page.</t>
  </si>
  <si>
    <t>D026</t>
  </si>
  <si>
    <t>The "Home" link is not navigating to the correct URL.</t>
  </si>
  <si>
    <t>D028</t>
  </si>
  <si>
    <t>The "Services" link is not navigating to the correct URL.</t>
  </si>
  <si>
    <t>D029</t>
  </si>
  <si>
    <t>The "Contact" link is not navigating to the correct URL.</t>
  </si>
  <si>
    <t>D031</t>
  </si>
  <si>
    <t>The Products Page does not display product details correctly.</t>
  </si>
  <si>
    <t>D032</t>
  </si>
  <si>
    <t>The navigation bar is not displaying correctly on all devices.</t>
  </si>
  <si>
    <t>D002</t>
  </si>
  <si>
    <t>Clicking on the "Accounts Overview" link does not display the account summary.</t>
  </si>
  <si>
    <t>D003</t>
  </si>
  <si>
    <t>Account summary does not show all open accounts and real-time balance updates are missing.</t>
  </si>
  <si>
    <t>D016</t>
  </si>
  <si>
    <t>Invalid amount in the "Amount" field is not triggering an error message.</t>
  </si>
  <si>
    <t>D017</t>
  </si>
  <si>
    <t>Not selecting a "From Account" does not trigger the required error message.</t>
  </si>
  <si>
    <t>D011</t>
  </si>
  <si>
    <t>Transactions are not displayed when searching by transaction ID.</t>
  </si>
  <si>
    <t>D012</t>
  </si>
  <si>
    <t>Searching by date does not return the correct transaction details.</t>
  </si>
  <si>
    <t>D014</t>
  </si>
  <si>
    <t>Searching by amount does not return the correct transaction details.</t>
  </si>
  <si>
    <t>D009</t>
  </si>
  <si>
    <t>The "Privacy Policy" and "Terms of Use" links are missing from the footer.</t>
  </si>
  <si>
    <t>D004</t>
  </si>
  <si>
    <t>One or more account services links are missing from the home page.</t>
  </si>
  <si>
    <t>D005</t>
  </si>
  <si>
    <t>The "Open New Account" link is not navigating to the correct URL.</t>
  </si>
  <si>
    <t>D007</t>
  </si>
  <si>
    <t>The "Transfer Funds" link is not navigating to the correct URL.</t>
  </si>
  <si>
    <t>D019</t>
  </si>
  <si>
    <t>The loan request page does not process the application correctly.</t>
  </si>
  <si>
    <t>Out of Scope</t>
  </si>
  <si>
    <t>D035</t>
  </si>
  <si>
    <t>Last 5 transactions for each account are not displayed correctly.</t>
  </si>
  <si>
    <t>D036</t>
  </si>
  <si>
    <t>Clicking the "Bill Pay" link does not navigate to the Bill Pay page.</t>
  </si>
  <si>
    <t>D038</t>
  </si>
  <si>
    <t>The "Update Contact Info" link does not navigate to the correct page.</t>
  </si>
  <si>
    <t>D042</t>
  </si>
  <si>
    <t>The "Terms of Use" link does not navigate to the correct page.</t>
  </si>
  <si>
    <t>D044</t>
  </si>
  <si>
    <t>"Privacy Policy" and "Terms of Use" links are not visible after user login.</t>
  </si>
  <si>
    <t>D047</t>
  </si>
  <si>
    <t>Entering an invalid date range does not display an error message.</t>
  </si>
  <si>
    <t>D050</t>
  </si>
  <si>
    <t>Entering a date with no transactions does not display a "no transactions found" message.</t>
  </si>
  <si>
    <t>D051</t>
  </si>
  <si>
    <t>Not selecting a "To Account" triggers no error message.</t>
  </si>
  <si>
    <t>D053</t>
  </si>
  <si>
    <t>Entering a negative amount does not trigger an error message.</t>
  </si>
  <si>
    <t>D056</t>
  </si>
  <si>
    <t>The "Register" link on the login page is not clickable.</t>
  </si>
  <si>
    <t>D059</t>
  </si>
  <si>
    <t>The session does not time out after the specified limit.</t>
  </si>
  <si>
    <t>D062</t>
  </si>
  <si>
    <t>Booking a demo with missing details does not show an error message.</t>
  </si>
  <si>
    <t>D065</t>
  </si>
  <si>
    <t>Clicking "Learn More" for Static Code Analysis does not work as expected.</t>
  </si>
  <si>
    <t>D068</t>
  </si>
  <si>
    <t>User registration does not show error messages for missing fields.</t>
  </si>
  <si>
    <t>D085</t>
  </si>
  <si>
    <t>The home page does not display correctly in some browsers.</t>
  </si>
  <si>
    <t>D086</t>
  </si>
  <si>
    <t>Some images on the homepage are missing alt text or have empty alt text.</t>
  </si>
  <si>
    <t>D073</t>
  </si>
  <si>
    <t>The 'Accounts Overview' link either does not navigate to the correct page or has incorrect page title.</t>
  </si>
  <si>
    <t>D087</t>
  </si>
  <si>
    <t>The lookup form is not visible on the Forgot Login Info page.</t>
  </si>
  <si>
    <t>D088</t>
  </si>
  <si>
    <t>Some required fields are missing from the Forgot Login Info form.</t>
  </si>
  <si>
    <t>D089</t>
  </si>
  <si>
    <t>The form does not submit correctly or fails to display customer information.</t>
  </si>
  <si>
    <t>D090</t>
  </si>
  <si>
    <t>The form submission fails or displays incorrect error messages for various inputs.</t>
  </si>
  <si>
    <t>D091</t>
  </si>
  <si>
    <t>The page title on the Forgot Login Info page is incorrect or missing.</t>
  </si>
  <si>
    <t>D092</t>
  </si>
  <si>
    <t>The error message for incorrect lookup information is not displayed or is incorrect.</t>
  </si>
  <si>
    <t>D093</t>
  </si>
  <si>
    <t>Clicking on Finance does not navigate to the correct section or page.</t>
  </si>
  <si>
    <t>D094</t>
  </si>
  <si>
    <t>Clicking on Automotive does not navigate to the correct section or page.</t>
  </si>
  <si>
    <t>D095</t>
  </si>
  <si>
    <t>Clicking on Medical Devices does not navigate to the correct section or page.</t>
  </si>
  <si>
    <t>D096</t>
  </si>
  <si>
    <t>Clicking on CERT does not navigate to the correct section or page.</t>
  </si>
  <si>
    <t>D097</t>
  </si>
  <si>
    <t>Clicking on MISRA does not navigate to the correct section or page.</t>
  </si>
  <si>
    <t>D098</t>
  </si>
  <si>
    <t>Clicking on ISO 26262 does not navigate to the correct section or page.</t>
  </si>
  <si>
    <t>D099</t>
  </si>
  <si>
    <t>Clicking on View all Integration does not navigate to the correct section or page.</t>
  </si>
  <si>
    <t>D100</t>
  </si>
  <si>
    <t>Navigation bar functionality is inconsistent or links do not navigate correctly after login.</t>
  </si>
  <si>
    <t>D069</t>
  </si>
  <si>
    <t>Transactions filtering by date or type does not apply correctly or fails to update the view properly.</t>
  </si>
  <si>
    <t>D082</t>
  </si>
  <si>
    <t>System does not handle or displays incorrect error messages for very large transfer amounts.</t>
  </si>
  <si>
    <t>D083</t>
  </si>
  <si>
    <t>The system fails to prevent or correctly handle the selection of the same account for both fields.</t>
  </si>
  <si>
    <t>D084</t>
  </si>
  <si>
    <t>System does not redirect unauthenticated users to the login page from the transfer funds page.</t>
  </si>
  <si>
    <t>D076</t>
  </si>
  <si>
    <t>System does not display the correct message for date ranges with no transactions.</t>
  </si>
  <si>
    <t>D077</t>
  </si>
  <si>
    <t>System fails to display the message indicating no transactions found for the given amount.</t>
  </si>
  <si>
    <t>D078</t>
  </si>
  <si>
    <t>System incorrectly handles or fails to display results for future dates entered in the search.</t>
  </si>
  <si>
    <t>D079</t>
  </si>
  <si>
    <t>User enters a date range where start date is after end date</t>
  </si>
  <si>
    <t>Error message for invalid date range is not shown or is incorrect.</t>
  </si>
  <si>
    <t>D080</t>
  </si>
  <si>
    <t>The system does not properly handle or display an error message for negative amounts entered.</t>
  </si>
  <si>
    <t>D081</t>
  </si>
  <si>
    <t>System fails to display a proper message for very large amounts that exceed transaction limits.</t>
  </si>
  <si>
    <t>D074</t>
  </si>
  <si>
    <t>Footer responsiveness issues on certain devices causing layout problems or non-clickable links.</t>
  </si>
  <si>
    <t>D075</t>
  </si>
  <si>
    <t>Footer links ("Privacy Policy" and "Terms of Use") are missing or not visible after login.</t>
  </si>
  <si>
    <t>D070</t>
  </si>
  <si>
    <t>The 'open new account' page fails to display account type dropdown or transfer amount options.</t>
  </si>
  <si>
    <t>D071</t>
  </si>
  <si>
    <t>Security of account services is not enforced; non-authenticated users can view account services links.</t>
  </si>
  <si>
    <t>D072</t>
  </si>
  <si>
    <t>Access control fails; non-authenticated users can still see account services links.</t>
  </si>
  <si>
    <t>Environement</t>
  </si>
  <si>
    <t>File ID</t>
  </si>
  <si>
    <t>Author ID</t>
  </si>
  <si>
    <t>Lines Added</t>
  </si>
  <si>
    <t>Lines Removed</t>
  </si>
  <si>
    <t>F001</t>
  </si>
  <si>
    <t>Dev123</t>
  </si>
  <si>
    <t>F002</t>
  </si>
  <si>
    <t>Dev124</t>
  </si>
  <si>
    <t>F003</t>
  </si>
  <si>
    <t>Dev125</t>
  </si>
  <si>
    <t>F004</t>
  </si>
  <si>
    <t>Dev126</t>
  </si>
  <si>
    <t>F005</t>
  </si>
  <si>
    <t>Dev127</t>
  </si>
  <si>
    <t>F006</t>
  </si>
  <si>
    <t>Dev128</t>
  </si>
  <si>
    <t>F007</t>
  </si>
  <si>
    <t>Dev129</t>
  </si>
  <si>
    <t>F008</t>
  </si>
  <si>
    <t>Dev130</t>
  </si>
  <si>
    <t>F009</t>
  </si>
  <si>
    <t>Dev131</t>
  </si>
  <si>
    <t>F010</t>
  </si>
  <si>
    <t>Account services</t>
  </si>
  <si>
    <t>Dev132</t>
  </si>
  <si>
    <t>F011</t>
  </si>
  <si>
    <t>Dev133</t>
  </si>
  <si>
    <t>F012</t>
  </si>
  <si>
    <t>Find transactions</t>
  </si>
  <si>
    <t>Dev134</t>
  </si>
  <si>
    <t>F013</t>
  </si>
  <si>
    <t>Dev135</t>
  </si>
  <si>
    <t>F014</t>
  </si>
  <si>
    <t>Dev136</t>
  </si>
  <si>
    <t>F015</t>
  </si>
  <si>
    <t>Dev137</t>
  </si>
  <si>
    <t>Coverage Percentage</t>
  </si>
  <si>
    <t>HomePage Auth</t>
  </si>
  <si>
    <t>Payment</t>
  </si>
  <si>
    <t>Developer ID</t>
  </si>
  <si>
    <t>Code Changes</t>
  </si>
  <si>
    <t>Defects Reported</t>
  </si>
  <si>
    <t>Test Cases Modified</t>
  </si>
  <si>
    <t>Dev138</t>
  </si>
  <si>
    <t>Dev139</t>
  </si>
  <si>
    <t>Dev140</t>
  </si>
  <si>
    <t>Dev141</t>
  </si>
  <si>
    <t>Dev142</t>
  </si>
  <si>
    <t>Dev143</t>
  </si>
  <si>
    <t>Dev144</t>
  </si>
  <si>
    <t>Dev145</t>
  </si>
  <si>
    <t>Dev146</t>
  </si>
  <si>
    <t>Dev147</t>
  </si>
  <si>
    <t xml:space="preserve">Release </t>
  </si>
  <si>
    <t>Test Cases Executed</t>
  </si>
  <si>
    <t>Defects Closed</t>
  </si>
  <si>
    <t>Defect UAT</t>
  </si>
  <si>
    <t>Defect SIT</t>
  </si>
  <si>
    <t>Defect Production</t>
  </si>
  <si>
    <t>Defect ID Count</t>
  </si>
  <si>
    <t>Lines of Code</t>
  </si>
  <si>
    <t>Defect Density</t>
  </si>
  <si>
    <t>Test Cases Passed</t>
  </si>
  <si>
    <t>Total Execution Time for each Releases</t>
  </si>
  <si>
    <t>Overall Average Execution Time</t>
  </si>
  <si>
    <t>Release 1</t>
  </si>
  <si>
    <t>Release 2</t>
  </si>
  <si>
    <t>Release 3</t>
  </si>
  <si>
    <t>Release Version</t>
  </si>
  <si>
    <t>Average Defect Severity</t>
  </si>
  <si>
    <t>Major</t>
  </si>
  <si>
    <t>Minor</t>
  </si>
  <si>
    <t>PP3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</si>
</sst>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m/dd/yy;@"/>
  </numFmts>
  <fonts count="15" x14ac:knownFonts="1">
    <font>
      <sz val="11"/>
      <color theme="1"/>
      <name val="Aptos Narrow"/>
      <family val="2"/>
      <scheme val="minor"/>
    </font>
    <font>
      <b/>
      <sz val="11"/>
      <color theme="1"/>
      <name val="Aptos Narrow"/>
      <family val="2"/>
      <scheme val="minor"/>
    </font>
    <font>
      <sz val="8"/>
      <name val="Aptos Narrow"/>
      <family val="2"/>
      <scheme val="minor"/>
    </font>
    <font>
      <sz val="12"/>
      <color theme="1"/>
      <name val="Aptos"/>
      <family val="2"/>
    </font>
    <font>
      <b/>
      <sz val="12"/>
      <color theme="1"/>
      <name val="Aptos"/>
      <family val="2"/>
    </font>
    <font>
      <b/>
      <sz val="10"/>
      <color theme="1"/>
      <name val="Aptos"/>
      <family val="2"/>
    </font>
    <font>
      <sz val="12"/>
      <color theme="1"/>
      <name val="Aptos"/>
    </font>
    <font>
      <b/>
      <sz val="12"/>
      <color theme="1"/>
      <name val="Aptos"/>
    </font>
    <font>
      <sz val="11"/>
      <color rgb="FF000000"/>
      <name val="Aptos Narrow"/>
      <family val="2"/>
      <scheme val="minor"/>
    </font>
    <font>
      <sz val="11"/>
      <color rgb="FF000000"/>
      <name val="Aptos Narrow"/>
    </font>
    <font>
      <sz val="12"/>
      <color theme="1"/>
      <name val="Aptos Narrow"/>
      <family val="2"/>
      <scheme val="minor"/>
    </font>
    <font>
      <b/>
      <sz val="11"/>
      <color rgb="FF000000"/>
      <name val="Aptos Narrow"/>
      <family val="2"/>
    </font>
    <font>
      <b/>
      <sz val="12"/>
      <color rgb="FF000000"/>
      <name val="Aptos"/>
      <family val="2"/>
    </font>
    <font>
      <sz val="11"/>
      <color rgb="FF000000"/>
      <name val="Aptos Narrow"/>
      <family val="2"/>
    </font>
    <font>
      <sz val="12"/>
      <color rgb="FF000000"/>
      <name val="Aptos"/>
      <family val="2"/>
    </font>
  </fonts>
  <fills count="2">
    <fill>
      <patternFill patternType="none"/>
    </fill>
    <fill>
      <patternFill patternType="gray125"/>
    </fill>
  </fills>
  <borders count="19">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indexed="64"/>
      </right>
      <top style="medium">
        <color rgb="FF000000"/>
      </top>
      <bottom style="medium">
        <color rgb="FF000000"/>
      </bottom>
      <diagonal/>
    </border>
    <border>
      <left style="medium">
        <color indexed="64"/>
      </left>
      <right style="medium">
        <color indexed="64"/>
      </right>
      <top style="medium">
        <color rgb="FF000000"/>
      </top>
      <bottom style="medium">
        <color rgb="FF000000"/>
      </bottom>
      <diagonal/>
    </border>
    <border>
      <left/>
      <right/>
      <top style="medium">
        <color rgb="FF000000"/>
      </top>
      <bottom style="medium">
        <color rgb="FF000000"/>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ck">
        <color rgb="FF000000"/>
      </left>
      <right style="thick">
        <color rgb="FF000000"/>
      </right>
      <top style="thick">
        <color rgb="FF000000"/>
      </top>
      <bottom style="thick">
        <color rgb="FF000000"/>
      </bottom>
      <diagonal/>
    </border>
    <border>
      <left/>
      <right style="medium">
        <color indexed="64"/>
      </right>
      <top style="medium">
        <color rgb="FF000000"/>
      </top>
      <bottom style="medium">
        <color rgb="FF000000"/>
      </bottom>
      <diagonal/>
    </border>
  </borders>
  <cellStyleXfs count="1">
    <xf numFmtId="0" fontId="0" fillId="0" borderId="0"/>
  </cellStyleXfs>
  <cellXfs count="74">
    <xf numFmtId="0" fontId="0" fillId="0" borderId="0" xfId="0"/>
    <xf numFmtId="0" fontId="0" fillId="0" borderId="1" xfId="0" applyBorder="1"/>
    <xf numFmtId="0" fontId="1" fillId="0" borderId="1" xfId="0" applyFont="1" applyBorder="1" applyAlignment="1">
      <alignment horizontal="center" vertical="top"/>
    </xf>
    <xf numFmtId="0" fontId="0" fillId="0" borderId="0" xfId="0" applyAlignment="1">
      <alignment wrapText="1"/>
    </xf>
    <xf numFmtId="0" fontId="1" fillId="0" borderId="2" xfId="0" applyFont="1" applyBorder="1"/>
    <xf numFmtId="0" fontId="0" fillId="0" borderId="0" xfId="0" applyAlignment="1">
      <alignment vertical="center" wrapText="1"/>
    </xf>
    <xf numFmtId="0" fontId="4" fillId="0" borderId="3" xfId="0" applyFont="1" applyBorder="1" applyAlignment="1">
      <alignment vertical="center" wrapText="1"/>
    </xf>
    <xf numFmtId="0" fontId="3" fillId="0" borderId="3" xfId="0" applyFont="1" applyBorder="1" applyAlignment="1">
      <alignment vertical="center" wrapText="1"/>
    </xf>
    <xf numFmtId="14" fontId="0" fillId="0" borderId="0" xfId="0" applyNumberFormat="1"/>
    <xf numFmtId="9" fontId="3" fillId="0" borderId="3" xfId="0" applyNumberFormat="1" applyFont="1" applyBorder="1" applyAlignment="1">
      <alignment vertical="center" wrapText="1"/>
    </xf>
    <xf numFmtId="164" fontId="0" fillId="0" borderId="0" xfId="0" applyNumberFormat="1"/>
    <xf numFmtId="0" fontId="1" fillId="0" borderId="4" xfId="0" applyFont="1" applyBorder="1" applyAlignment="1">
      <alignment horizontal="center" vertical="top"/>
    </xf>
    <xf numFmtId="2" fontId="0" fillId="0" borderId="0" xfId="0" applyNumberFormat="1"/>
    <xf numFmtId="0" fontId="1" fillId="0" borderId="1" xfId="0" applyFont="1" applyBorder="1"/>
    <xf numFmtId="164" fontId="0" fillId="0" borderId="1" xfId="0" applyNumberFormat="1" applyBorder="1"/>
    <xf numFmtId="9" fontId="0" fillId="0" borderId="1" xfId="0" applyNumberFormat="1" applyBorder="1"/>
    <xf numFmtId="0" fontId="0" fillId="0" borderId="1" xfId="0" applyBorder="1" applyAlignment="1">
      <alignment wrapText="1"/>
    </xf>
    <xf numFmtId="0" fontId="1" fillId="0" borderId="1" xfId="0" applyFont="1" applyBorder="1" applyAlignment="1">
      <alignment horizontal="center" vertical="top" wrapText="1"/>
    </xf>
    <xf numFmtId="0" fontId="1" fillId="0" borderId="0" xfId="0" applyFont="1" applyAlignment="1">
      <alignment horizontal="center" vertical="center" wrapText="1"/>
    </xf>
    <xf numFmtId="14" fontId="0" fillId="0" borderId="0" xfId="0" applyNumberFormat="1" applyAlignment="1">
      <alignment vertical="center" wrapText="1"/>
    </xf>
    <xf numFmtId="9" fontId="0" fillId="0" borderId="0" xfId="0" applyNumberFormat="1" applyAlignment="1">
      <alignment vertical="center" wrapText="1"/>
    </xf>
    <xf numFmtId="0" fontId="5" fillId="0" borderId="6" xfId="0" applyFont="1" applyBorder="1" applyAlignment="1">
      <alignment wrapText="1"/>
    </xf>
    <xf numFmtId="0" fontId="5" fillId="0" borderId="7" xfId="0" applyFont="1" applyBorder="1" applyAlignment="1">
      <alignment wrapText="1"/>
    </xf>
    <xf numFmtId="0" fontId="0" fillId="0" borderId="8" xfId="0" applyBorder="1"/>
    <xf numFmtId="164" fontId="0" fillId="0" borderId="0" xfId="0" applyNumberFormat="1" applyAlignment="1">
      <alignment vertical="center" wrapText="1"/>
    </xf>
    <xf numFmtId="0" fontId="6" fillId="0" borderId="3" xfId="0" applyFont="1" applyBorder="1" applyAlignment="1">
      <alignment vertical="center" wrapText="1"/>
    </xf>
    <xf numFmtId="0" fontId="3" fillId="0" borderId="0" xfId="0" applyFont="1" applyAlignment="1">
      <alignment vertical="center" wrapText="1"/>
    </xf>
    <xf numFmtId="9" fontId="3" fillId="0" borderId="0" xfId="0" applyNumberFormat="1" applyFont="1" applyAlignment="1">
      <alignment vertical="center" wrapText="1"/>
    </xf>
    <xf numFmtId="9" fontId="6" fillId="0" borderId="0" xfId="0" applyNumberFormat="1" applyFont="1" applyAlignment="1">
      <alignment vertical="center" wrapText="1"/>
    </xf>
    <xf numFmtId="14" fontId="3" fillId="0" borderId="0" xfId="0" applyNumberFormat="1" applyFont="1" applyAlignment="1">
      <alignment vertical="center" wrapText="1"/>
    </xf>
    <xf numFmtId="0" fontId="7" fillId="0" borderId="3" xfId="0" applyFont="1" applyBorder="1" applyAlignment="1">
      <alignment vertical="center" wrapText="1"/>
    </xf>
    <xf numFmtId="0" fontId="7" fillId="0" borderId="9" xfId="0" applyFont="1" applyBorder="1" applyAlignment="1">
      <alignment vertical="center" wrapText="1"/>
    </xf>
    <xf numFmtId="0" fontId="1" fillId="0" borderId="1" xfId="0" applyFont="1" applyBorder="1" applyAlignment="1">
      <alignment horizontal="left" vertical="center" indent="2"/>
    </xf>
    <xf numFmtId="0" fontId="8" fillId="0" borderId="0" xfId="0" applyFont="1" applyAlignment="1">
      <alignment wrapText="1"/>
    </xf>
    <xf numFmtId="2" fontId="3" fillId="0" borderId="0" xfId="0" applyNumberFormat="1" applyFont="1" applyAlignment="1">
      <alignment vertical="center" wrapText="1"/>
    </xf>
    <xf numFmtId="0" fontId="4" fillId="0" borderId="11" xfId="0" applyFont="1" applyBorder="1" applyAlignment="1">
      <alignment vertical="center" wrapText="1"/>
    </xf>
    <xf numFmtId="0" fontId="1" fillId="0" borderId="2" xfId="0" applyFont="1" applyBorder="1" applyAlignment="1">
      <alignment horizontal="center" vertical="top"/>
    </xf>
    <xf numFmtId="0" fontId="4" fillId="0" borderId="2" xfId="0" applyFont="1" applyBorder="1" applyAlignment="1">
      <alignment vertical="center" wrapText="1"/>
    </xf>
    <xf numFmtId="2" fontId="4" fillId="0" borderId="2" xfId="0" applyNumberFormat="1" applyFont="1" applyBorder="1" applyAlignment="1">
      <alignment vertical="center" wrapText="1"/>
    </xf>
    <xf numFmtId="0" fontId="1" fillId="0" borderId="2" xfId="0" applyFont="1" applyBorder="1" applyAlignment="1">
      <alignment horizontal="center" vertical="center" wrapText="1"/>
    </xf>
    <xf numFmtId="0" fontId="0" fillId="0" borderId="2" xfId="0" applyBorder="1"/>
    <xf numFmtId="14" fontId="0" fillId="0" borderId="2" xfId="0" applyNumberFormat="1" applyBorder="1"/>
    <xf numFmtId="2" fontId="0" fillId="0" borderId="2" xfId="0" applyNumberFormat="1" applyBorder="1"/>
    <xf numFmtId="0" fontId="0" fillId="0" borderId="2" xfId="0" applyBorder="1" applyAlignment="1">
      <alignment vertical="center" wrapText="1"/>
    </xf>
    <xf numFmtId="14" fontId="6" fillId="0" borderId="2" xfId="0" applyNumberFormat="1" applyFont="1" applyBorder="1" applyAlignment="1">
      <alignment vertical="center" wrapText="1"/>
    </xf>
    <xf numFmtId="14" fontId="9" fillId="0" borderId="0" xfId="0" applyNumberFormat="1" applyFont="1"/>
    <xf numFmtId="0" fontId="0" fillId="0" borderId="0" xfId="0" applyAlignment="1">
      <alignment horizontal="left" vertical="top"/>
    </xf>
    <xf numFmtId="14" fontId="6" fillId="0" borderId="0" xfId="0" applyNumberFormat="1" applyFont="1" applyAlignment="1">
      <alignment vertical="center" wrapText="1"/>
    </xf>
    <xf numFmtId="0" fontId="6" fillId="0" borderId="0" xfId="0" applyFont="1" applyAlignment="1">
      <alignment vertical="center" wrapText="1"/>
    </xf>
    <xf numFmtId="165" fontId="0" fillId="0" borderId="0" xfId="0" applyNumberFormat="1"/>
    <xf numFmtId="2" fontId="3" fillId="0" borderId="3" xfId="0" applyNumberFormat="1" applyFont="1" applyBorder="1" applyAlignment="1">
      <alignment vertical="center" wrapText="1"/>
    </xf>
    <xf numFmtId="0" fontId="0" fillId="0" borderId="17" xfId="0" applyBorder="1"/>
    <xf numFmtId="0" fontId="4" fillId="0" borderId="17" xfId="0" applyFont="1" applyBorder="1" applyAlignment="1">
      <alignment vertical="center" wrapText="1"/>
    </xf>
    <xf numFmtId="0" fontId="3" fillId="0" borderId="17" xfId="0" applyFont="1" applyBorder="1" applyAlignment="1">
      <alignment vertical="center" wrapText="1"/>
    </xf>
    <xf numFmtId="0" fontId="10" fillId="0" borderId="17" xfId="0" applyFont="1" applyBorder="1"/>
    <xf numFmtId="9" fontId="10" fillId="0" borderId="5" xfId="0" applyNumberFormat="1" applyFont="1" applyBorder="1"/>
    <xf numFmtId="0" fontId="6" fillId="0" borderId="17" xfId="0" applyFont="1" applyBorder="1" applyAlignment="1">
      <alignment vertical="center" wrapText="1"/>
    </xf>
    <xf numFmtId="0" fontId="5" fillId="0" borderId="18" xfId="0" applyFont="1" applyBorder="1" applyAlignment="1">
      <alignment wrapText="1"/>
    </xf>
    <xf numFmtId="0" fontId="3" fillId="0" borderId="2" xfId="0" applyFont="1" applyBorder="1" applyAlignment="1">
      <alignment vertical="center" wrapText="1"/>
    </xf>
    <xf numFmtId="0" fontId="13" fillId="0" borderId="2" xfId="0" applyFont="1" applyBorder="1"/>
    <xf numFmtId="0" fontId="14" fillId="0" borderId="2" xfId="0" applyFont="1" applyBorder="1" applyAlignment="1">
      <alignment wrapText="1"/>
    </xf>
    <xf numFmtId="0" fontId="11" fillId="0" borderId="2" xfId="0" applyFont="1" applyBorder="1" applyAlignment="1">
      <alignment horizontal="center"/>
    </xf>
    <xf numFmtId="0" fontId="12" fillId="0" borderId="2" xfId="0" applyFont="1" applyBorder="1" applyAlignment="1">
      <alignment horizontal="center" wrapText="1"/>
    </xf>
    <xf numFmtId="0" fontId="7" fillId="0" borderId="9" xfId="0" applyFont="1" applyBorder="1" applyAlignment="1">
      <alignment horizontal="center" vertical="center" wrapText="1"/>
    </xf>
    <xf numFmtId="0" fontId="7" fillId="0" borderId="12" xfId="0" applyFont="1" applyBorder="1" applyAlignment="1">
      <alignment horizontal="center" vertical="center" wrapText="1"/>
    </xf>
    <xf numFmtId="2" fontId="7" fillId="0" borderId="9" xfId="0" applyNumberFormat="1" applyFont="1" applyBorder="1" applyAlignment="1">
      <alignment horizontal="center" vertical="center" wrapText="1"/>
    </xf>
    <xf numFmtId="2" fontId="7" fillId="0" borderId="12" xfId="0" applyNumberFormat="1" applyFont="1" applyBorder="1" applyAlignment="1">
      <alignment horizontal="center" vertical="center" wrapText="1"/>
    </xf>
    <xf numFmtId="0" fontId="7" fillId="0" borderId="10"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16" xfId="0" applyFont="1" applyBorder="1" applyAlignment="1">
      <alignment horizontal="center" vertical="center" wrapText="1"/>
    </xf>
    <xf numFmtId="164" fontId="3" fillId="0" borderId="2" xfId="0" applyNumberFormat="1" applyFont="1" applyBorder="1" applyAlignment="1">
      <alignment vertical="center" wrapText="1"/>
    </xf>
  </cellXfs>
  <cellStyles count="1">
    <cellStyle name="Normal"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7BD09-7E41-4873-A376-D3E1ACE9C3BD}">
  <dimension ref="A1:E101"/>
  <sheetViews>
    <sheetView tabSelected="1" workbookViewId="0">
      <selection activeCell="E6" sqref="E6:E20"/>
    </sheetView>
  </sheetViews>
  <sheetFormatPr defaultRowHeight="15" x14ac:dyDescent="0.25"/>
  <cols>
    <col min="2" max="2" width="17" customWidth="1"/>
    <col min="3" max="3" width="18.85546875" customWidth="1"/>
    <col min="4" max="4" width="57.85546875" customWidth="1"/>
    <col min="5" max="5" width="49.5703125" customWidth="1"/>
  </cols>
  <sheetData>
    <row r="1" spans="1:5" x14ac:dyDescent="0.25">
      <c r="A1" s="17" t="s">
        <v>1</v>
      </c>
      <c r="B1" s="17" t="s">
        <v>2</v>
      </c>
      <c r="C1" s="17" t="s">
        <v>3</v>
      </c>
      <c r="D1" s="17" t="s">
        <v>4</v>
      </c>
      <c r="E1" s="17" t="s">
        <v>5</v>
      </c>
    </row>
    <row r="2" spans="1:5" ht="134.44999999999999" customHeight="1" x14ac:dyDescent="0.25">
      <c r="A2" t="s">
        <v>6</v>
      </c>
      <c r="B2" t="s">
        <v>7</v>
      </c>
      <c r="C2" t="s">
        <v>8</v>
      </c>
      <c r="D2" s="3" t="s">
        <v>9</v>
      </c>
      <c r="E2" t="s">
        <v>10</v>
      </c>
    </row>
    <row r="3" spans="1:5" ht="188.45" customHeight="1" x14ac:dyDescent="0.25">
      <c r="A3" t="s">
        <v>11</v>
      </c>
      <c r="B3" t="s">
        <v>7</v>
      </c>
      <c r="C3" t="s">
        <v>12</v>
      </c>
      <c r="D3" s="3" t="s">
        <v>13</v>
      </c>
      <c r="E3" t="s">
        <v>14</v>
      </c>
    </row>
    <row r="4" spans="1:5" ht="60" x14ac:dyDescent="0.25">
      <c r="A4" t="s">
        <v>15</v>
      </c>
      <c r="B4" t="s">
        <v>7</v>
      </c>
      <c r="C4" t="s">
        <v>16</v>
      </c>
      <c r="D4" s="3" t="s">
        <v>17</v>
      </c>
      <c r="E4" t="s">
        <v>18</v>
      </c>
    </row>
    <row r="5" spans="1:5" ht="75" x14ac:dyDescent="0.25">
      <c r="A5" t="s">
        <v>19</v>
      </c>
      <c r="B5" t="s">
        <v>7</v>
      </c>
      <c r="C5" t="s">
        <v>20</v>
      </c>
      <c r="D5" s="3" t="s">
        <v>21</v>
      </c>
      <c r="E5" t="s">
        <v>10</v>
      </c>
    </row>
    <row r="6" spans="1:5" ht="111.95" customHeight="1" x14ac:dyDescent="0.25">
      <c r="A6" s="3" t="s">
        <v>22</v>
      </c>
      <c r="B6" s="3" t="s">
        <v>23</v>
      </c>
      <c r="C6" s="3" t="s">
        <v>24</v>
      </c>
      <c r="D6" s="3" t="s">
        <v>25</v>
      </c>
      <c r="E6" s="3" t="s">
        <v>18</v>
      </c>
    </row>
    <row r="7" spans="1:5" ht="269.45" customHeight="1" x14ac:dyDescent="0.25">
      <c r="A7" s="3" t="s">
        <v>26</v>
      </c>
      <c r="B7" s="3" t="s">
        <v>23</v>
      </c>
      <c r="C7" s="3" t="s">
        <v>27</v>
      </c>
      <c r="D7" s="3" t="s">
        <v>28</v>
      </c>
      <c r="E7" s="3" t="s">
        <v>10</v>
      </c>
    </row>
    <row r="8" spans="1:5" ht="282.95" customHeight="1" x14ac:dyDescent="0.25">
      <c r="A8" s="3" t="s">
        <v>29</v>
      </c>
      <c r="B8" s="3" t="s">
        <v>23</v>
      </c>
      <c r="C8" s="3" t="s">
        <v>30</v>
      </c>
      <c r="D8" s="3" t="s">
        <v>31</v>
      </c>
      <c r="E8" s="3" t="s">
        <v>18</v>
      </c>
    </row>
    <row r="9" spans="1:5" ht="214.5" customHeight="1" x14ac:dyDescent="0.25">
      <c r="A9" s="3" t="s">
        <v>32</v>
      </c>
      <c r="B9" s="3" t="s">
        <v>23</v>
      </c>
      <c r="C9" s="3" t="s">
        <v>33</v>
      </c>
      <c r="D9" s="3" t="s">
        <v>34</v>
      </c>
      <c r="E9" s="3" t="s">
        <v>14</v>
      </c>
    </row>
    <row r="10" spans="1:5" ht="105" x14ac:dyDescent="0.25">
      <c r="A10" s="3" t="s">
        <v>35</v>
      </c>
      <c r="B10" s="3" t="s">
        <v>23</v>
      </c>
      <c r="C10" s="3" t="s">
        <v>36</v>
      </c>
      <c r="D10" s="3" t="s">
        <v>37</v>
      </c>
      <c r="E10" s="3" t="s">
        <v>10</v>
      </c>
    </row>
    <row r="11" spans="1:5" ht="66" customHeight="1" x14ac:dyDescent="0.25">
      <c r="A11" s="3" t="s">
        <v>38</v>
      </c>
      <c r="B11" s="3" t="s">
        <v>23</v>
      </c>
      <c r="C11" s="3" t="s">
        <v>39</v>
      </c>
      <c r="D11" s="3" t="s">
        <v>40</v>
      </c>
      <c r="E11" s="3" t="s">
        <v>18</v>
      </c>
    </row>
    <row r="12" spans="1:5" ht="90" x14ac:dyDescent="0.25">
      <c r="A12" s="3" t="s">
        <v>41</v>
      </c>
      <c r="B12" s="3" t="s">
        <v>23</v>
      </c>
      <c r="C12" s="3" t="s">
        <v>42</v>
      </c>
      <c r="D12" s="3" t="s">
        <v>43</v>
      </c>
      <c r="E12" s="3" t="s">
        <v>14</v>
      </c>
    </row>
    <row r="13" spans="1:5" ht="75" x14ac:dyDescent="0.25">
      <c r="A13" s="3" t="s">
        <v>44</v>
      </c>
      <c r="B13" s="3" t="s">
        <v>23</v>
      </c>
      <c r="C13" s="3" t="s">
        <v>45</v>
      </c>
      <c r="D13" s="3" t="s">
        <v>46</v>
      </c>
      <c r="E13" s="3" t="s">
        <v>10</v>
      </c>
    </row>
    <row r="14" spans="1:5" ht="75" x14ac:dyDescent="0.25">
      <c r="A14" s="3" t="s">
        <v>47</v>
      </c>
      <c r="B14" s="3" t="s">
        <v>23</v>
      </c>
      <c r="C14" s="3" t="s">
        <v>48</v>
      </c>
      <c r="D14" s="3" t="s">
        <v>49</v>
      </c>
      <c r="E14" s="3" t="s">
        <v>18</v>
      </c>
    </row>
    <row r="15" spans="1:5" ht="30" x14ac:dyDescent="0.25">
      <c r="A15" s="3" t="s">
        <v>50</v>
      </c>
      <c r="B15" s="3" t="s">
        <v>23</v>
      </c>
      <c r="C15" s="3" t="s">
        <v>51</v>
      </c>
      <c r="D15" s="3" t="s">
        <v>52</v>
      </c>
      <c r="E15" s="3" t="s">
        <v>10</v>
      </c>
    </row>
    <row r="16" spans="1:5" ht="120" x14ac:dyDescent="0.25">
      <c r="A16" s="3" t="s">
        <v>53</v>
      </c>
      <c r="B16" s="3" t="s">
        <v>23</v>
      </c>
      <c r="C16" s="3" t="s">
        <v>54</v>
      </c>
      <c r="D16" s="3" t="s">
        <v>55</v>
      </c>
      <c r="E16" s="3" t="s">
        <v>18</v>
      </c>
    </row>
    <row r="17" spans="1:5" ht="165" x14ac:dyDescent="0.25">
      <c r="A17" s="3" t="s">
        <v>56</v>
      </c>
      <c r="B17" s="3" t="s">
        <v>23</v>
      </c>
      <c r="C17" s="3" t="s">
        <v>57</v>
      </c>
      <c r="D17" s="3" t="s">
        <v>58</v>
      </c>
      <c r="E17" s="3" t="s">
        <v>18</v>
      </c>
    </row>
    <row r="18" spans="1:5" ht="180" x14ac:dyDescent="0.25">
      <c r="A18" s="3" t="s">
        <v>59</v>
      </c>
      <c r="B18" s="3" t="s">
        <v>23</v>
      </c>
      <c r="C18" s="3" t="s">
        <v>60</v>
      </c>
      <c r="D18" s="3" t="s">
        <v>61</v>
      </c>
      <c r="E18" s="3" t="s">
        <v>10</v>
      </c>
    </row>
    <row r="19" spans="1:5" ht="30" x14ac:dyDescent="0.25">
      <c r="A19" s="3" t="s">
        <v>62</v>
      </c>
      <c r="B19" s="3" t="s">
        <v>23</v>
      </c>
      <c r="C19" s="3" t="s">
        <v>63</v>
      </c>
      <c r="D19" s="3" t="s">
        <v>64</v>
      </c>
      <c r="E19" s="3" t="s">
        <v>14</v>
      </c>
    </row>
    <row r="20" spans="1:5" ht="165" x14ac:dyDescent="0.25">
      <c r="A20" s="3" t="s">
        <v>65</v>
      </c>
      <c r="B20" s="3" t="s">
        <v>23</v>
      </c>
      <c r="C20" s="3" t="s">
        <v>66</v>
      </c>
      <c r="D20" s="3" t="s">
        <v>67</v>
      </c>
      <c r="E20" s="3" t="s">
        <v>18</v>
      </c>
    </row>
    <row r="21" spans="1:5" x14ac:dyDescent="0.25">
      <c r="A21" t="s">
        <v>68</v>
      </c>
      <c r="B21" t="s">
        <v>69</v>
      </c>
      <c r="C21" t="s">
        <v>70</v>
      </c>
      <c r="D21" t="s">
        <v>71</v>
      </c>
      <c r="E21" t="s">
        <v>18</v>
      </c>
    </row>
    <row r="22" spans="1:5" x14ac:dyDescent="0.25">
      <c r="A22" t="s">
        <v>72</v>
      </c>
      <c r="B22" t="s">
        <v>69</v>
      </c>
      <c r="C22" t="s">
        <v>73</v>
      </c>
      <c r="D22" t="s">
        <v>74</v>
      </c>
      <c r="E22" t="s">
        <v>18</v>
      </c>
    </row>
    <row r="23" spans="1:5" ht="120" x14ac:dyDescent="0.25">
      <c r="A23" s="3" t="s">
        <v>75</v>
      </c>
      <c r="B23" s="3" t="s">
        <v>76</v>
      </c>
      <c r="C23" s="3" t="s">
        <v>77</v>
      </c>
      <c r="D23" s="3" t="s">
        <v>78</v>
      </c>
      <c r="E23" s="3" t="s">
        <v>18</v>
      </c>
    </row>
    <row r="24" spans="1:5" ht="120" x14ac:dyDescent="0.25">
      <c r="A24" s="3" t="s">
        <v>79</v>
      </c>
      <c r="B24" s="3" t="s">
        <v>76</v>
      </c>
      <c r="C24" s="3" t="s">
        <v>80</v>
      </c>
      <c r="D24" s="3" t="s">
        <v>81</v>
      </c>
      <c r="E24" s="3" t="s">
        <v>18</v>
      </c>
    </row>
    <row r="25" spans="1:5" ht="105" x14ac:dyDescent="0.25">
      <c r="A25" s="3" t="s">
        <v>82</v>
      </c>
      <c r="B25" s="3" t="s">
        <v>76</v>
      </c>
      <c r="C25" s="3" t="s">
        <v>83</v>
      </c>
      <c r="D25" s="3" t="s">
        <v>84</v>
      </c>
      <c r="E25" s="3" t="s">
        <v>18</v>
      </c>
    </row>
    <row r="26" spans="1:5" ht="105" x14ac:dyDescent="0.25">
      <c r="A26" s="3" t="s">
        <v>85</v>
      </c>
      <c r="B26" s="3" t="s">
        <v>76</v>
      </c>
      <c r="C26" s="3" t="s">
        <v>86</v>
      </c>
      <c r="D26" s="3" t="s">
        <v>87</v>
      </c>
      <c r="E26" s="3" t="s">
        <v>18</v>
      </c>
    </row>
    <row r="27" spans="1:5" ht="105" x14ac:dyDescent="0.25">
      <c r="A27" s="3" t="s">
        <v>88</v>
      </c>
      <c r="B27" s="3" t="s">
        <v>76</v>
      </c>
      <c r="C27" s="3" t="s">
        <v>89</v>
      </c>
      <c r="D27" s="3" t="s">
        <v>90</v>
      </c>
      <c r="E27" s="3" t="s">
        <v>18</v>
      </c>
    </row>
    <row r="28" spans="1:5" ht="105" x14ac:dyDescent="0.25">
      <c r="A28" s="3" t="s">
        <v>91</v>
      </c>
      <c r="B28" s="3" t="s">
        <v>76</v>
      </c>
      <c r="C28" s="3" t="s">
        <v>92</v>
      </c>
      <c r="D28" s="3" t="s">
        <v>93</v>
      </c>
      <c r="E28" s="3" t="s">
        <v>18</v>
      </c>
    </row>
    <row r="29" spans="1:5" ht="150" x14ac:dyDescent="0.25">
      <c r="A29" s="3" t="s">
        <v>94</v>
      </c>
      <c r="B29" s="3" t="s">
        <v>76</v>
      </c>
      <c r="C29" s="3" t="s">
        <v>95</v>
      </c>
      <c r="D29" s="3" t="s">
        <v>96</v>
      </c>
      <c r="E29" s="3" t="s">
        <v>18</v>
      </c>
    </row>
    <row r="30" spans="1:5" ht="75" x14ac:dyDescent="0.25">
      <c r="A30" s="3" t="s">
        <v>97</v>
      </c>
      <c r="B30" s="3" t="s">
        <v>76</v>
      </c>
      <c r="C30" s="3" t="s">
        <v>98</v>
      </c>
      <c r="D30" s="3" t="s">
        <v>99</v>
      </c>
      <c r="E30" s="3" t="s">
        <v>18</v>
      </c>
    </row>
    <row r="31" spans="1:5" ht="75" x14ac:dyDescent="0.25">
      <c r="A31" s="3" t="s">
        <v>100</v>
      </c>
      <c r="B31" s="3" t="s">
        <v>76</v>
      </c>
      <c r="C31" s="3" t="s">
        <v>101</v>
      </c>
      <c r="D31" s="3" t="s">
        <v>102</v>
      </c>
      <c r="E31" s="3" t="s">
        <v>18</v>
      </c>
    </row>
    <row r="32" spans="1:5" ht="75" x14ac:dyDescent="0.25">
      <c r="A32" s="3" t="s">
        <v>103</v>
      </c>
      <c r="B32" s="3" t="s">
        <v>76</v>
      </c>
      <c r="C32" s="3" t="s">
        <v>104</v>
      </c>
      <c r="D32" s="3" t="s">
        <v>105</v>
      </c>
      <c r="E32" s="3" t="s">
        <v>18</v>
      </c>
    </row>
    <row r="33" spans="1:5" ht="75" x14ac:dyDescent="0.25">
      <c r="A33" s="3" t="s">
        <v>106</v>
      </c>
      <c r="B33" s="3" t="s">
        <v>76</v>
      </c>
      <c r="C33" s="3" t="s">
        <v>107</v>
      </c>
      <c r="D33" s="3" t="s">
        <v>108</v>
      </c>
      <c r="E33" s="3" t="s">
        <v>18</v>
      </c>
    </row>
    <row r="34" spans="1:5" ht="105" x14ac:dyDescent="0.25">
      <c r="A34" s="3" t="s">
        <v>109</v>
      </c>
      <c r="B34" s="3" t="s">
        <v>76</v>
      </c>
      <c r="C34" s="3" t="s">
        <v>110</v>
      </c>
      <c r="D34" s="3" t="s">
        <v>111</v>
      </c>
      <c r="E34" s="3" t="s">
        <v>18</v>
      </c>
    </row>
    <row r="35" spans="1:5" ht="75" x14ac:dyDescent="0.25">
      <c r="A35" s="3" t="s">
        <v>112</v>
      </c>
      <c r="B35" s="3" t="s">
        <v>76</v>
      </c>
      <c r="C35" s="3" t="s">
        <v>113</v>
      </c>
      <c r="D35" s="3" t="s">
        <v>114</v>
      </c>
      <c r="E35" s="3" t="s">
        <v>18</v>
      </c>
    </row>
    <row r="36" spans="1:5" ht="105" x14ac:dyDescent="0.25">
      <c r="A36" s="3" t="s">
        <v>115</v>
      </c>
      <c r="B36" s="3" t="s">
        <v>76</v>
      </c>
      <c r="C36" s="3" t="s">
        <v>116</v>
      </c>
      <c r="D36" s="3" t="s">
        <v>117</v>
      </c>
      <c r="E36" s="3" t="s">
        <v>18</v>
      </c>
    </row>
    <row r="37" spans="1:5" ht="105" x14ac:dyDescent="0.25">
      <c r="A37" s="3" t="s">
        <v>118</v>
      </c>
      <c r="B37" s="3" t="s">
        <v>76</v>
      </c>
      <c r="C37" s="3" t="s">
        <v>119</v>
      </c>
      <c r="D37" s="3" t="s">
        <v>120</v>
      </c>
      <c r="E37" s="3" t="s">
        <v>18</v>
      </c>
    </row>
    <row r="38" spans="1:5" ht="120" x14ac:dyDescent="0.25">
      <c r="A38" s="3" t="s">
        <v>121</v>
      </c>
      <c r="B38" s="3" t="s">
        <v>76</v>
      </c>
      <c r="C38" s="3" t="s">
        <v>122</v>
      </c>
      <c r="D38" s="3" t="s">
        <v>123</v>
      </c>
      <c r="E38" s="3" t="s">
        <v>18</v>
      </c>
    </row>
    <row r="39" spans="1:5" ht="105" x14ac:dyDescent="0.25">
      <c r="A39" s="3" t="s">
        <v>124</v>
      </c>
      <c r="B39" s="3" t="s">
        <v>76</v>
      </c>
      <c r="C39" s="3" t="s">
        <v>125</v>
      </c>
      <c r="D39" s="3" t="s">
        <v>126</v>
      </c>
      <c r="E39" s="3" t="s">
        <v>18</v>
      </c>
    </row>
    <row r="40" spans="1:5" ht="105" x14ac:dyDescent="0.25">
      <c r="A40" s="3" t="s">
        <v>127</v>
      </c>
      <c r="B40" s="3" t="s">
        <v>76</v>
      </c>
      <c r="C40" s="3" t="s">
        <v>128</v>
      </c>
      <c r="D40" s="3" t="s">
        <v>129</v>
      </c>
      <c r="E40" s="3" t="s">
        <v>18</v>
      </c>
    </row>
    <row r="41" spans="1:5" ht="105" x14ac:dyDescent="0.25">
      <c r="A41" s="3" t="s">
        <v>130</v>
      </c>
      <c r="B41" s="3" t="s">
        <v>76</v>
      </c>
      <c r="C41" s="3" t="s">
        <v>131</v>
      </c>
      <c r="D41" s="3" t="s">
        <v>132</v>
      </c>
      <c r="E41" s="3" t="s">
        <v>18</v>
      </c>
    </row>
    <row r="42" spans="1:5" ht="90" x14ac:dyDescent="0.25">
      <c r="A42" s="3" t="s">
        <v>133</v>
      </c>
      <c r="B42" s="3" t="s">
        <v>76</v>
      </c>
      <c r="C42" s="3" t="s">
        <v>134</v>
      </c>
      <c r="D42" s="3" t="s">
        <v>135</v>
      </c>
      <c r="E42" s="3" t="s">
        <v>18</v>
      </c>
    </row>
    <row r="43" spans="1:5" ht="90" x14ac:dyDescent="0.25">
      <c r="A43" s="3" t="s">
        <v>136</v>
      </c>
      <c r="B43" s="3" t="s">
        <v>76</v>
      </c>
      <c r="C43" s="3" t="s">
        <v>137</v>
      </c>
      <c r="D43" s="3" t="s">
        <v>138</v>
      </c>
      <c r="E43" s="3" t="s">
        <v>18</v>
      </c>
    </row>
    <row r="44" spans="1:5" ht="105" x14ac:dyDescent="0.25">
      <c r="A44" s="3" t="s">
        <v>139</v>
      </c>
      <c r="B44" s="3" t="s">
        <v>76</v>
      </c>
      <c r="C44" s="3" t="s">
        <v>140</v>
      </c>
      <c r="D44" s="3" t="s">
        <v>141</v>
      </c>
      <c r="E44" s="3" t="s">
        <v>18</v>
      </c>
    </row>
    <row r="45" spans="1:5" ht="120" x14ac:dyDescent="0.25">
      <c r="A45" s="3" t="s">
        <v>142</v>
      </c>
      <c r="B45" s="3" t="s">
        <v>76</v>
      </c>
      <c r="C45" s="3" t="s">
        <v>143</v>
      </c>
      <c r="D45" s="3" t="s">
        <v>144</v>
      </c>
      <c r="E45" s="3" t="s">
        <v>18</v>
      </c>
    </row>
    <row r="46" spans="1:5" ht="90" x14ac:dyDescent="0.25">
      <c r="A46" s="3" t="s">
        <v>145</v>
      </c>
      <c r="B46" s="3" t="s">
        <v>76</v>
      </c>
      <c r="C46" s="3" t="s">
        <v>146</v>
      </c>
      <c r="D46" s="3" t="s">
        <v>147</v>
      </c>
      <c r="E46" s="3" t="s">
        <v>18</v>
      </c>
    </row>
    <row r="47" spans="1:5" ht="30" x14ac:dyDescent="0.25">
      <c r="A47" s="3" t="s">
        <v>148</v>
      </c>
      <c r="B47" s="3" t="s">
        <v>149</v>
      </c>
      <c r="C47" s="3" t="s">
        <v>150</v>
      </c>
      <c r="D47" s="3" t="s">
        <v>151</v>
      </c>
      <c r="E47" s="3" t="s">
        <v>18</v>
      </c>
    </row>
    <row r="48" spans="1:5" ht="60" x14ac:dyDescent="0.25">
      <c r="A48" s="3" t="s">
        <v>152</v>
      </c>
      <c r="B48" s="3" t="s">
        <v>149</v>
      </c>
      <c r="C48" s="3" t="s">
        <v>153</v>
      </c>
      <c r="D48" s="3" t="s">
        <v>154</v>
      </c>
      <c r="E48" s="3" t="s">
        <v>10</v>
      </c>
    </row>
    <row r="49" spans="1:5" ht="120" x14ac:dyDescent="0.25">
      <c r="A49" s="3" t="s">
        <v>155</v>
      </c>
      <c r="B49" s="3" t="s">
        <v>149</v>
      </c>
      <c r="C49" s="3" t="s">
        <v>156</v>
      </c>
      <c r="D49" s="3" t="s">
        <v>157</v>
      </c>
      <c r="E49" s="3" t="s">
        <v>14</v>
      </c>
    </row>
    <row r="50" spans="1:5" ht="45" x14ac:dyDescent="0.25">
      <c r="A50" s="3" t="s">
        <v>158</v>
      </c>
      <c r="B50" s="3" t="s">
        <v>149</v>
      </c>
      <c r="C50" s="3" t="s">
        <v>159</v>
      </c>
      <c r="D50" s="3" t="s">
        <v>160</v>
      </c>
      <c r="E50" s="3" t="s">
        <v>18</v>
      </c>
    </row>
    <row r="51" spans="1:5" ht="45" x14ac:dyDescent="0.25">
      <c r="A51" s="3" t="s">
        <v>161</v>
      </c>
      <c r="B51" s="3" t="s">
        <v>149</v>
      </c>
      <c r="C51" s="3" t="s">
        <v>162</v>
      </c>
      <c r="D51" s="3" t="s">
        <v>163</v>
      </c>
      <c r="E51" s="3" t="s">
        <v>10</v>
      </c>
    </row>
    <row r="52" spans="1:5" ht="75" x14ac:dyDescent="0.25">
      <c r="A52" s="3" t="s">
        <v>164</v>
      </c>
      <c r="B52" s="3" t="s">
        <v>149</v>
      </c>
      <c r="C52" s="3" t="s">
        <v>165</v>
      </c>
      <c r="D52" s="3" t="s">
        <v>166</v>
      </c>
      <c r="E52" s="3" t="s">
        <v>14</v>
      </c>
    </row>
    <row r="53" spans="1:5" ht="120" x14ac:dyDescent="0.25">
      <c r="A53" s="3" t="s">
        <v>167</v>
      </c>
      <c r="B53" s="3" t="s">
        <v>168</v>
      </c>
      <c r="C53" s="3" t="s">
        <v>169</v>
      </c>
      <c r="D53" s="3" t="s">
        <v>170</v>
      </c>
      <c r="E53" s="3" t="s">
        <v>18</v>
      </c>
    </row>
    <row r="54" spans="1:5" ht="120" x14ac:dyDescent="0.25">
      <c r="A54" s="3" t="s">
        <v>171</v>
      </c>
      <c r="B54" s="3" t="s">
        <v>168</v>
      </c>
      <c r="C54" s="3" t="s">
        <v>172</v>
      </c>
      <c r="D54" s="3" t="s">
        <v>173</v>
      </c>
      <c r="E54" s="3" t="s">
        <v>10</v>
      </c>
    </row>
    <row r="55" spans="1:5" ht="135" x14ac:dyDescent="0.25">
      <c r="A55" s="3" t="s">
        <v>174</v>
      </c>
      <c r="B55" s="3" t="s">
        <v>168</v>
      </c>
      <c r="C55" s="3" t="s">
        <v>175</v>
      </c>
      <c r="D55" s="3" t="s">
        <v>176</v>
      </c>
      <c r="E55" s="3" t="s">
        <v>10</v>
      </c>
    </row>
    <row r="56" spans="1:5" ht="120" x14ac:dyDescent="0.25">
      <c r="A56" s="3" t="s">
        <v>177</v>
      </c>
      <c r="B56" s="3" t="s">
        <v>168</v>
      </c>
      <c r="C56" s="3" t="s">
        <v>178</v>
      </c>
      <c r="D56" s="3" t="s">
        <v>179</v>
      </c>
      <c r="E56" s="3" t="s">
        <v>10</v>
      </c>
    </row>
    <row r="57" spans="1:5" ht="120" x14ac:dyDescent="0.25">
      <c r="A57" s="3" t="s">
        <v>180</v>
      </c>
      <c r="B57" s="3" t="s">
        <v>168</v>
      </c>
      <c r="C57" s="3" t="s">
        <v>181</v>
      </c>
      <c r="D57" s="3" t="s">
        <v>182</v>
      </c>
      <c r="E57" s="3" t="s">
        <v>10</v>
      </c>
    </row>
    <row r="58" spans="1:5" ht="120" x14ac:dyDescent="0.25">
      <c r="A58" s="3" t="s">
        <v>183</v>
      </c>
      <c r="B58" s="3" t="s">
        <v>168</v>
      </c>
      <c r="C58" s="3" t="s">
        <v>184</v>
      </c>
      <c r="D58" s="3" t="s">
        <v>185</v>
      </c>
      <c r="E58" s="3" t="s">
        <v>10</v>
      </c>
    </row>
    <row r="59" spans="1:5" ht="120" x14ac:dyDescent="0.25">
      <c r="A59" s="3" t="s">
        <v>186</v>
      </c>
      <c r="B59" s="3" t="s">
        <v>168</v>
      </c>
      <c r="C59" s="3" t="s">
        <v>187</v>
      </c>
      <c r="D59" s="3" t="s">
        <v>188</v>
      </c>
      <c r="E59" s="3" t="s">
        <v>10</v>
      </c>
    </row>
    <row r="60" spans="1:5" ht="120" x14ac:dyDescent="0.25">
      <c r="A60" s="3" t="s">
        <v>189</v>
      </c>
      <c r="B60" s="3" t="s">
        <v>168</v>
      </c>
      <c r="C60" s="3" t="s">
        <v>190</v>
      </c>
      <c r="D60" s="3" t="s">
        <v>191</v>
      </c>
      <c r="E60" s="3" t="s">
        <v>10</v>
      </c>
    </row>
    <row r="61" spans="1:5" ht="60" x14ac:dyDescent="0.25">
      <c r="A61" s="3" t="s">
        <v>192</v>
      </c>
      <c r="B61" s="3" t="s">
        <v>168</v>
      </c>
      <c r="C61" s="3" t="s">
        <v>193</v>
      </c>
      <c r="D61" s="3" t="s">
        <v>194</v>
      </c>
      <c r="E61" s="3" t="s">
        <v>18</v>
      </c>
    </row>
    <row r="62" spans="1:5" ht="150" x14ac:dyDescent="0.25">
      <c r="A62" s="3" t="s">
        <v>195</v>
      </c>
      <c r="B62" s="3" t="s">
        <v>196</v>
      </c>
      <c r="C62" s="3" t="s">
        <v>197</v>
      </c>
      <c r="D62" s="3" t="s">
        <v>198</v>
      </c>
      <c r="E62" s="3" t="s">
        <v>18</v>
      </c>
    </row>
    <row r="63" spans="1:5" ht="105" x14ac:dyDescent="0.25">
      <c r="A63" s="3" t="s">
        <v>199</v>
      </c>
      <c r="B63" s="3" t="s">
        <v>196</v>
      </c>
      <c r="C63" s="3" t="s">
        <v>200</v>
      </c>
      <c r="D63" s="3" t="s">
        <v>201</v>
      </c>
      <c r="E63" s="3" t="s">
        <v>10</v>
      </c>
    </row>
    <row r="64" spans="1:5" ht="120" x14ac:dyDescent="0.25">
      <c r="A64" s="3" t="s">
        <v>202</v>
      </c>
      <c r="B64" s="3" t="s">
        <v>203</v>
      </c>
      <c r="C64" s="3" t="s">
        <v>204</v>
      </c>
      <c r="D64" s="3" t="s">
        <v>205</v>
      </c>
      <c r="E64" s="3" t="s">
        <v>10</v>
      </c>
    </row>
    <row r="65" spans="1:5" ht="105" x14ac:dyDescent="0.25">
      <c r="A65" s="3" t="s">
        <v>206</v>
      </c>
      <c r="B65" s="3" t="s">
        <v>203</v>
      </c>
      <c r="C65" s="3" t="s">
        <v>207</v>
      </c>
      <c r="D65" s="3" t="s">
        <v>208</v>
      </c>
      <c r="E65" s="3" t="s">
        <v>10</v>
      </c>
    </row>
    <row r="66" spans="1:5" ht="120" x14ac:dyDescent="0.25">
      <c r="A66" s="3" t="s">
        <v>209</v>
      </c>
      <c r="B66" s="3" t="s">
        <v>203</v>
      </c>
      <c r="C66" s="3" t="s">
        <v>210</v>
      </c>
      <c r="D66" s="3" t="s">
        <v>211</v>
      </c>
      <c r="E66" s="3" t="s">
        <v>10</v>
      </c>
    </row>
    <row r="67" spans="1:5" ht="105" x14ac:dyDescent="0.25">
      <c r="A67" s="3" t="s">
        <v>212</v>
      </c>
      <c r="B67" s="3" t="s">
        <v>203</v>
      </c>
      <c r="C67" s="3" t="s">
        <v>213</v>
      </c>
      <c r="D67" s="3" t="s">
        <v>214</v>
      </c>
      <c r="E67" s="3" t="s">
        <v>10</v>
      </c>
    </row>
    <row r="68" spans="1:5" ht="120" x14ac:dyDescent="0.25">
      <c r="A68" s="3" t="s">
        <v>215</v>
      </c>
      <c r="B68" s="3" t="s">
        <v>203</v>
      </c>
      <c r="C68" s="3" t="s">
        <v>216</v>
      </c>
      <c r="D68" s="3" t="s">
        <v>217</v>
      </c>
      <c r="E68" s="3" t="s">
        <v>10</v>
      </c>
    </row>
    <row r="69" spans="1:5" ht="105" x14ac:dyDescent="0.25">
      <c r="A69" s="3" t="s">
        <v>218</v>
      </c>
      <c r="B69" s="3" t="s">
        <v>203</v>
      </c>
      <c r="C69" s="3" t="s">
        <v>219</v>
      </c>
      <c r="D69" s="3" t="s">
        <v>220</v>
      </c>
      <c r="E69" s="3" t="s">
        <v>10</v>
      </c>
    </row>
    <row r="70" spans="1:5" ht="120" x14ac:dyDescent="0.25">
      <c r="A70" s="3" t="s">
        <v>221</v>
      </c>
      <c r="B70" s="3" t="s">
        <v>203</v>
      </c>
      <c r="C70" s="3" t="s">
        <v>222</v>
      </c>
      <c r="D70" s="3" t="s">
        <v>223</v>
      </c>
      <c r="E70" s="3" t="s">
        <v>10</v>
      </c>
    </row>
    <row r="71" spans="1:5" ht="120" x14ac:dyDescent="0.25">
      <c r="A71" s="3" t="s">
        <v>224</v>
      </c>
      <c r="B71" s="3" t="s">
        <v>203</v>
      </c>
      <c r="C71" s="3" t="s">
        <v>172</v>
      </c>
      <c r="D71" s="3" t="s">
        <v>225</v>
      </c>
      <c r="E71" s="3" t="s">
        <v>10</v>
      </c>
    </row>
    <row r="72" spans="1:5" ht="120" x14ac:dyDescent="0.25">
      <c r="A72" s="3" t="s">
        <v>226</v>
      </c>
      <c r="B72" s="3" t="s">
        <v>203</v>
      </c>
      <c r="C72" s="3" t="s">
        <v>227</v>
      </c>
      <c r="D72" s="3" t="s">
        <v>228</v>
      </c>
      <c r="E72" s="3" t="s">
        <v>10</v>
      </c>
    </row>
    <row r="73" spans="1:5" ht="120" x14ac:dyDescent="0.25">
      <c r="A73" s="3" t="s">
        <v>229</v>
      </c>
      <c r="B73" s="3" t="s">
        <v>203</v>
      </c>
      <c r="C73" s="3" t="s">
        <v>230</v>
      </c>
      <c r="D73" s="3" t="s">
        <v>231</v>
      </c>
      <c r="E73" s="3" t="s">
        <v>10</v>
      </c>
    </row>
    <row r="74" spans="1:5" ht="120" x14ac:dyDescent="0.25">
      <c r="A74" s="3" t="s">
        <v>232</v>
      </c>
      <c r="B74" s="3" t="s">
        <v>203</v>
      </c>
      <c r="C74" s="3" t="s">
        <v>233</v>
      </c>
      <c r="D74" s="3" t="s">
        <v>234</v>
      </c>
      <c r="E74" s="3" t="s">
        <v>10</v>
      </c>
    </row>
    <row r="75" spans="1:5" ht="120" x14ac:dyDescent="0.25">
      <c r="A75" s="3" t="s">
        <v>235</v>
      </c>
      <c r="B75" s="3" t="s">
        <v>203</v>
      </c>
      <c r="C75" s="3" t="s">
        <v>236</v>
      </c>
      <c r="D75" s="3" t="s">
        <v>237</v>
      </c>
      <c r="E75" s="3" t="s">
        <v>10</v>
      </c>
    </row>
    <row r="76" spans="1:5" ht="105" x14ac:dyDescent="0.25">
      <c r="A76" s="3" t="s">
        <v>238</v>
      </c>
      <c r="B76" s="3" t="s">
        <v>203</v>
      </c>
      <c r="C76" s="3" t="s">
        <v>239</v>
      </c>
      <c r="D76" s="3" t="s">
        <v>240</v>
      </c>
      <c r="E76" s="3" t="s">
        <v>10</v>
      </c>
    </row>
    <row r="77" spans="1:5" ht="120" x14ac:dyDescent="0.25">
      <c r="A77" s="3" t="s">
        <v>241</v>
      </c>
      <c r="B77" s="3" t="s">
        <v>203</v>
      </c>
      <c r="C77" s="3" t="s">
        <v>242</v>
      </c>
      <c r="D77" s="3" t="s">
        <v>243</v>
      </c>
      <c r="E77" s="3" t="s">
        <v>10</v>
      </c>
    </row>
    <row r="78" spans="1:5" ht="120" x14ac:dyDescent="0.25">
      <c r="A78" s="3" t="s">
        <v>244</v>
      </c>
      <c r="B78" s="3" t="s">
        <v>203</v>
      </c>
      <c r="C78" s="3" t="s">
        <v>184</v>
      </c>
      <c r="D78" s="3" t="s">
        <v>245</v>
      </c>
      <c r="E78" s="3" t="s">
        <v>10</v>
      </c>
    </row>
    <row r="79" spans="1:5" ht="120" x14ac:dyDescent="0.25">
      <c r="A79" s="3" t="s">
        <v>246</v>
      </c>
      <c r="B79" s="3" t="s">
        <v>203</v>
      </c>
      <c r="C79" s="3" t="s">
        <v>187</v>
      </c>
      <c r="D79" s="3" t="s">
        <v>247</v>
      </c>
      <c r="E79" s="3" t="s">
        <v>10</v>
      </c>
    </row>
    <row r="80" spans="1:5" ht="75" x14ac:dyDescent="0.25">
      <c r="A80" s="3" t="s">
        <v>248</v>
      </c>
      <c r="B80" s="3" t="s">
        <v>249</v>
      </c>
      <c r="C80" s="3" t="s">
        <v>250</v>
      </c>
      <c r="D80" s="3" t="s">
        <v>251</v>
      </c>
      <c r="E80" s="3" t="s">
        <v>10</v>
      </c>
    </row>
    <row r="81" spans="1:5" ht="105" x14ac:dyDescent="0.25">
      <c r="A81" s="3" t="s">
        <v>252</v>
      </c>
      <c r="B81" s="3" t="s">
        <v>249</v>
      </c>
      <c r="C81" s="3" t="s">
        <v>253</v>
      </c>
      <c r="D81" s="3" t="s">
        <v>254</v>
      </c>
      <c r="E81" s="3" t="s">
        <v>10</v>
      </c>
    </row>
    <row r="82" spans="1:5" ht="105" x14ac:dyDescent="0.25">
      <c r="A82" s="3" t="s">
        <v>255</v>
      </c>
      <c r="B82" s="3" t="s">
        <v>249</v>
      </c>
      <c r="C82" s="3" t="s">
        <v>256</v>
      </c>
      <c r="D82" s="3" t="s">
        <v>257</v>
      </c>
      <c r="E82" s="3" t="s">
        <v>10</v>
      </c>
    </row>
    <row r="83" spans="1:5" ht="75" x14ac:dyDescent="0.25">
      <c r="A83" s="3" t="s">
        <v>258</v>
      </c>
      <c r="B83" s="3" t="s">
        <v>249</v>
      </c>
      <c r="C83" s="3" t="s">
        <v>259</v>
      </c>
      <c r="D83" s="3" t="s">
        <v>260</v>
      </c>
      <c r="E83" s="3" t="s">
        <v>10</v>
      </c>
    </row>
    <row r="84" spans="1:5" ht="75" x14ac:dyDescent="0.25">
      <c r="A84" s="3" t="s">
        <v>261</v>
      </c>
      <c r="B84" s="3" t="s">
        <v>249</v>
      </c>
      <c r="C84" s="3" t="s">
        <v>262</v>
      </c>
      <c r="D84" s="3" t="s">
        <v>263</v>
      </c>
      <c r="E84" s="3" t="s">
        <v>10</v>
      </c>
    </row>
    <row r="85" spans="1:5" ht="75" x14ac:dyDescent="0.25">
      <c r="A85" s="3" t="s">
        <v>264</v>
      </c>
      <c r="B85" s="3" t="s">
        <v>249</v>
      </c>
      <c r="C85" s="3" t="s">
        <v>259</v>
      </c>
      <c r="D85" s="3" t="s">
        <v>260</v>
      </c>
      <c r="E85" s="3" t="s">
        <v>10</v>
      </c>
    </row>
    <row r="86" spans="1:5" ht="75" x14ac:dyDescent="0.25">
      <c r="A86" s="3" t="s">
        <v>265</v>
      </c>
      <c r="B86" s="3" t="s">
        <v>249</v>
      </c>
      <c r="C86" s="3" t="s">
        <v>262</v>
      </c>
      <c r="D86" s="3" t="s">
        <v>263</v>
      </c>
      <c r="E86" s="3" t="s">
        <v>10</v>
      </c>
    </row>
    <row r="87" spans="1:5" ht="150" x14ac:dyDescent="0.25">
      <c r="A87" s="3" t="s">
        <v>266</v>
      </c>
      <c r="B87" s="3" t="s">
        <v>267</v>
      </c>
      <c r="C87" s="3" t="s">
        <v>268</v>
      </c>
      <c r="D87" s="3" t="s">
        <v>269</v>
      </c>
      <c r="E87" s="3" t="s">
        <v>10</v>
      </c>
    </row>
    <row r="88" spans="1:5" ht="90" x14ac:dyDescent="0.25">
      <c r="A88" s="3" t="s">
        <v>270</v>
      </c>
      <c r="B88" s="3" t="s">
        <v>267</v>
      </c>
      <c r="C88" s="3" t="s">
        <v>271</v>
      </c>
      <c r="D88" s="3" t="s">
        <v>272</v>
      </c>
      <c r="E88" s="3" t="s">
        <v>10</v>
      </c>
    </row>
    <row r="89" spans="1:5" ht="90" x14ac:dyDescent="0.25">
      <c r="A89" s="3" t="s">
        <v>273</v>
      </c>
      <c r="B89" s="3" t="s">
        <v>267</v>
      </c>
      <c r="C89" s="3" t="s">
        <v>274</v>
      </c>
      <c r="D89" s="3" t="s">
        <v>275</v>
      </c>
      <c r="E89" s="3" t="s">
        <v>10</v>
      </c>
    </row>
    <row r="90" spans="1:5" ht="90" x14ac:dyDescent="0.25">
      <c r="A90" s="3" t="s">
        <v>276</v>
      </c>
      <c r="B90" s="3" t="s">
        <v>267</v>
      </c>
      <c r="C90" s="3" t="s">
        <v>277</v>
      </c>
      <c r="D90" s="3" t="s">
        <v>278</v>
      </c>
      <c r="E90" s="3" t="s">
        <v>10</v>
      </c>
    </row>
    <row r="91" spans="1:5" ht="90" x14ac:dyDescent="0.25">
      <c r="A91" s="3" t="s">
        <v>279</v>
      </c>
      <c r="B91" s="3" t="s">
        <v>267</v>
      </c>
      <c r="C91" s="3" t="s">
        <v>280</v>
      </c>
      <c r="D91" s="3" t="s">
        <v>281</v>
      </c>
      <c r="E91" s="3" t="s">
        <v>10</v>
      </c>
    </row>
    <row r="92" spans="1:5" ht="34.5" customHeight="1" x14ac:dyDescent="0.25">
      <c r="A92" s="3" t="s">
        <v>282</v>
      </c>
      <c r="B92" s="3" t="s">
        <v>267</v>
      </c>
      <c r="C92" s="3" t="s">
        <v>283</v>
      </c>
      <c r="D92" s="3" t="s">
        <v>284</v>
      </c>
      <c r="E92" s="3" t="s">
        <v>10</v>
      </c>
    </row>
    <row r="93" spans="1:5" ht="90" x14ac:dyDescent="0.25">
      <c r="A93" s="3" t="s">
        <v>285</v>
      </c>
      <c r="B93" s="3" t="s">
        <v>267</v>
      </c>
      <c r="C93" s="3" t="s">
        <v>286</v>
      </c>
      <c r="D93" s="3" t="s">
        <v>287</v>
      </c>
      <c r="E93" s="3" t="s">
        <v>10</v>
      </c>
    </row>
    <row r="94" spans="1:5" ht="90" x14ac:dyDescent="0.25">
      <c r="A94" s="3" t="s">
        <v>288</v>
      </c>
      <c r="B94" s="3" t="s">
        <v>267</v>
      </c>
      <c r="C94" s="3" t="s">
        <v>289</v>
      </c>
      <c r="D94" s="3" t="s">
        <v>290</v>
      </c>
      <c r="E94" s="3" t="s">
        <v>10</v>
      </c>
    </row>
    <row r="95" spans="1:5" ht="90" x14ac:dyDescent="0.25">
      <c r="A95" s="3" t="s">
        <v>291</v>
      </c>
      <c r="B95" s="3" t="s">
        <v>267</v>
      </c>
      <c r="C95" s="3" t="s">
        <v>292</v>
      </c>
      <c r="D95" s="3" t="s">
        <v>293</v>
      </c>
      <c r="E95" s="3" t="s">
        <v>10</v>
      </c>
    </row>
    <row r="96" spans="1:5" ht="135" x14ac:dyDescent="0.25">
      <c r="A96" s="3" t="s">
        <v>294</v>
      </c>
      <c r="B96" s="3" t="s">
        <v>267</v>
      </c>
      <c r="C96" s="3" t="s">
        <v>295</v>
      </c>
      <c r="D96" s="3" t="s">
        <v>296</v>
      </c>
      <c r="E96" s="3" t="s">
        <v>10</v>
      </c>
    </row>
    <row r="97" spans="1:5" ht="66.599999999999994" customHeight="1" x14ac:dyDescent="0.25">
      <c r="A97" s="3" t="s">
        <v>297</v>
      </c>
      <c r="B97" s="3" t="s">
        <v>298</v>
      </c>
      <c r="C97" s="3" t="s">
        <v>299</v>
      </c>
      <c r="D97" s="3" t="s">
        <v>300</v>
      </c>
      <c r="E97" s="3" t="s">
        <v>10</v>
      </c>
    </row>
    <row r="98" spans="1:5" ht="105" x14ac:dyDescent="0.25">
      <c r="A98" s="3" t="s">
        <v>301</v>
      </c>
      <c r="B98" s="3" t="s">
        <v>298</v>
      </c>
      <c r="C98" s="3" t="s">
        <v>302</v>
      </c>
      <c r="D98" s="3" t="s">
        <v>303</v>
      </c>
      <c r="E98" s="3" t="s">
        <v>10</v>
      </c>
    </row>
    <row r="99" spans="1:5" ht="90" x14ac:dyDescent="0.25">
      <c r="A99" s="3" t="s">
        <v>304</v>
      </c>
      <c r="B99" s="3" t="s">
        <v>267</v>
      </c>
      <c r="C99" s="3" t="s">
        <v>305</v>
      </c>
      <c r="D99" s="3" t="s">
        <v>306</v>
      </c>
      <c r="E99" s="3" t="s">
        <v>10</v>
      </c>
    </row>
    <row r="100" spans="1:5" ht="90" x14ac:dyDescent="0.25">
      <c r="A100" s="3" t="s">
        <v>307</v>
      </c>
      <c r="B100" s="3" t="s">
        <v>267</v>
      </c>
      <c r="C100" s="3" t="s">
        <v>308</v>
      </c>
      <c r="D100" s="3" t="s">
        <v>306</v>
      </c>
      <c r="E100" s="3" t="s">
        <v>10</v>
      </c>
    </row>
    <row r="101" spans="1:5" ht="90" x14ac:dyDescent="0.25">
      <c r="A101" s="3" t="s">
        <v>309</v>
      </c>
      <c r="B101" s="3" t="s">
        <v>267</v>
      </c>
      <c r="C101" s="3" t="s">
        <v>274</v>
      </c>
      <c r="D101" s="3" t="s">
        <v>275</v>
      </c>
      <c r="E101" s="3" t="s">
        <v>10</v>
      </c>
    </row>
  </sheetData>
  <autoFilter ref="A1:E101" xr:uid="{7B47BD09-7E41-4873-A376-D3E1ACE9C3BD}"/>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7B274-0BC4-4B4A-8CFF-B6538E44BCD5}">
  <dimension ref="A1:L33"/>
  <sheetViews>
    <sheetView topLeftCell="F1" workbookViewId="0">
      <selection activeCell="H1" sqref="H1:H1048576"/>
    </sheetView>
  </sheetViews>
  <sheetFormatPr defaultRowHeight="15" x14ac:dyDescent="0.25"/>
  <cols>
    <col min="3" max="3" width="17.85546875" customWidth="1"/>
    <col min="4" max="4" width="6" customWidth="1"/>
    <col min="5" max="5" width="26" customWidth="1"/>
    <col min="6" max="6" width="22.28515625" customWidth="1"/>
    <col min="7" max="7" width="23.28515625" customWidth="1"/>
    <col min="9" max="9" width="16.7109375" customWidth="1"/>
    <col min="11" max="11" width="10.42578125" bestFit="1" customWidth="1"/>
  </cols>
  <sheetData>
    <row r="1" spans="1:12" ht="45" x14ac:dyDescent="0.25">
      <c r="A1" s="18" t="s">
        <v>324</v>
      </c>
      <c r="B1" s="18" t="s">
        <v>1</v>
      </c>
      <c r="C1" s="18" t="s">
        <v>2</v>
      </c>
      <c r="D1" s="18" t="s">
        <v>327</v>
      </c>
      <c r="E1" s="18" t="s">
        <v>0</v>
      </c>
      <c r="F1" s="18" t="s">
        <v>3</v>
      </c>
      <c r="G1" s="18" t="s">
        <v>4</v>
      </c>
      <c r="H1" s="18" t="s">
        <v>5</v>
      </c>
      <c r="I1" s="18" t="s">
        <v>310</v>
      </c>
      <c r="J1" s="18" t="s">
        <v>314</v>
      </c>
      <c r="K1" s="18" t="s">
        <v>328</v>
      </c>
      <c r="L1" s="18" t="s">
        <v>329</v>
      </c>
    </row>
    <row r="2" spans="1:12" ht="45" x14ac:dyDescent="0.25">
      <c r="A2" s="5" t="s">
        <v>408</v>
      </c>
      <c r="B2" s="5" t="s">
        <v>15</v>
      </c>
      <c r="C2" s="5" t="s">
        <v>7</v>
      </c>
      <c r="D2" s="5">
        <v>2</v>
      </c>
      <c r="E2" s="5" t="s">
        <v>336</v>
      </c>
      <c r="F2" s="5" t="s">
        <v>16</v>
      </c>
      <c r="G2" s="5" t="s">
        <v>409</v>
      </c>
      <c r="H2" s="5">
        <v>1</v>
      </c>
      <c r="I2" s="24">
        <v>3</v>
      </c>
      <c r="J2" s="5" t="s">
        <v>320</v>
      </c>
      <c r="K2" s="19">
        <v>45536</v>
      </c>
      <c r="L2" s="5" t="s">
        <v>333</v>
      </c>
    </row>
    <row r="3" spans="1:12" ht="60" x14ac:dyDescent="0.25">
      <c r="A3" s="5" t="s">
        <v>410</v>
      </c>
      <c r="B3" s="5" t="s">
        <v>19</v>
      </c>
      <c r="C3" s="5" t="s">
        <v>7</v>
      </c>
      <c r="D3" s="5">
        <v>1</v>
      </c>
      <c r="E3" s="5" t="s">
        <v>336</v>
      </c>
      <c r="F3" s="5" t="s">
        <v>20</v>
      </c>
      <c r="G3" s="5" t="s">
        <v>411</v>
      </c>
      <c r="H3" s="5" t="s">
        <v>10</v>
      </c>
      <c r="I3" s="24">
        <v>3</v>
      </c>
      <c r="J3" s="5" t="s">
        <v>321</v>
      </c>
      <c r="K3" s="19">
        <v>45536</v>
      </c>
      <c r="L3" s="5" t="s">
        <v>337</v>
      </c>
    </row>
    <row r="4" spans="1:12" ht="75" x14ac:dyDescent="0.25">
      <c r="A4" s="5" t="s">
        <v>412</v>
      </c>
      <c r="B4" s="5" t="s">
        <v>309</v>
      </c>
      <c r="C4" s="5" t="s">
        <v>267</v>
      </c>
      <c r="D4" s="5">
        <v>1</v>
      </c>
      <c r="E4" s="5" t="s">
        <v>332</v>
      </c>
      <c r="F4" s="5" t="s">
        <v>274</v>
      </c>
      <c r="G4" s="5" t="s">
        <v>413</v>
      </c>
      <c r="H4" s="5" t="s">
        <v>10</v>
      </c>
      <c r="I4" s="24">
        <v>3</v>
      </c>
      <c r="J4" s="5" t="s">
        <v>321</v>
      </c>
      <c r="K4" s="19">
        <v>45536</v>
      </c>
      <c r="L4" s="5" t="s">
        <v>333</v>
      </c>
    </row>
    <row r="5" spans="1:12" ht="45" x14ac:dyDescent="0.25">
      <c r="A5" s="5" t="s">
        <v>414</v>
      </c>
      <c r="B5" s="5" t="s">
        <v>50</v>
      </c>
      <c r="C5" s="5" t="s">
        <v>23</v>
      </c>
      <c r="D5" s="5">
        <v>2</v>
      </c>
      <c r="E5" s="5" t="s">
        <v>332</v>
      </c>
      <c r="F5" s="5" t="s">
        <v>51</v>
      </c>
      <c r="G5" s="5" t="s">
        <v>415</v>
      </c>
      <c r="H5" s="5" t="s">
        <v>10</v>
      </c>
      <c r="I5" s="24">
        <v>3</v>
      </c>
      <c r="J5" s="5" t="s">
        <v>317</v>
      </c>
      <c r="K5" s="19">
        <v>45536</v>
      </c>
      <c r="L5" s="5" t="s">
        <v>337</v>
      </c>
    </row>
    <row r="6" spans="1:12" ht="45" x14ac:dyDescent="0.25">
      <c r="A6" s="5" t="s">
        <v>416</v>
      </c>
      <c r="B6" s="5" t="s">
        <v>53</v>
      </c>
      <c r="C6" s="5" t="s">
        <v>23</v>
      </c>
      <c r="D6" s="5">
        <v>2</v>
      </c>
      <c r="E6" s="5" t="s">
        <v>336</v>
      </c>
      <c r="F6" s="5" t="s">
        <v>54</v>
      </c>
      <c r="G6" s="5" t="s">
        <v>417</v>
      </c>
      <c r="H6" s="5">
        <v>1</v>
      </c>
      <c r="I6" s="24">
        <v>3</v>
      </c>
      <c r="J6" s="5" t="s">
        <v>321</v>
      </c>
      <c r="K6" s="19">
        <v>45536</v>
      </c>
      <c r="L6" s="5" t="s">
        <v>333</v>
      </c>
    </row>
    <row r="7" spans="1:12" ht="60" x14ac:dyDescent="0.25">
      <c r="A7" s="5" t="s">
        <v>418</v>
      </c>
      <c r="B7" s="5" t="s">
        <v>56</v>
      </c>
      <c r="C7" s="5" t="s">
        <v>23</v>
      </c>
      <c r="D7" s="5">
        <v>3</v>
      </c>
      <c r="E7" s="5" t="s">
        <v>336</v>
      </c>
      <c r="F7" s="5" t="s">
        <v>57</v>
      </c>
      <c r="G7" s="5" t="s">
        <v>419</v>
      </c>
      <c r="H7" s="5">
        <v>1</v>
      </c>
      <c r="I7" s="24">
        <v>3</v>
      </c>
      <c r="J7" s="5" t="s">
        <v>320</v>
      </c>
      <c r="K7" s="19">
        <v>45536</v>
      </c>
      <c r="L7" s="5" t="s">
        <v>337</v>
      </c>
    </row>
    <row r="8" spans="1:12" ht="60" x14ac:dyDescent="0.25">
      <c r="A8" s="5" t="s">
        <v>420</v>
      </c>
      <c r="B8" s="5" t="s">
        <v>59</v>
      </c>
      <c r="C8" s="5" t="s">
        <v>23</v>
      </c>
      <c r="D8" s="5">
        <v>3</v>
      </c>
      <c r="E8" s="5" t="s">
        <v>332</v>
      </c>
      <c r="F8" s="5" t="s">
        <v>60</v>
      </c>
      <c r="G8" s="5" t="s">
        <v>421</v>
      </c>
      <c r="H8" s="5" t="s">
        <v>10</v>
      </c>
      <c r="I8" s="24">
        <v>3</v>
      </c>
      <c r="J8" s="5" t="s">
        <v>317</v>
      </c>
      <c r="K8" s="19">
        <v>45536</v>
      </c>
      <c r="L8" s="5" t="s">
        <v>333</v>
      </c>
    </row>
    <row r="9" spans="1:12" ht="45" x14ac:dyDescent="0.25">
      <c r="A9" s="5" t="s">
        <v>422</v>
      </c>
      <c r="B9" s="5" t="s">
        <v>62</v>
      </c>
      <c r="C9" s="5" t="s">
        <v>23</v>
      </c>
      <c r="D9" s="5">
        <v>2</v>
      </c>
      <c r="E9" s="5" t="s">
        <v>336</v>
      </c>
      <c r="F9" s="5" t="s">
        <v>63</v>
      </c>
      <c r="G9" s="5" t="s">
        <v>423</v>
      </c>
      <c r="H9" s="5" t="s">
        <v>546</v>
      </c>
      <c r="I9" s="24">
        <v>3</v>
      </c>
      <c r="J9" s="5" t="s">
        <v>321</v>
      </c>
      <c r="K9" s="19">
        <v>45536</v>
      </c>
      <c r="L9" s="5" t="s">
        <v>337</v>
      </c>
    </row>
    <row r="10" spans="1:12" ht="60" x14ac:dyDescent="0.25">
      <c r="A10" s="5" t="s">
        <v>424</v>
      </c>
      <c r="B10" s="5" t="s">
        <v>65</v>
      </c>
      <c r="C10" s="5" t="s">
        <v>23</v>
      </c>
      <c r="D10" s="5">
        <v>1</v>
      </c>
      <c r="E10" s="5" t="s">
        <v>336</v>
      </c>
      <c r="F10" s="5" t="s">
        <v>66</v>
      </c>
      <c r="G10" s="5" t="s">
        <v>425</v>
      </c>
      <c r="H10" s="5">
        <v>1</v>
      </c>
      <c r="I10" s="24">
        <v>3</v>
      </c>
      <c r="J10" s="5" t="s">
        <v>320</v>
      </c>
      <c r="K10" s="19">
        <v>45536</v>
      </c>
      <c r="L10" s="5" t="s">
        <v>333</v>
      </c>
    </row>
    <row r="11" spans="1:12" ht="45" x14ac:dyDescent="0.25">
      <c r="A11" s="5" t="s">
        <v>426</v>
      </c>
      <c r="B11" s="5" t="s">
        <v>124</v>
      </c>
      <c r="C11" s="5" t="s">
        <v>76</v>
      </c>
      <c r="D11" s="5">
        <v>1</v>
      </c>
      <c r="E11" s="5" t="s">
        <v>336</v>
      </c>
      <c r="F11" s="5" t="s">
        <v>125</v>
      </c>
      <c r="G11" s="5" t="s">
        <v>427</v>
      </c>
      <c r="H11" s="5">
        <v>1</v>
      </c>
      <c r="I11" s="24">
        <v>3</v>
      </c>
      <c r="J11" s="5" t="s">
        <v>317</v>
      </c>
      <c r="K11" s="19">
        <v>45536</v>
      </c>
      <c r="L11" s="5" t="s">
        <v>337</v>
      </c>
    </row>
    <row r="12" spans="1:12" ht="45" x14ac:dyDescent="0.25">
      <c r="A12" s="5" t="s">
        <v>428</v>
      </c>
      <c r="B12" s="5" t="s">
        <v>127</v>
      </c>
      <c r="C12" s="5" t="s">
        <v>76</v>
      </c>
      <c r="D12" s="5">
        <v>1</v>
      </c>
      <c r="E12" s="5" t="s">
        <v>336</v>
      </c>
      <c r="F12" s="5" t="s">
        <v>128</v>
      </c>
      <c r="G12" s="5" t="s">
        <v>429</v>
      </c>
      <c r="H12" s="5">
        <v>1</v>
      </c>
      <c r="I12" s="24">
        <v>3</v>
      </c>
      <c r="J12" s="5" t="s">
        <v>321</v>
      </c>
      <c r="K12" s="19">
        <v>45536</v>
      </c>
      <c r="L12" s="5" t="s">
        <v>333</v>
      </c>
    </row>
    <row r="13" spans="1:12" ht="60" x14ac:dyDescent="0.25">
      <c r="A13" s="5" t="s">
        <v>430</v>
      </c>
      <c r="B13" s="5" t="s">
        <v>130</v>
      </c>
      <c r="C13" s="5" t="s">
        <v>76</v>
      </c>
      <c r="D13" s="5">
        <v>1</v>
      </c>
      <c r="E13" s="5" t="s">
        <v>336</v>
      </c>
      <c r="F13" s="5" t="s">
        <v>131</v>
      </c>
      <c r="G13" s="5" t="s">
        <v>431</v>
      </c>
      <c r="H13" s="5">
        <v>1</v>
      </c>
      <c r="I13" s="24">
        <v>3</v>
      </c>
      <c r="J13" s="5" t="s">
        <v>320</v>
      </c>
      <c r="K13" s="19">
        <v>45536</v>
      </c>
      <c r="L13" s="5" t="s">
        <v>337</v>
      </c>
    </row>
    <row r="14" spans="1:12" ht="45" x14ac:dyDescent="0.25">
      <c r="A14" s="5" t="s">
        <v>432</v>
      </c>
      <c r="B14" s="5" t="s">
        <v>133</v>
      </c>
      <c r="C14" s="5" t="s">
        <v>76</v>
      </c>
      <c r="D14" s="5">
        <v>1</v>
      </c>
      <c r="E14" s="5" t="s">
        <v>332</v>
      </c>
      <c r="F14" s="5" t="s">
        <v>134</v>
      </c>
      <c r="G14" s="5" t="s">
        <v>433</v>
      </c>
      <c r="H14" s="5">
        <v>1</v>
      </c>
      <c r="I14" s="24">
        <v>3</v>
      </c>
      <c r="J14" s="5" t="s">
        <v>317</v>
      </c>
      <c r="K14" s="19">
        <v>45536</v>
      </c>
      <c r="L14" s="5" t="s">
        <v>333</v>
      </c>
    </row>
    <row r="15" spans="1:12" ht="45" x14ac:dyDescent="0.25">
      <c r="A15" s="5" t="s">
        <v>434</v>
      </c>
      <c r="B15" s="5" t="s">
        <v>136</v>
      </c>
      <c r="C15" s="5" t="s">
        <v>76</v>
      </c>
      <c r="D15" s="5">
        <v>1</v>
      </c>
      <c r="E15" s="5" t="s">
        <v>332</v>
      </c>
      <c r="F15" s="5" t="s">
        <v>137</v>
      </c>
      <c r="G15" s="5" t="s">
        <v>435</v>
      </c>
      <c r="H15" s="5">
        <v>1</v>
      </c>
      <c r="I15" s="24">
        <v>3</v>
      </c>
      <c r="J15" s="5" t="s">
        <v>321</v>
      </c>
      <c r="K15" s="19">
        <v>45536</v>
      </c>
      <c r="L15" s="5" t="s">
        <v>337</v>
      </c>
    </row>
    <row r="16" spans="1:12" ht="45" x14ac:dyDescent="0.25">
      <c r="A16" s="5" t="s">
        <v>436</v>
      </c>
      <c r="B16" s="5" t="s">
        <v>139</v>
      </c>
      <c r="C16" s="5" t="s">
        <v>76</v>
      </c>
      <c r="D16" s="5">
        <v>1</v>
      </c>
      <c r="E16" s="5" t="s">
        <v>332</v>
      </c>
      <c r="F16" s="5" t="s">
        <v>140</v>
      </c>
      <c r="G16" s="5" t="s">
        <v>437</v>
      </c>
      <c r="H16" s="5">
        <v>1</v>
      </c>
      <c r="I16" s="24">
        <v>3</v>
      </c>
      <c r="J16" s="5" t="s">
        <v>320</v>
      </c>
      <c r="K16" s="19">
        <v>45536</v>
      </c>
      <c r="L16" s="5" t="s">
        <v>333</v>
      </c>
    </row>
    <row r="17" spans="1:12" ht="60" x14ac:dyDescent="0.25">
      <c r="A17" s="5" t="s">
        <v>438</v>
      </c>
      <c r="B17" s="5" t="s">
        <v>142</v>
      </c>
      <c r="C17" s="5" t="s">
        <v>76</v>
      </c>
      <c r="D17" s="5">
        <v>1</v>
      </c>
      <c r="E17" s="5" t="s">
        <v>332</v>
      </c>
      <c r="F17" s="5" t="s">
        <v>143</v>
      </c>
      <c r="G17" s="5" t="s">
        <v>439</v>
      </c>
      <c r="H17" s="5">
        <v>1</v>
      </c>
      <c r="I17" s="24">
        <v>3</v>
      </c>
      <c r="J17" s="5" t="s">
        <v>317</v>
      </c>
      <c r="K17" s="19">
        <v>45536</v>
      </c>
      <c r="L17" s="5" t="s">
        <v>337</v>
      </c>
    </row>
    <row r="18" spans="1:12" ht="75" x14ac:dyDescent="0.25">
      <c r="A18" s="5" t="s">
        <v>440</v>
      </c>
      <c r="B18" s="5" t="s">
        <v>145</v>
      </c>
      <c r="C18" s="5" t="s">
        <v>76</v>
      </c>
      <c r="D18" s="5">
        <v>1</v>
      </c>
      <c r="E18" s="5" t="s">
        <v>332</v>
      </c>
      <c r="F18" s="5" t="s">
        <v>146</v>
      </c>
      <c r="G18" s="5" t="s">
        <v>441</v>
      </c>
      <c r="H18" s="5">
        <v>1</v>
      </c>
      <c r="I18" s="24">
        <v>3</v>
      </c>
      <c r="J18" s="5" t="s">
        <v>321</v>
      </c>
      <c r="K18" s="19">
        <v>45536</v>
      </c>
      <c r="L18" s="5" t="s">
        <v>333</v>
      </c>
    </row>
    <row r="19" spans="1:12" ht="60" x14ac:dyDescent="0.25">
      <c r="A19" s="5" t="s">
        <v>442</v>
      </c>
      <c r="B19" s="5" t="s">
        <v>164</v>
      </c>
      <c r="C19" s="5" t="s">
        <v>149</v>
      </c>
      <c r="D19" s="5">
        <v>2</v>
      </c>
      <c r="E19" s="5" t="s">
        <v>336</v>
      </c>
      <c r="F19" s="5" t="s">
        <v>165</v>
      </c>
      <c r="G19" s="5" t="s">
        <v>443</v>
      </c>
      <c r="H19" s="5" t="s">
        <v>546</v>
      </c>
      <c r="I19" s="24">
        <v>3</v>
      </c>
      <c r="J19" s="5" t="s">
        <v>321</v>
      </c>
      <c r="K19" s="19">
        <v>45536</v>
      </c>
      <c r="L19" s="5" t="s">
        <v>337</v>
      </c>
    </row>
    <row r="20" spans="1:12" ht="60" x14ac:dyDescent="0.25">
      <c r="A20" s="5" t="s">
        <v>444</v>
      </c>
      <c r="B20" s="5" t="s">
        <v>186</v>
      </c>
      <c r="C20" s="5" t="s">
        <v>168</v>
      </c>
      <c r="D20" s="5">
        <v>1</v>
      </c>
      <c r="E20" s="5" t="s">
        <v>336</v>
      </c>
      <c r="F20" s="5" t="s">
        <v>187</v>
      </c>
      <c r="G20" s="5" t="s">
        <v>445</v>
      </c>
      <c r="H20" s="5" t="s">
        <v>10</v>
      </c>
      <c r="I20" s="24">
        <v>3</v>
      </c>
      <c r="J20" s="5" t="s">
        <v>320</v>
      </c>
      <c r="K20" s="19">
        <v>45536</v>
      </c>
      <c r="L20" s="5" t="s">
        <v>333</v>
      </c>
    </row>
    <row r="21" spans="1:12" ht="75" x14ac:dyDescent="0.25">
      <c r="A21" s="5" t="s">
        <v>446</v>
      </c>
      <c r="B21" s="5" t="s">
        <v>189</v>
      </c>
      <c r="C21" s="5" t="s">
        <v>168</v>
      </c>
      <c r="D21" s="5">
        <v>2</v>
      </c>
      <c r="E21" s="5" t="s">
        <v>332</v>
      </c>
      <c r="F21" s="5" t="s">
        <v>190</v>
      </c>
      <c r="G21" s="5" t="s">
        <v>447</v>
      </c>
      <c r="H21" s="5" t="s">
        <v>10</v>
      </c>
      <c r="I21" s="24">
        <v>3</v>
      </c>
      <c r="J21" s="5" t="s">
        <v>317</v>
      </c>
      <c r="K21" s="19">
        <v>45536</v>
      </c>
      <c r="L21" s="5" t="s">
        <v>337</v>
      </c>
    </row>
    <row r="22" spans="1:12" ht="60" x14ac:dyDescent="0.25">
      <c r="A22" s="5" t="s">
        <v>448</v>
      </c>
      <c r="B22" s="5" t="s">
        <v>192</v>
      </c>
      <c r="C22" s="5" t="s">
        <v>168</v>
      </c>
      <c r="D22" s="5">
        <v>2</v>
      </c>
      <c r="E22" s="5" t="s">
        <v>332</v>
      </c>
      <c r="F22" s="5" t="s">
        <v>193</v>
      </c>
      <c r="G22" s="5" t="s">
        <v>449</v>
      </c>
      <c r="H22" s="5">
        <v>1</v>
      </c>
      <c r="I22" s="24">
        <v>3</v>
      </c>
      <c r="J22" s="5" t="s">
        <v>321</v>
      </c>
      <c r="K22" s="19">
        <v>45536</v>
      </c>
      <c r="L22" s="5" t="s">
        <v>333</v>
      </c>
    </row>
    <row r="23" spans="1:12" ht="60" x14ac:dyDescent="0.25">
      <c r="A23" s="5" t="s">
        <v>450</v>
      </c>
      <c r="B23" s="5" t="s">
        <v>232</v>
      </c>
      <c r="C23" s="5" t="s">
        <v>203</v>
      </c>
      <c r="D23" s="5">
        <v>1</v>
      </c>
      <c r="E23" s="5" t="s">
        <v>336</v>
      </c>
      <c r="F23" s="5" t="s">
        <v>233</v>
      </c>
      <c r="G23" s="5" t="s">
        <v>451</v>
      </c>
      <c r="H23" s="5" t="s">
        <v>10</v>
      </c>
      <c r="I23" s="24">
        <v>3</v>
      </c>
      <c r="J23" s="5" t="s">
        <v>317</v>
      </c>
      <c r="K23" s="19">
        <v>45536</v>
      </c>
      <c r="L23" s="20" t="s">
        <v>333</v>
      </c>
    </row>
    <row r="24" spans="1:12" ht="60" x14ac:dyDescent="0.25">
      <c r="A24" s="5" t="s">
        <v>452</v>
      </c>
      <c r="B24" s="5" t="s">
        <v>235</v>
      </c>
      <c r="C24" s="5" t="s">
        <v>203</v>
      </c>
      <c r="D24" s="5">
        <v>1</v>
      </c>
      <c r="E24" s="5" t="s">
        <v>336</v>
      </c>
      <c r="F24" s="5" t="s">
        <v>236</v>
      </c>
      <c r="G24" s="5" t="s">
        <v>453</v>
      </c>
      <c r="H24" s="5" t="s">
        <v>10</v>
      </c>
      <c r="I24" s="24">
        <v>3</v>
      </c>
      <c r="J24" s="5" t="s">
        <v>321</v>
      </c>
      <c r="K24" s="19">
        <v>45536</v>
      </c>
      <c r="L24" s="20" t="s">
        <v>337</v>
      </c>
    </row>
    <row r="25" spans="1:12" ht="75" x14ac:dyDescent="0.25">
      <c r="A25" s="5" t="s">
        <v>454</v>
      </c>
      <c r="B25" s="5" t="s">
        <v>238</v>
      </c>
      <c r="C25" s="5" t="s">
        <v>203</v>
      </c>
      <c r="D25" s="5">
        <v>1</v>
      </c>
      <c r="E25" s="5" t="s">
        <v>332</v>
      </c>
      <c r="F25" s="5" t="s">
        <v>239</v>
      </c>
      <c r="G25" s="5" t="s">
        <v>455</v>
      </c>
      <c r="H25" s="5" t="s">
        <v>10</v>
      </c>
      <c r="I25" s="24">
        <v>3</v>
      </c>
      <c r="J25" s="5" t="s">
        <v>320</v>
      </c>
      <c r="K25" s="19">
        <v>45536</v>
      </c>
      <c r="L25" s="20" t="s">
        <v>333</v>
      </c>
    </row>
    <row r="26" spans="1:12" ht="45" x14ac:dyDescent="0.25">
      <c r="A26" s="5" t="s">
        <v>456</v>
      </c>
      <c r="B26" s="5" t="s">
        <v>241</v>
      </c>
      <c r="C26" s="5" t="s">
        <v>203</v>
      </c>
      <c r="D26" s="5">
        <v>1</v>
      </c>
      <c r="E26" s="5" t="s">
        <v>336</v>
      </c>
      <c r="F26" s="5" t="s">
        <v>457</v>
      </c>
      <c r="G26" s="5" t="s">
        <v>458</v>
      </c>
      <c r="H26" s="5" t="s">
        <v>10</v>
      </c>
      <c r="I26" s="24">
        <v>3</v>
      </c>
      <c r="J26" s="5" t="s">
        <v>317</v>
      </c>
      <c r="K26" s="19">
        <v>45536</v>
      </c>
      <c r="L26" s="20" t="s">
        <v>337</v>
      </c>
    </row>
    <row r="27" spans="1:12" ht="75" x14ac:dyDescent="0.25">
      <c r="A27" s="5" t="s">
        <v>459</v>
      </c>
      <c r="B27" s="5" t="s">
        <v>244</v>
      </c>
      <c r="C27" s="5" t="s">
        <v>203</v>
      </c>
      <c r="D27" s="5">
        <v>1</v>
      </c>
      <c r="E27" s="5" t="s">
        <v>336</v>
      </c>
      <c r="F27" s="5" t="s">
        <v>184</v>
      </c>
      <c r="G27" s="5" t="s">
        <v>460</v>
      </c>
      <c r="H27" s="5" t="s">
        <v>10</v>
      </c>
      <c r="I27" s="24">
        <v>3</v>
      </c>
      <c r="J27" s="5" t="s">
        <v>320</v>
      </c>
      <c r="K27" s="19">
        <v>45536</v>
      </c>
      <c r="L27" s="20" t="s">
        <v>337</v>
      </c>
    </row>
    <row r="28" spans="1:12" ht="75" x14ac:dyDescent="0.25">
      <c r="A28" s="5" t="s">
        <v>461</v>
      </c>
      <c r="B28" s="5" t="s">
        <v>246</v>
      </c>
      <c r="C28" s="5" t="s">
        <v>203</v>
      </c>
      <c r="D28" s="5">
        <v>2</v>
      </c>
      <c r="E28" s="5" t="s">
        <v>336</v>
      </c>
      <c r="F28" s="5" t="s">
        <v>187</v>
      </c>
      <c r="G28" s="5" t="s">
        <v>462</v>
      </c>
      <c r="H28" s="5" t="s">
        <v>10</v>
      </c>
      <c r="I28" s="24">
        <v>3</v>
      </c>
      <c r="J28" s="5" t="s">
        <v>321</v>
      </c>
      <c r="K28" s="19">
        <v>45536</v>
      </c>
      <c r="L28" s="20" t="s">
        <v>333</v>
      </c>
    </row>
    <row r="29" spans="1:12" ht="75" x14ac:dyDescent="0.25">
      <c r="A29" s="5" t="s">
        <v>463</v>
      </c>
      <c r="B29" s="5" t="s">
        <v>264</v>
      </c>
      <c r="C29" s="5" t="s">
        <v>249</v>
      </c>
      <c r="D29" s="5">
        <v>1</v>
      </c>
      <c r="E29" s="5" t="s">
        <v>336</v>
      </c>
      <c r="F29" s="5" t="s">
        <v>259</v>
      </c>
      <c r="G29" s="5" t="s">
        <v>464</v>
      </c>
      <c r="H29" s="5" t="s">
        <v>10</v>
      </c>
      <c r="I29" s="24">
        <v>3</v>
      </c>
      <c r="J29" s="5" t="s">
        <v>321</v>
      </c>
      <c r="K29" s="19">
        <v>45536</v>
      </c>
      <c r="L29" s="20" t="s">
        <v>337</v>
      </c>
    </row>
    <row r="30" spans="1:12" ht="60" x14ac:dyDescent="0.25">
      <c r="A30" s="5" t="s">
        <v>465</v>
      </c>
      <c r="B30" s="5" t="s">
        <v>265</v>
      </c>
      <c r="C30" s="5" t="s">
        <v>249</v>
      </c>
      <c r="D30" s="5">
        <v>1</v>
      </c>
      <c r="E30" s="5" t="s">
        <v>336</v>
      </c>
      <c r="F30" s="5" t="s">
        <v>262</v>
      </c>
      <c r="G30" s="5" t="s">
        <v>466</v>
      </c>
      <c r="H30" s="5" t="s">
        <v>10</v>
      </c>
      <c r="I30" s="24">
        <v>3</v>
      </c>
      <c r="J30" s="5" t="s">
        <v>320</v>
      </c>
      <c r="K30" s="19">
        <v>45536</v>
      </c>
      <c r="L30" s="20" t="s">
        <v>337</v>
      </c>
    </row>
    <row r="31" spans="1:12" ht="75" x14ac:dyDescent="0.25">
      <c r="A31" s="5" t="s">
        <v>467</v>
      </c>
      <c r="B31" s="5" t="s">
        <v>294</v>
      </c>
      <c r="C31" s="5" t="s">
        <v>267</v>
      </c>
      <c r="D31" s="5">
        <v>2</v>
      </c>
      <c r="E31" s="5" t="s">
        <v>336</v>
      </c>
      <c r="F31" s="5" t="s">
        <v>295</v>
      </c>
      <c r="G31" s="5" t="s">
        <v>468</v>
      </c>
      <c r="H31" s="5" t="s">
        <v>10</v>
      </c>
      <c r="I31" s="24">
        <v>3</v>
      </c>
      <c r="J31" s="5" t="s">
        <v>320</v>
      </c>
      <c r="K31" s="19">
        <v>45536</v>
      </c>
      <c r="L31" s="20" t="s">
        <v>333</v>
      </c>
    </row>
    <row r="32" spans="1:12" ht="75" x14ac:dyDescent="0.25">
      <c r="A32" s="5" t="s">
        <v>469</v>
      </c>
      <c r="B32" s="5" t="s">
        <v>304</v>
      </c>
      <c r="C32" s="5" t="s">
        <v>267</v>
      </c>
      <c r="D32" s="5">
        <v>2</v>
      </c>
      <c r="E32" s="5" t="s">
        <v>332</v>
      </c>
      <c r="F32" s="5" t="s">
        <v>305</v>
      </c>
      <c r="G32" s="5" t="s">
        <v>470</v>
      </c>
      <c r="H32" s="5" t="s">
        <v>10</v>
      </c>
      <c r="I32" s="24">
        <v>3</v>
      </c>
      <c r="J32" s="5" t="s">
        <v>317</v>
      </c>
      <c r="K32" s="19">
        <v>45536</v>
      </c>
      <c r="L32" s="20" t="s">
        <v>337</v>
      </c>
    </row>
    <row r="33" spans="1:12" ht="60" x14ac:dyDescent="0.25">
      <c r="A33" s="5" t="s">
        <v>471</v>
      </c>
      <c r="B33" s="5" t="s">
        <v>307</v>
      </c>
      <c r="C33" s="5" t="s">
        <v>267</v>
      </c>
      <c r="D33" s="5">
        <v>3</v>
      </c>
      <c r="E33" s="5" t="s">
        <v>336</v>
      </c>
      <c r="F33" s="5" t="s">
        <v>308</v>
      </c>
      <c r="G33" s="5" t="s">
        <v>472</v>
      </c>
      <c r="H33" s="5" t="s">
        <v>10</v>
      </c>
      <c r="I33" s="24">
        <v>3</v>
      </c>
      <c r="J33" s="5" t="s">
        <v>320</v>
      </c>
      <c r="K33" s="19">
        <v>45536</v>
      </c>
      <c r="L33" t="s">
        <v>333</v>
      </c>
    </row>
  </sheetData>
  <sortState xmlns:xlrd2="http://schemas.microsoft.com/office/spreadsheetml/2017/richdata2" ref="A1:J33">
    <sortCondition ref="B2:B33"/>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8F720-BF90-4533-83B6-18850F48107A}">
  <dimension ref="A1:J101"/>
  <sheetViews>
    <sheetView topLeftCell="D1" workbookViewId="0">
      <selection activeCell="L1" sqref="L1:T1048576"/>
    </sheetView>
  </sheetViews>
  <sheetFormatPr defaultRowHeight="15" customHeight="1" x14ac:dyDescent="0.25"/>
  <cols>
    <col min="2" max="2" width="23" customWidth="1"/>
    <col min="3" max="3" width="32.5703125" customWidth="1"/>
    <col min="4" max="4" width="11.28515625" customWidth="1"/>
    <col min="6" max="6" width="28.140625" customWidth="1"/>
    <col min="8" max="8" width="24.28515625" customWidth="1"/>
    <col min="9" max="9" width="52" customWidth="1"/>
  </cols>
  <sheetData>
    <row r="1" spans="1:10" s="23" customFormat="1" ht="27" x14ac:dyDescent="0.25">
      <c r="A1" s="21" t="s">
        <v>324</v>
      </c>
      <c r="B1" s="57" t="s">
        <v>1</v>
      </c>
      <c r="C1" s="22" t="s">
        <v>326</v>
      </c>
      <c r="D1" s="22" t="s">
        <v>327</v>
      </c>
      <c r="E1" s="22" t="s">
        <v>0</v>
      </c>
      <c r="F1" s="22" t="s">
        <v>328</v>
      </c>
      <c r="G1" s="22" t="s">
        <v>329</v>
      </c>
      <c r="H1" s="22" t="s">
        <v>330</v>
      </c>
      <c r="I1" s="22" t="s">
        <v>4</v>
      </c>
      <c r="J1" s="23" t="s">
        <v>473</v>
      </c>
    </row>
    <row r="2" spans="1:10" ht="30" x14ac:dyDescent="0.25">
      <c r="A2" s="5" t="s">
        <v>331</v>
      </c>
      <c r="B2" s="5" t="s">
        <v>22</v>
      </c>
      <c r="C2" s="5" t="s">
        <v>23</v>
      </c>
      <c r="D2" s="5">
        <v>2</v>
      </c>
      <c r="E2" s="5" t="s">
        <v>332</v>
      </c>
      <c r="F2" s="19">
        <v>45506</v>
      </c>
      <c r="G2" s="5" t="s">
        <v>333</v>
      </c>
      <c r="H2" s="24">
        <v>1</v>
      </c>
      <c r="I2" s="5" t="s">
        <v>334</v>
      </c>
      <c r="J2" s="5" t="s">
        <v>321</v>
      </c>
    </row>
    <row r="3" spans="1:10" ht="30" x14ac:dyDescent="0.25">
      <c r="A3" s="5" t="s">
        <v>335</v>
      </c>
      <c r="B3" s="5" t="s">
        <v>26</v>
      </c>
      <c r="C3" s="5" t="s">
        <v>23</v>
      </c>
      <c r="D3" s="5">
        <v>1</v>
      </c>
      <c r="E3" s="5" t="s">
        <v>336</v>
      </c>
      <c r="F3" s="19">
        <v>45505</v>
      </c>
      <c r="G3" s="5" t="s">
        <v>337</v>
      </c>
      <c r="H3" s="24">
        <v>1</v>
      </c>
      <c r="I3" s="5" t="s">
        <v>338</v>
      </c>
      <c r="J3" s="5" t="s">
        <v>320</v>
      </c>
    </row>
    <row r="4" spans="1:10" ht="30" x14ac:dyDescent="0.25">
      <c r="A4" s="5" t="s">
        <v>339</v>
      </c>
      <c r="B4" s="5" t="s">
        <v>32</v>
      </c>
      <c r="C4" s="5" t="s">
        <v>23</v>
      </c>
      <c r="D4" s="5">
        <v>2</v>
      </c>
      <c r="E4" s="5" t="s">
        <v>332</v>
      </c>
      <c r="F4" s="19">
        <v>45506</v>
      </c>
      <c r="G4" s="5" t="s">
        <v>337</v>
      </c>
      <c r="H4" s="24">
        <v>1</v>
      </c>
      <c r="I4" s="5" t="s">
        <v>340</v>
      </c>
      <c r="J4" s="5" t="s">
        <v>321</v>
      </c>
    </row>
    <row r="5" spans="1:10" x14ac:dyDescent="0.25">
      <c r="A5" s="5" t="s">
        <v>341</v>
      </c>
      <c r="B5" s="5" t="s">
        <v>35</v>
      </c>
      <c r="C5" s="5" t="s">
        <v>23</v>
      </c>
      <c r="D5" s="5">
        <v>1</v>
      </c>
      <c r="E5" s="5" t="s">
        <v>336</v>
      </c>
      <c r="F5" s="19">
        <v>45505</v>
      </c>
      <c r="G5" s="5" t="s">
        <v>333</v>
      </c>
      <c r="H5" s="24">
        <v>1</v>
      </c>
      <c r="I5" s="5" t="s">
        <v>342</v>
      </c>
      <c r="J5" s="5" t="s">
        <v>320</v>
      </c>
    </row>
    <row r="6" spans="1:10" ht="16.5" customHeight="1" x14ac:dyDescent="0.25">
      <c r="A6" s="5" t="s">
        <v>343</v>
      </c>
      <c r="B6" s="5" t="s">
        <v>75</v>
      </c>
      <c r="C6" s="5" t="s">
        <v>76</v>
      </c>
      <c r="D6" s="5">
        <v>1</v>
      </c>
      <c r="E6" s="5" t="s">
        <v>332</v>
      </c>
      <c r="F6" s="19">
        <v>45505</v>
      </c>
      <c r="G6" s="5" t="s">
        <v>337</v>
      </c>
      <c r="H6" s="24">
        <v>1</v>
      </c>
      <c r="I6" s="5" t="s">
        <v>344</v>
      </c>
      <c r="J6" s="5" t="s">
        <v>317</v>
      </c>
    </row>
    <row r="7" spans="1:10" x14ac:dyDescent="0.25">
      <c r="A7" s="5" t="s">
        <v>345</v>
      </c>
      <c r="B7" s="5" t="s">
        <v>79</v>
      </c>
      <c r="C7" s="5" t="s">
        <v>76</v>
      </c>
      <c r="D7" s="5">
        <v>1</v>
      </c>
      <c r="E7" s="5" t="s">
        <v>336</v>
      </c>
      <c r="F7" s="19">
        <v>45505</v>
      </c>
      <c r="G7" s="5" t="s">
        <v>333</v>
      </c>
      <c r="H7" s="24">
        <v>1</v>
      </c>
      <c r="I7" s="5" t="s">
        <v>346</v>
      </c>
      <c r="J7" s="5" t="s">
        <v>321</v>
      </c>
    </row>
    <row r="8" spans="1:10" ht="30" x14ac:dyDescent="0.25">
      <c r="A8" s="5" t="s">
        <v>347</v>
      </c>
      <c r="B8" s="5" t="s">
        <v>85</v>
      </c>
      <c r="C8" s="5" t="s">
        <v>76</v>
      </c>
      <c r="D8" s="5">
        <v>1</v>
      </c>
      <c r="E8" s="5" t="s">
        <v>332</v>
      </c>
      <c r="F8" s="19">
        <v>45505</v>
      </c>
      <c r="G8" s="5" t="s">
        <v>333</v>
      </c>
      <c r="H8" s="24">
        <v>1</v>
      </c>
      <c r="I8" s="5" t="s">
        <v>348</v>
      </c>
      <c r="J8" s="5" t="s">
        <v>317</v>
      </c>
    </row>
    <row r="9" spans="1:10" ht="30" x14ac:dyDescent="0.25">
      <c r="A9" s="5" t="s">
        <v>349</v>
      </c>
      <c r="B9" s="5" t="s">
        <v>88</v>
      </c>
      <c r="C9" s="5" t="s">
        <v>76</v>
      </c>
      <c r="D9" s="5">
        <v>1</v>
      </c>
      <c r="E9" s="5" t="s">
        <v>336</v>
      </c>
      <c r="F9" s="19">
        <v>45505</v>
      </c>
      <c r="G9" s="5" t="s">
        <v>337</v>
      </c>
      <c r="H9" s="24">
        <v>1</v>
      </c>
      <c r="I9" s="5" t="s">
        <v>350</v>
      </c>
      <c r="J9" s="5" t="s">
        <v>321</v>
      </c>
    </row>
    <row r="10" spans="1:10" ht="30" x14ac:dyDescent="0.25">
      <c r="A10" s="5" t="s">
        <v>351</v>
      </c>
      <c r="B10" s="5" t="s">
        <v>94</v>
      </c>
      <c r="C10" s="5" t="s">
        <v>76</v>
      </c>
      <c r="D10" s="5">
        <v>1</v>
      </c>
      <c r="E10" s="5" t="s">
        <v>332</v>
      </c>
      <c r="F10" s="19">
        <v>45505</v>
      </c>
      <c r="G10" s="5" t="s">
        <v>337</v>
      </c>
      <c r="H10" s="24">
        <v>1</v>
      </c>
      <c r="I10" s="5" t="s">
        <v>352</v>
      </c>
      <c r="J10" s="5" t="s">
        <v>317</v>
      </c>
    </row>
    <row r="11" spans="1:10" ht="30" x14ac:dyDescent="0.25">
      <c r="A11" s="5" t="s">
        <v>353</v>
      </c>
      <c r="B11" s="5" t="s">
        <v>97</v>
      </c>
      <c r="C11" s="5" t="s">
        <v>76</v>
      </c>
      <c r="D11" s="5">
        <v>1</v>
      </c>
      <c r="E11" s="5" t="s">
        <v>336</v>
      </c>
      <c r="F11" s="19">
        <v>45505</v>
      </c>
      <c r="G11" s="5" t="s">
        <v>333</v>
      </c>
      <c r="H11" s="24">
        <v>1</v>
      </c>
      <c r="I11" s="5" t="s">
        <v>354</v>
      </c>
      <c r="J11" s="5" t="s">
        <v>321</v>
      </c>
    </row>
    <row r="12" spans="1:10" ht="30" x14ac:dyDescent="0.25">
      <c r="A12" s="5" t="s">
        <v>355</v>
      </c>
      <c r="B12" s="5" t="s">
        <v>152</v>
      </c>
      <c r="C12" s="5" t="s">
        <v>149</v>
      </c>
      <c r="D12" s="5">
        <v>2</v>
      </c>
      <c r="E12" s="5" t="s">
        <v>332</v>
      </c>
      <c r="F12" s="19">
        <v>45505</v>
      </c>
      <c r="G12" s="5" t="s">
        <v>333</v>
      </c>
      <c r="H12" s="24">
        <v>1</v>
      </c>
      <c r="I12" s="5" t="s">
        <v>356</v>
      </c>
      <c r="J12" s="5" t="s">
        <v>320</v>
      </c>
    </row>
    <row r="13" spans="1:10" ht="30" x14ac:dyDescent="0.25">
      <c r="A13" s="5" t="s">
        <v>357</v>
      </c>
      <c r="B13" s="5" t="s">
        <v>155</v>
      </c>
      <c r="C13" s="5" t="s">
        <v>149</v>
      </c>
      <c r="D13" s="5">
        <v>3</v>
      </c>
      <c r="E13" s="5" t="s">
        <v>336</v>
      </c>
      <c r="F13" s="19">
        <v>45505</v>
      </c>
      <c r="G13" s="5" t="s">
        <v>337</v>
      </c>
      <c r="H13" s="24">
        <v>1</v>
      </c>
      <c r="I13" s="5" t="s">
        <v>358</v>
      </c>
      <c r="J13" s="5" t="s">
        <v>317</v>
      </c>
    </row>
    <row r="14" spans="1:10" ht="30" x14ac:dyDescent="0.25">
      <c r="A14" s="5" t="s">
        <v>359</v>
      </c>
      <c r="B14" s="5" t="s">
        <v>171</v>
      </c>
      <c r="C14" s="5" t="s">
        <v>168</v>
      </c>
      <c r="D14" s="5">
        <v>2</v>
      </c>
      <c r="E14" s="5" t="s">
        <v>332</v>
      </c>
      <c r="F14" s="19">
        <v>45509</v>
      </c>
      <c r="G14" s="5" t="s">
        <v>333</v>
      </c>
      <c r="H14" s="24">
        <v>1</v>
      </c>
      <c r="I14" s="5" t="s">
        <v>360</v>
      </c>
      <c r="J14" s="5" t="s">
        <v>321</v>
      </c>
    </row>
    <row r="15" spans="1:10" ht="30" x14ac:dyDescent="0.25">
      <c r="A15" s="5" t="s">
        <v>361</v>
      </c>
      <c r="B15" s="5" t="s">
        <v>174</v>
      </c>
      <c r="C15" s="5" t="s">
        <v>168</v>
      </c>
      <c r="D15" s="5">
        <v>2</v>
      </c>
      <c r="E15" s="5" t="s">
        <v>336</v>
      </c>
      <c r="F15" s="19">
        <v>45505</v>
      </c>
      <c r="G15" s="5" t="s">
        <v>337</v>
      </c>
      <c r="H15" s="24">
        <v>1</v>
      </c>
      <c r="I15" s="5" t="s">
        <v>362</v>
      </c>
      <c r="J15" s="5" t="s">
        <v>320</v>
      </c>
    </row>
    <row r="16" spans="1:10" ht="30" x14ac:dyDescent="0.25">
      <c r="A16" s="5" t="s">
        <v>363</v>
      </c>
      <c r="B16" s="5" t="s">
        <v>202</v>
      </c>
      <c r="C16" s="5" t="s">
        <v>203</v>
      </c>
      <c r="D16" s="5">
        <v>2</v>
      </c>
      <c r="E16" s="5" t="s">
        <v>332</v>
      </c>
      <c r="F16" s="19">
        <v>45505</v>
      </c>
      <c r="G16" s="5" t="s">
        <v>337</v>
      </c>
      <c r="H16" s="24">
        <v>1</v>
      </c>
      <c r="I16" s="5" t="s">
        <v>364</v>
      </c>
      <c r="J16" s="5" t="s">
        <v>317</v>
      </c>
    </row>
    <row r="17" spans="1:10" ht="30" x14ac:dyDescent="0.25">
      <c r="A17" s="5" t="s">
        <v>365</v>
      </c>
      <c r="B17" s="5" t="s">
        <v>206</v>
      </c>
      <c r="C17" s="5" t="s">
        <v>203</v>
      </c>
      <c r="D17" s="5">
        <v>1</v>
      </c>
      <c r="E17" s="5" t="s">
        <v>336</v>
      </c>
      <c r="F17" s="19">
        <v>45505</v>
      </c>
      <c r="G17" s="5" t="s">
        <v>333</v>
      </c>
      <c r="H17" s="24">
        <v>1</v>
      </c>
      <c r="I17" s="5" t="s">
        <v>366</v>
      </c>
      <c r="J17" s="5" t="s">
        <v>320</v>
      </c>
    </row>
    <row r="18" spans="1:10" ht="30" x14ac:dyDescent="0.25">
      <c r="A18" s="5" t="s">
        <v>367</v>
      </c>
      <c r="B18" s="5" t="s">
        <v>212</v>
      </c>
      <c r="C18" s="5" t="s">
        <v>203</v>
      </c>
      <c r="D18" s="5">
        <v>1</v>
      </c>
      <c r="E18" s="5" t="s">
        <v>332</v>
      </c>
      <c r="F18" s="19">
        <v>45512</v>
      </c>
      <c r="G18" s="5" t="s">
        <v>333</v>
      </c>
      <c r="H18" s="24">
        <v>1</v>
      </c>
      <c r="I18" s="5" t="s">
        <v>368</v>
      </c>
      <c r="J18" s="5" t="s">
        <v>320</v>
      </c>
    </row>
    <row r="19" spans="1:10" ht="30" x14ac:dyDescent="0.25">
      <c r="A19" s="5" t="s">
        <v>369</v>
      </c>
      <c r="B19" s="5" t="s">
        <v>248</v>
      </c>
      <c r="C19" s="5" t="s">
        <v>249</v>
      </c>
      <c r="D19" s="5">
        <v>1</v>
      </c>
      <c r="E19" s="5" t="s">
        <v>336</v>
      </c>
      <c r="F19" s="19">
        <v>45505</v>
      </c>
      <c r="G19" s="5" t="s">
        <v>337</v>
      </c>
      <c r="H19" s="24">
        <v>1</v>
      </c>
      <c r="I19" s="5" t="s">
        <v>370</v>
      </c>
      <c r="J19" s="5" t="s">
        <v>321</v>
      </c>
    </row>
    <row r="20" spans="1:10" ht="30" x14ac:dyDescent="0.25">
      <c r="A20" s="5" t="s">
        <v>371</v>
      </c>
      <c r="B20" s="5" t="s">
        <v>266</v>
      </c>
      <c r="C20" s="5" t="s">
        <v>267</v>
      </c>
      <c r="D20" s="5">
        <v>2</v>
      </c>
      <c r="E20" s="5" t="s">
        <v>332</v>
      </c>
      <c r="F20" s="19">
        <v>45516</v>
      </c>
      <c r="G20" s="5" t="s">
        <v>333</v>
      </c>
      <c r="H20" s="24">
        <v>1</v>
      </c>
      <c r="I20" s="5" t="s">
        <v>372</v>
      </c>
      <c r="J20" s="5" t="s">
        <v>320</v>
      </c>
    </row>
    <row r="21" spans="1:10" ht="30" x14ac:dyDescent="0.25">
      <c r="A21" s="5" t="s">
        <v>373</v>
      </c>
      <c r="B21" s="5" t="s">
        <v>270</v>
      </c>
      <c r="C21" s="5" t="s">
        <v>267</v>
      </c>
      <c r="D21" s="5">
        <v>1</v>
      </c>
      <c r="E21" s="5" t="s">
        <v>336</v>
      </c>
      <c r="F21" s="19">
        <v>45505</v>
      </c>
      <c r="G21" s="5" t="s">
        <v>337</v>
      </c>
      <c r="H21" s="24">
        <v>1</v>
      </c>
      <c r="I21" s="5" t="s">
        <v>374</v>
      </c>
      <c r="J21" s="5" t="s">
        <v>321</v>
      </c>
    </row>
    <row r="22" spans="1:10" ht="30" x14ac:dyDescent="0.25">
      <c r="A22" s="5" t="s">
        <v>375</v>
      </c>
      <c r="B22" s="5" t="s">
        <v>276</v>
      </c>
      <c r="C22" s="5" t="s">
        <v>267</v>
      </c>
      <c r="D22" s="5">
        <v>1</v>
      </c>
      <c r="E22" s="5" t="s">
        <v>332</v>
      </c>
      <c r="F22" s="19">
        <v>45516</v>
      </c>
      <c r="G22" s="5" t="s">
        <v>337</v>
      </c>
      <c r="H22" s="24">
        <v>1</v>
      </c>
      <c r="I22" s="5" t="s">
        <v>376</v>
      </c>
      <c r="J22" s="5" t="s">
        <v>320</v>
      </c>
    </row>
    <row r="23" spans="1:10" ht="30" x14ac:dyDescent="0.25">
      <c r="A23" s="5" t="s">
        <v>377</v>
      </c>
      <c r="B23" s="5" t="s">
        <v>297</v>
      </c>
      <c r="C23" s="5" t="s">
        <v>298</v>
      </c>
      <c r="D23" s="5">
        <v>1</v>
      </c>
      <c r="E23" s="5" t="s">
        <v>336</v>
      </c>
      <c r="F23" s="19">
        <v>45505</v>
      </c>
      <c r="G23" s="5" t="s">
        <v>337</v>
      </c>
      <c r="H23" s="24">
        <v>1</v>
      </c>
      <c r="I23" s="5" t="s">
        <v>378</v>
      </c>
      <c r="J23" s="5" t="s">
        <v>317</v>
      </c>
    </row>
    <row r="24" spans="1:10" ht="30" x14ac:dyDescent="0.25">
      <c r="A24" s="5" t="s">
        <v>380</v>
      </c>
      <c r="B24" s="5" t="s">
        <v>161</v>
      </c>
      <c r="C24" s="5" t="s">
        <v>149</v>
      </c>
      <c r="D24" s="5">
        <v>2</v>
      </c>
      <c r="E24" s="5" t="s">
        <v>332</v>
      </c>
      <c r="F24" s="19">
        <v>45537</v>
      </c>
      <c r="G24" s="5" t="s">
        <v>337</v>
      </c>
      <c r="H24" s="24">
        <v>2</v>
      </c>
      <c r="I24" s="5" t="s">
        <v>381</v>
      </c>
      <c r="J24" s="5" t="s">
        <v>321</v>
      </c>
    </row>
    <row r="25" spans="1:10" ht="30" x14ac:dyDescent="0.25">
      <c r="A25" s="5" t="s">
        <v>382</v>
      </c>
      <c r="B25" s="5" t="s">
        <v>279</v>
      </c>
      <c r="C25" s="5" t="s">
        <v>267</v>
      </c>
      <c r="D25" s="5">
        <v>2</v>
      </c>
      <c r="E25" s="5" t="s">
        <v>336</v>
      </c>
      <c r="F25" s="19">
        <v>45544</v>
      </c>
      <c r="G25" s="5" t="s">
        <v>333</v>
      </c>
      <c r="H25" s="24">
        <v>2</v>
      </c>
      <c r="I25" s="5" t="s">
        <v>383</v>
      </c>
      <c r="J25" s="5" t="s">
        <v>321</v>
      </c>
    </row>
    <row r="26" spans="1:10" ht="30" x14ac:dyDescent="0.25">
      <c r="A26" s="5" t="s">
        <v>384</v>
      </c>
      <c r="B26" s="5" t="s">
        <v>285</v>
      </c>
      <c r="C26" s="5" t="s">
        <v>267</v>
      </c>
      <c r="D26" s="5">
        <v>1</v>
      </c>
      <c r="E26" s="5" t="s">
        <v>332</v>
      </c>
      <c r="F26" s="19">
        <v>45534</v>
      </c>
      <c r="G26" s="5" t="s">
        <v>333</v>
      </c>
      <c r="H26" s="24">
        <v>2</v>
      </c>
      <c r="I26" s="5" t="s">
        <v>385</v>
      </c>
      <c r="J26" s="5" t="s">
        <v>317</v>
      </c>
    </row>
    <row r="27" spans="1:10" ht="30" x14ac:dyDescent="0.25">
      <c r="A27" s="5" t="s">
        <v>386</v>
      </c>
      <c r="B27" s="5" t="s">
        <v>255</v>
      </c>
      <c r="C27" s="5" t="s">
        <v>249</v>
      </c>
      <c r="D27" s="5">
        <v>1</v>
      </c>
      <c r="E27" s="5" t="s">
        <v>332</v>
      </c>
      <c r="F27" s="19">
        <v>45564</v>
      </c>
      <c r="G27" s="5" t="s">
        <v>333</v>
      </c>
      <c r="H27" s="24">
        <v>2</v>
      </c>
      <c r="I27" s="5" t="s">
        <v>387</v>
      </c>
      <c r="J27" s="5" t="s">
        <v>317</v>
      </c>
    </row>
    <row r="28" spans="1:10" ht="30" x14ac:dyDescent="0.25">
      <c r="A28" s="5" t="s">
        <v>388</v>
      </c>
      <c r="B28" s="5" t="s">
        <v>261</v>
      </c>
      <c r="C28" s="5" t="s">
        <v>249</v>
      </c>
      <c r="D28" s="5">
        <v>1</v>
      </c>
      <c r="E28" s="5" t="s">
        <v>332</v>
      </c>
      <c r="F28" s="19">
        <v>45544</v>
      </c>
      <c r="G28" s="5" t="s">
        <v>333</v>
      </c>
      <c r="H28" s="24">
        <v>2</v>
      </c>
      <c r="I28" s="5" t="s">
        <v>389</v>
      </c>
      <c r="J28" s="5" t="s">
        <v>317</v>
      </c>
    </row>
    <row r="29" spans="1:10" ht="30" x14ac:dyDescent="0.25">
      <c r="A29" s="5" t="s">
        <v>390</v>
      </c>
      <c r="B29" s="5" t="s">
        <v>221</v>
      </c>
      <c r="C29" s="5" t="s">
        <v>203</v>
      </c>
      <c r="D29" s="5">
        <v>1</v>
      </c>
      <c r="E29" s="5" t="s">
        <v>332</v>
      </c>
      <c r="F29" s="19">
        <v>45538</v>
      </c>
      <c r="G29" s="5" t="s">
        <v>337</v>
      </c>
      <c r="H29" s="24">
        <v>2</v>
      </c>
      <c r="I29" s="5" t="s">
        <v>391</v>
      </c>
      <c r="J29" s="5" t="s">
        <v>320</v>
      </c>
    </row>
    <row r="30" spans="1:10" ht="30" x14ac:dyDescent="0.25">
      <c r="A30" s="5" t="s">
        <v>392</v>
      </c>
      <c r="B30" s="5" t="s">
        <v>229</v>
      </c>
      <c r="C30" s="5" t="s">
        <v>203</v>
      </c>
      <c r="D30" s="5">
        <v>1</v>
      </c>
      <c r="E30" s="5" t="s">
        <v>332</v>
      </c>
      <c r="F30" s="19">
        <v>45537</v>
      </c>
      <c r="G30" s="5" t="s">
        <v>333</v>
      </c>
      <c r="H30" s="24">
        <v>2</v>
      </c>
      <c r="I30" s="5" t="s">
        <v>393</v>
      </c>
      <c r="J30" s="5" t="s">
        <v>317</v>
      </c>
    </row>
    <row r="31" spans="1:10" ht="30" x14ac:dyDescent="0.25">
      <c r="A31" s="5" t="s">
        <v>394</v>
      </c>
      <c r="B31" s="5" t="s">
        <v>177</v>
      </c>
      <c r="C31" s="5" t="s">
        <v>168</v>
      </c>
      <c r="D31" s="5">
        <v>2</v>
      </c>
      <c r="E31" s="5" t="s">
        <v>332</v>
      </c>
      <c r="F31" s="19">
        <v>45563</v>
      </c>
      <c r="G31" s="5" t="s">
        <v>337</v>
      </c>
      <c r="H31" s="24">
        <v>2</v>
      </c>
      <c r="I31" s="5" t="s">
        <v>395</v>
      </c>
      <c r="J31" s="5" t="s">
        <v>321</v>
      </c>
    </row>
    <row r="32" spans="1:10" ht="30" x14ac:dyDescent="0.25">
      <c r="A32" s="5" t="s">
        <v>396</v>
      </c>
      <c r="B32" s="5" t="s">
        <v>183</v>
      </c>
      <c r="C32" s="5" t="s">
        <v>168</v>
      </c>
      <c r="D32" s="5">
        <v>2</v>
      </c>
      <c r="E32" s="5" t="s">
        <v>332</v>
      </c>
      <c r="F32" s="19">
        <v>45562</v>
      </c>
      <c r="G32" s="5" t="s">
        <v>337</v>
      </c>
      <c r="H32" s="24">
        <v>2</v>
      </c>
      <c r="I32" s="5" t="s">
        <v>397</v>
      </c>
      <c r="J32" s="5" t="s">
        <v>320</v>
      </c>
    </row>
    <row r="33" spans="1:10" x14ac:dyDescent="0.25">
      <c r="A33" s="5" t="s">
        <v>398</v>
      </c>
      <c r="B33" s="5" t="s">
        <v>38</v>
      </c>
      <c r="C33" s="5" t="s">
        <v>23</v>
      </c>
      <c r="D33" s="5">
        <v>1</v>
      </c>
      <c r="E33" s="5" t="s">
        <v>332</v>
      </c>
      <c r="F33" s="19">
        <v>45531</v>
      </c>
      <c r="G33" s="5" t="s">
        <v>333</v>
      </c>
      <c r="H33" s="24">
        <v>2</v>
      </c>
      <c r="I33" s="5" t="s">
        <v>399</v>
      </c>
      <c r="J33" s="5" t="s">
        <v>321</v>
      </c>
    </row>
    <row r="34" spans="1:10" ht="30" x14ac:dyDescent="0.25">
      <c r="A34" s="5" t="s">
        <v>400</v>
      </c>
      <c r="B34" s="5" t="s">
        <v>47</v>
      </c>
      <c r="C34" s="5" t="s">
        <v>23</v>
      </c>
      <c r="D34" s="5">
        <v>2</v>
      </c>
      <c r="E34" s="5" t="s">
        <v>332</v>
      </c>
      <c r="F34" s="19">
        <v>45531</v>
      </c>
      <c r="G34" s="5" t="s">
        <v>337</v>
      </c>
      <c r="H34" s="24">
        <v>2</v>
      </c>
      <c r="I34" s="5" t="s">
        <v>401</v>
      </c>
      <c r="J34" s="5" t="s">
        <v>320</v>
      </c>
    </row>
    <row r="35" spans="1:10" ht="30" x14ac:dyDescent="0.25">
      <c r="A35" s="5" t="s">
        <v>402</v>
      </c>
      <c r="B35" s="5" t="s">
        <v>106</v>
      </c>
      <c r="C35" s="5" t="s">
        <v>76</v>
      </c>
      <c r="D35" s="5">
        <v>2</v>
      </c>
      <c r="E35" s="5" t="s">
        <v>332</v>
      </c>
      <c r="F35" s="19">
        <v>45531</v>
      </c>
      <c r="G35" s="5" t="s">
        <v>333</v>
      </c>
      <c r="H35" s="24">
        <v>2</v>
      </c>
      <c r="I35" s="5" t="s">
        <v>403</v>
      </c>
      <c r="J35" s="5" t="s">
        <v>317</v>
      </c>
    </row>
    <row r="36" spans="1:10" ht="30" x14ac:dyDescent="0.25">
      <c r="A36" s="5" t="s">
        <v>404</v>
      </c>
      <c r="B36" s="5" t="s">
        <v>115</v>
      </c>
      <c r="C36" s="5" t="s">
        <v>76</v>
      </c>
      <c r="D36" s="5">
        <v>1</v>
      </c>
      <c r="E36" s="5" t="s">
        <v>332</v>
      </c>
      <c r="F36" s="19">
        <v>45530</v>
      </c>
      <c r="G36" s="5" t="s">
        <v>337</v>
      </c>
      <c r="H36" s="24">
        <v>2</v>
      </c>
      <c r="I36" s="5" t="s">
        <v>405</v>
      </c>
      <c r="J36" s="5" t="s">
        <v>320</v>
      </c>
    </row>
    <row r="37" spans="1:10" ht="30" x14ac:dyDescent="0.25">
      <c r="A37" s="5" t="s">
        <v>406</v>
      </c>
      <c r="B37" s="5" t="s">
        <v>72</v>
      </c>
      <c r="C37" s="5" t="s">
        <v>69</v>
      </c>
      <c r="D37" s="5">
        <v>2</v>
      </c>
      <c r="E37" s="5" t="s">
        <v>332</v>
      </c>
      <c r="F37" s="19">
        <v>45530</v>
      </c>
      <c r="G37" s="5" t="s">
        <v>333</v>
      </c>
      <c r="H37" s="24">
        <v>2</v>
      </c>
      <c r="I37" s="5" t="s">
        <v>407</v>
      </c>
      <c r="J37" s="5" t="s">
        <v>317</v>
      </c>
    </row>
    <row r="38" spans="1:10" ht="30" x14ac:dyDescent="0.25">
      <c r="A38" s="5" t="s">
        <v>331</v>
      </c>
      <c r="B38" s="5" t="s">
        <v>22</v>
      </c>
      <c r="C38" s="5" t="s">
        <v>23</v>
      </c>
      <c r="D38" s="5">
        <v>2</v>
      </c>
      <c r="E38" s="5" t="s">
        <v>332</v>
      </c>
      <c r="F38" s="19">
        <v>45506</v>
      </c>
      <c r="G38" s="5" t="s">
        <v>333</v>
      </c>
      <c r="H38" s="24">
        <v>2</v>
      </c>
      <c r="I38" s="5" t="s">
        <v>334</v>
      </c>
      <c r="J38" s="5" t="s">
        <v>321</v>
      </c>
    </row>
    <row r="39" spans="1:10" ht="30" x14ac:dyDescent="0.25">
      <c r="A39" s="5" t="s">
        <v>339</v>
      </c>
      <c r="B39" s="5" t="s">
        <v>32</v>
      </c>
      <c r="C39" s="5" t="s">
        <v>23</v>
      </c>
      <c r="D39" s="5">
        <v>2</v>
      </c>
      <c r="E39" s="5" t="s">
        <v>332</v>
      </c>
      <c r="F39" s="19">
        <v>45506</v>
      </c>
      <c r="G39" s="5" t="s">
        <v>337</v>
      </c>
      <c r="H39" s="24">
        <v>2</v>
      </c>
      <c r="I39" s="5" t="s">
        <v>340</v>
      </c>
      <c r="J39" s="5" t="s">
        <v>321</v>
      </c>
    </row>
    <row r="40" spans="1:10" ht="30" x14ac:dyDescent="0.25">
      <c r="A40" s="5" t="s">
        <v>343</v>
      </c>
      <c r="B40" s="5" t="s">
        <v>75</v>
      </c>
      <c r="C40" s="5" t="s">
        <v>76</v>
      </c>
      <c r="D40" s="5">
        <v>1</v>
      </c>
      <c r="E40" s="5" t="s">
        <v>332</v>
      </c>
      <c r="F40" s="19">
        <v>45505</v>
      </c>
      <c r="G40" s="5" t="s">
        <v>337</v>
      </c>
      <c r="H40" s="24">
        <v>2</v>
      </c>
      <c r="I40" s="5" t="s">
        <v>344</v>
      </c>
      <c r="J40" s="5" t="s">
        <v>317</v>
      </c>
    </row>
    <row r="41" spans="1:10" ht="30" x14ac:dyDescent="0.25">
      <c r="A41" s="5" t="s">
        <v>347</v>
      </c>
      <c r="B41" s="5" t="s">
        <v>85</v>
      </c>
      <c r="C41" s="5" t="s">
        <v>76</v>
      </c>
      <c r="D41" s="5">
        <v>1</v>
      </c>
      <c r="E41" s="5" t="s">
        <v>332</v>
      </c>
      <c r="F41" s="19">
        <v>45505</v>
      </c>
      <c r="G41" s="5" t="s">
        <v>333</v>
      </c>
      <c r="H41" s="24">
        <v>2</v>
      </c>
      <c r="I41" s="5" t="s">
        <v>348</v>
      </c>
      <c r="J41" s="5" t="s">
        <v>317</v>
      </c>
    </row>
    <row r="42" spans="1:10" ht="30" x14ac:dyDescent="0.25">
      <c r="A42" s="5" t="s">
        <v>351</v>
      </c>
      <c r="B42" s="5" t="s">
        <v>94</v>
      </c>
      <c r="C42" s="5" t="s">
        <v>76</v>
      </c>
      <c r="D42" s="5">
        <v>1</v>
      </c>
      <c r="E42" s="5" t="s">
        <v>332</v>
      </c>
      <c r="F42" s="19">
        <v>45505</v>
      </c>
      <c r="G42" s="5" t="s">
        <v>337</v>
      </c>
      <c r="H42" s="24">
        <v>2</v>
      </c>
      <c r="I42" s="5" t="s">
        <v>352</v>
      </c>
      <c r="J42" s="5" t="s">
        <v>317</v>
      </c>
    </row>
    <row r="43" spans="1:10" ht="30" x14ac:dyDescent="0.25">
      <c r="A43" s="5" t="s">
        <v>355</v>
      </c>
      <c r="B43" s="5" t="s">
        <v>152</v>
      </c>
      <c r="C43" s="5" t="s">
        <v>149</v>
      </c>
      <c r="D43" s="5">
        <v>2</v>
      </c>
      <c r="E43" s="5" t="s">
        <v>332</v>
      </c>
      <c r="F43" s="19">
        <v>45505</v>
      </c>
      <c r="G43" s="5" t="s">
        <v>333</v>
      </c>
      <c r="H43" s="24">
        <v>2</v>
      </c>
      <c r="I43" s="5" t="s">
        <v>356</v>
      </c>
      <c r="J43" s="5" t="s">
        <v>320</v>
      </c>
    </row>
    <row r="44" spans="1:10" ht="30" x14ac:dyDescent="0.25">
      <c r="A44" s="5" t="s">
        <v>359</v>
      </c>
      <c r="B44" s="5" t="s">
        <v>171</v>
      </c>
      <c r="C44" s="5" t="s">
        <v>168</v>
      </c>
      <c r="D44" s="5">
        <v>2</v>
      </c>
      <c r="E44" s="5" t="s">
        <v>332</v>
      </c>
      <c r="F44" s="19">
        <v>45509</v>
      </c>
      <c r="G44" s="5" t="s">
        <v>333</v>
      </c>
      <c r="H44" s="24">
        <v>2</v>
      </c>
      <c r="I44" s="5" t="s">
        <v>360</v>
      </c>
      <c r="J44" s="5" t="s">
        <v>321</v>
      </c>
    </row>
    <row r="45" spans="1:10" ht="30" x14ac:dyDescent="0.25">
      <c r="A45" s="5" t="s">
        <v>363</v>
      </c>
      <c r="B45" s="5" t="s">
        <v>202</v>
      </c>
      <c r="C45" s="5" t="s">
        <v>203</v>
      </c>
      <c r="D45" s="5">
        <v>2</v>
      </c>
      <c r="E45" s="5" t="s">
        <v>332</v>
      </c>
      <c r="F45" s="19">
        <v>45505</v>
      </c>
      <c r="G45" s="5" t="s">
        <v>337</v>
      </c>
      <c r="H45" s="24">
        <v>2</v>
      </c>
      <c r="I45" s="5" t="s">
        <v>364</v>
      </c>
      <c r="J45" s="5" t="s">
        <v>317</v>
      </c>
    </row>
    <row r="46" spans="1:10" ht="30" x14ac:dyDescent="0.25">
      <c r="A46" s="5" t="s">
        <v>367</v>
      </c>
      <c r="B46" s="5" t="s">
        <v>212</v>
      </c>
      <c r="C46" s="5" t="s">
        <v>203</v>
      </c>
      <c r="D46" s="5">
        <v>1</v>
      </c>
      <c r="E46" s="5" t="s">
        <v>332</v>
      </c>
      <c r="F46" s="19">
        <v>45512</v>
      </c>
      <c r="G46" s="5" t="s">
        <v>333</v>
      </c>
      <c r="H46" s="24">
        <v>2</v>
      </c>
      <c r="I46" s="5" t="s">
        <v>368</v>
      </c>
      <c r="J46" s="5" t="s">
        <v>320</v>
      </c>
    </row>
    <row r="47" spans="1:10" ht="30" x14ac:dyDescent="0.25">
      <c r="A47" s="5" t="s">
        <v>371</v>
      </c>
      <c r="B47" s="5" t="s">
        <v>266</v>
      </c>
      <c r="C47" s="5" t="s">
        <v>267</v>
      </c>
      <c r="D47" s="5">
        <v>2</v>
      </c>
      <c r="E47" s="5" t="s">
        <v>332</v>
      </c>
      <c r="F47" s="19">
        <v>45516</v>
      </c>
      <c r="G47" s="5" t="s">
        <v>337</v>
      </c>
      <c r="H47" s="24">
        <v>2</v>
      </c>
      <c r="I47" s="5" t="s">
        <v>372</v>
      </c>
      <c r="J47" s="5" t="s">
        <v>320</v>
      </c>
    </row>
    <row r="48" spans="1:10" ht="30" x14ac:dyDescent="0.25">
      <c r="A48" s="5" t="s">
        <v>375</v>
      </c>
      <c r="B48" s="5" t="s">
        <v>276</v>
      </c>
      <c r="C48" s="5" t="s">
        <v>267</v>
      </c>
      <c r="D48" s="5">
        <v>1</v>
      </c>
      <c r="E48" s="5" t="s">
        <v>332</v>
      </c>
      <c r="F48" s="19">
        <v>45516</v>
      </c>
      <c r="H48" s="24">
        <v>2</v>
      </c>
      <c r="I48" s="5" t="s">
        <v>376</v>
      </c>
      <c r="J48" s="5" t="s">
        <v>320</v>
      </c>
    </row>
    <row r="49" spans="1:10" ht="30" x14ac:dyDescent="0.25">
      <c r="A49" s="5" t="s">
        <v>408</v>
      </c>
      <c r="B49" s="5" t="s">
        <v>15</v>
      </c>
      <c r="C49" s="5" t="s">
        <v>7</v>
      </c>
      <c r="D49" s="5">
        <v>2</v>
      </c>
      <c r="E49" s="5" t="s">
        <v>336</v>
      </c>
      <c r="F49" s="19">
        <v>45536</v>
      </c>
      <c r="G49" s="5" t="s">
        <v>333</v>
      </c>
      <c r="H49" s="24">
        <v>3</v>
      </c>
      <c r="I49" s="5" t="s">
        <v>409</v>
      </c>
      <c r="J49" s="5" t="s">
        <v>320</v>
      </c>
    </row>
    <row r="50" spans="1:10" ht="30" x14ac:dyDescent="0.25">
      <c r="A50" s="5" t="s">
        <v>410</v>
      </c>
      <c r="B50" s="5" t="s">
        <v>19</v>
      </c>
      <c r="C50" s="5" t="s">
        <v>7</v>
      </c>
      <c r="D50" s="5">
        <v>1</v>
      </c>
      <c r="E50" s="5" t="s">
        <v>336</v>
      </c>
      <c r="F50" s="19">
        <v>45536</v>
      </c>
      <c r="G50" s="5" t="s">
        <v>337</v>
      </c>
      <c r="H50" s="24">
        <v>3</v>
      </c>
      <c r="I50" s="5" t="s">
        <v>411</v>
      </c>
      <c r="J50" s="5" t="s">
        <v>321</v>
      </c>
    </row>
    <row r="51" spans="1:10" ht="30" x14ac:dyDescent="0.25">
      <c r="A51" s="5" t="s">
        <v>412</v>
      </c>
      <c r="B51" s="5" t="s">
        <v>309</v>
      </c>
      <c r="C51" s="5" t="s">
        <v>267</v>
      </c>
      <c r="D51" s="5">
        <v>1</v>
      </c>
      <c r="E51" s="5" t="s">
        <v>332</v>
      </c>
      <c r="F51" s="19">
        <v>45536</v>
      </c>
      <c r="G51" s="5" t="s">
        <v>333</v>
      </c>
      <c r="H51" s="24">
        <v>3</v>
      </c>
      <c r="I51" s="5" t="s">
        <v>413</v>
      </c>
      <c r="J51" s="5" t="s">
        <v>321</v>
      </c>
    </row>
    <row r="52" spans="1:10" ht="30" x14ac:dyDescent="0.25">
      <c r="A52" s="5" t="s">
        <v>414</v>
      </c>
      <c r="B52" s="5" t="s">
        <v>50</v>
      </c>
      <c r="C52" s="5" t="s">
        <v>23</v>
      </c>
      <c r="D52" s="5">
        <v>2</v>
      </c>
      <c r="E52" s="5" t="s">
        <v>332</v>
      </c>
      <c r="F52" s="19">
        <v>45536</v>
      </c>
      <c r="G52" s="5" t="s">
        <v>337</v>
      </c>
      <c r="H52" s="24">
        <v>3</v>
      </c>
      <c r="I52" s="5" t="s">
        <v>415</v>
      </c>
      <c r="J52" s="5" t="s">
        <v>317</v>
      </c>
    </row>
    <row r="53" spans="1:10" ht="30" x14ac:dyDescent="0.25">
      <c r="A53" s="5" t="s">
        <v>416</v>
      </c>
      <c r="B53" s="5" t="s">
        <v>53</v>
      </c>
      <c r="C53" s="5" t="s">
        <v>23</v>
      </c>
      <c r="D53" s="5">
        <v>2</v>
      </c>
      <c r="E53" s="5" t="s">
        <v>336</v>
      </c>
      <c r="F53" s="19">
        <v>45536</v>
      </c>
      <c r="G53" s="5" t="s">
        <v>333</v>
      </c>
      <c r="H53" s="24">
        <v>3</v>
      </c>
      <c r="I53" s="5" t="s">
        <v>417</v>
      </c>
      <c r="J53" s="5" t="s">
        <v>321</v>
      </c>
    </row>
    <row r="54" spans="1:10" ht="30" x14ac:dyDescent="0.25">
      <c r="A54" s="5" t="s">
        <v>418</v>
      </c>
      <c r="B54" s="5" t="s">
        <v>56</v>
      </c>
      <c r="C54" s="5" t="s">
        <v>23</v>
      </c>
      <c r="D54" s="5">
        <v>3</v>
      </c>
      <c r="E54" s="5" t="s">
        <v>336</v>
      </c>
      <c r="F54" s="19">
        <v>45536</v>
      </c>
      <c r="G54" s="5" t="s">
        <v>337</v>
      </c>
      <c r="H54" s="24">
        <v>3</v>
      </c>
      <c r="I54" s="5" t="s">
        <v>419</v>
      </c>
      <c r="J54" s="5" t="s">
        <v>320</v>
      </c>
    </row>
    <row r="55" spans="1:10" ht="30" x14ac:dyDescent="0.25">
      <c r="A55" s="5" t="s">
        <v>420</v>
      </c>
      <c r="B55" s="5" t="s">
        <v>59</v>
      </c>
      <c r="C55" s="5" t="s">
        <v>23</v>
      </c>
      <c r="D55" s="5">
        <v>3</v>
      </c>
      <c r="E55" s="5" t="s">
        <v>332</v>
      </c>
      <c r="F55" s="19">
        <v>45536</v>
      </c>
      <c r="G55" s="5" t="s">
        <v>333</v>
      </c>
      <c r="H55" s="24">
        <v>3</v>
      </c>
      <c r="I55" s="5" t="s">
        <v>421</v>
      </c>
      <c r="J55" s="5" t="s">
        <v>317</v>
      </c>
    </row>
    <row r="56" spans="1:10" ht="30" x14ac:dyDescent="0.25">
      <c r="A56" s="5" t="s">
        <v>422</v>
      </c>
      <c r="B56" s="5" t="s">
        <v>62</v>
      </c>
      <c r="C56" s="5" t="s">
        <v>23</v>
      </c>
      <c r="D56" s="5">
        <v>2</v>
      </c>
      <c r="E56" s="5" t="s">
        <v>336</v>
      </c>
      <c r="F56" s="19">
        <v>45536</v>
      </c>
      <c r="G56" s="5" t="s">
        <v>337</v>
      </c>
      <c r="H56" s="24">
        <v>3</v>
      </c>
      <c r="I56" s="5" t="s">
        <v>423</v>
      </c>
      <c r="J56" s="5" t="s">
        <v>321</v>
      </c>
    </row>
    <row r="57" spans="1:10" ht="30" x14ac:dyDescent="0.25">
      <c r="A57" s="5" t="s">
        <v>424</v>
      </c>
      <c r="B57" s="5" t="s">
        <v>65</v>
      </c>
      <c r="C57" s="5" t="s">
        <v>23</v>
      </c>
      <c r="D57" s="5">
        <v>1</v>
      </c>
      <c r="E57" s="5" t="s">
        <v>336</v>
      </c>
      <c r="F57" s="19">
        <v>45536</v>
      </c>
      <c r="G57" s="5" t="s">
        <v>333</v>
      </c>
      <c r="H57" s="24">
        <v>3</v>
      </c>
      <c r="I57" s="5" t="s">
        <v>425</v>
      </c>
      <c r="J57" s="5" t="s">
        <v>320</v>
      </c>
    </row>
    <row r="58" spans="1:10" ht="30" x14ac:dyDescent="0.25">
      <c r="A58" s="5" t="s">
        <v>426</v>
      </c>
      <c r="B58" s="5" t="s">
        <v>124</v>
      </c>
      <c r="C58" s="5" t="s">
        <v>76</v>
      </c>
      <c r="D58" s="5">
        <v>1</v>
      </c>
      <c r="E58" s="5" t="s">
        <v>336</v>
      </c>
      <c r="F58" s="19">
        <v>45536</v>
      </c>
      <c r="G58" s="5" t="s">
        <v>337</v>
      </c>
      <c r="H58" s="24">
        <v>3</v>
      </c>
      <c r="I58" s="5" t="s">
        <v>427</v>
      </c>
      <c r="J58" s="5" t="s">
        <v>317</v>
      </c>
    </row>
    <row r="59" spans="1:10" ht="30" x14ac:dyDescent="0.25">
      <c r="A59" s="5" t="s">
        <v>428</v>
      </c>
      <c r="B59" s="5" t="s">
        <v>127</v>
      </c>
      <c r="C59" s="5" t="s">
        <v>76</v>
      </c>
      <c r="D59" s="5">
        <v>1</v>
      </c>
      <c r="E59" s="5" t="s">
        <v>336</v>
      </c>
      <c r="F59" s="19">
        <v>45536</v>
      </c>
      <c r="G59" s="5" t="s">
        <v>333</v>
      </c>
      <c r="H59" s="24">
        <v>3</v>
      </c>
      <c r="I59" s="5" t="s">
        <v>429</v>
      </c>
      <c r="J59" s="5" t="s">
        <v>321</v>
      </c>
    </row>
    <row r="60" spans="1:10" ht="30" x14ac:dyDescent="0.25">
      <c r="A60" s="5" t="s">
        <v>430</v>
      </c>
      <c r="B60" s="5" t="s">
        <v>130</v>
      </c>
      <c r="C60" s="5" t="s">
        <v>76</v>
      </c>
      <c r="D60" s="5">
        <v>1</v>
      </c>
      <c r="E60" s="5" t="s">
        <v>336</v>
      </c>
      <c r="F60" s="19">
        <v>45536</v>
      </c>
      <c r="G60" s="5" t="s">
        <v>337</v>
      </c>
      <c r="H60" s="24">
        <v>3</v>
      </c>
      <c r="I60" s="5" t="s">
        <v>431</v>
      </c>
      <c r="J60" s="5" t="s">
        <v>320</v>
      </c>
    </row>
    <row r="61" spans="1:10" ht="30" x14ac:dyDescent="0.25">
      <c r="A61" s="5" t="s">
        <v>432</v>
      </c>
      <c r="B61" s="5" t="s">
        <v>133</v>
      </c>
      <c r="C61" s="5" t="s">
        <v>76</v>
      </c>
      <c r="D61" s="5">
        <v>1</v>
      </c>
      <c r="E61" s="5" t="s">
        <v>332</v>
      </c>
      <c r="F61" s="19">
        <v>45536</v>
      </c>
      <c r="G61" s="5" t="s">
        <v>333</v>
      </c>
      <c r="H61" s="24">
        <v>3</v>
      </c>
      <c r="I61" s="5" t="s">
        <v>433</v>
      </c>
      <c r="J61" s="5" t="s">
        <v>317</v>
      </c>
    </row>
    <row r="62" spans="1:10" ht="30" x14ac:dyDescent="0.25">
      <c r="A62" s="5" t="s">
        <v>434</v>
      </c>
      <c r="B62" s="5" t="s">
        <v>136</v>
      </c>
      <c r="C62" s="5" t="s">
        <v>76</v>
      </c>
      <c r="D62" s="5">
        <v>1</v>
      </c>
      <c r="E62" s="5" t="s">
        <v>332</v>
      </c>
      <c r="F62" s="19">
        <v>45536</v>
      </c>
      <c r="G62" s="5" t="s">
        <v>337</v>
      </c>
      <c r="H62" s="24">
        <v>3</v>
      </c>
      <c r="I62" s="5" t="s">
        <v>435</v>
      </c>
      <c r="J62" s="5" t="s">
        <v>321</v>
      </c>
    </row>
    <row r="63" spans="1:10" ht="30" x14ac:dyDescent="0.25">
      <c r="A63" s="5" t="s">
        <v>436</v>
      </c>
      <c r="B63" s="5" t="s">
        <v>139</v>
      </c>
      <c r="C63" s="5" t="s">
        <v>76</v>
      </c>
      <c r="D63" s="5">
        <v>1</v>
      </c>
      <c r="E63" s="5" t="s">
        <v>332</v>
      </c>
      <c r="F63" s="19">
        <v>45536</v>
      </c>
      <c r="G63" s="5" t="s">
        <v>333</v>
      </c>
      <c r="H63" s="24">
        <v>3</v>
      </c>
      <c r="I63" s="5" t="s">
        <v>437</v>
      </c>
      <c r="J63" s="5" t="s">
        <v>320</v>
      </c>
    </row>
    <row r="64" spans="1:10" ht="30" x14ac:dyDescent="0.25">
      <c r="A64" s="5" t="s">
        <v>438</v>
      </c>
      <c r="B64" s="5" t="s">
        <v>142</v>
      </c>
      <c r="C64" s="5" t="s">
        <v>76</v>
      </c>
      <c r="D64" s="5">
        <v>1</v>
      </c>
      <c r="E64" s="5" t="s">
        <v>332</v>
      </c>
      <c r="F64" s="19">
        <v>45536</v>
      </c>
      <c r="G64" s="5" t="s">
        <v>337</v>
      </c>
      <c r="H64" s="24">
        <v>3</v>
      </c>
      <c r="I64" s="5" t="s">
        <v>439</v>
      </c>
      <c r="J64" s="5" t="s">
        <v>317</v>
      </c>
    </row>
    <row r="65" spans="1:10" ht="30" x14ac:dyDescent="0.25">
      <c r="A65" s="5" t="s">
        <v>440</v>
      </c>
      <c r="B65" s="5" t="s">
        <v>145</v>
      </c>
      <c r="C65" s="5" t="s">
        <v>76</v>
      </c>
      <c r="D65" s="5">
        <v>1</v>
      </c>
      <c r="E65" s="5" t="s">
        <v>332</v>
      </c>
      <c r="F65" s="19">
        <v>45536</v>
      </c>
      <c r="G65" s="5" t="s">
        <v>333</v>
      </c>
      <c r="H65" s="24">
        <v>3</v>
      </c>
      <c r="I65" s="5" t="s">
        <v>441</v>
      </c>
      <c r="J65" s="5" t="s">
        <v>321</v>
      </c>
    </row>
    <row r="66" spans="1:10" ht="30" x14ac:dyDescent="0.25">
      <c r="A66" s="5" t="s">
        <v>442</v>
      </c>
      <c r="B66" s="5" t="s">
        <v>164</v>
      </c>
      <c r="C66" s="5" t="s">
        <v>149</v>
      </c>
      <c r="D66" s="5">
        <v>2</v>
      </c>
      <c r="E66" s="5" t="s">
        <v>336</v>
      </c>
      <c r="F66" s="19">
        <v>45536</v>
      </c>
      <c r="G66" s="5" t="s">
        <v>337</v>
      </c>
      <c r="H66" s="24">
        <v>3</v>
      </c>
      <c r="I66" s="5" t="s">
        <v>443</v>
      </c>
      <c r="J66" s="5" t="s">
        <v>321</v>
      </c>
    </row>
    <row r="67" spans="1:10" ht="30" x14ac:dyDescent="0.25">
      <c r="A67" s="5" t="s">
        <v>444</v>
      </c>
      <c r="B67" s="5" t="s">
        <v>186</v>
      </c>
      <c r="C67" s="5" t="s">
        <v>168</v>
      </c>
      <c r="D67" s="5">
        <v>1</v>
      </c>
      <c r="E67" s="5" t="s">
        <v>336</v>
      </c>
      <c r="F67" s="19">
        <v>45536</v>
      </c>
      <c r="G67" s="5" t="s">
        <v>333</v>
      </c>
      <c r="H67" s="24">
        <v>3</v>
      </c>
      <c r="I67" s="5" t="s">
        <v>445</v>
      </c>
      <c r="J67" s="5" t="s">
        <v>320</v>
      </c>
    </row>
    <row r="68" spans="1:10" ht="30" x14ac:dyDescent="0.25">
      <c r="A68" s="5" t="s">
        <v>450</v>
      </c>
      <c r="B68" s="5" t="s">
        <v>189</v>
      </c>
      <c r="C68" s="5" t="s">
        <v>168</v>
      </c>
      <c r="D68" s="5">
        <v>2</v>
      </c>
      <c r="E68" s="5" t="s">
        <v>332</v>
      </c>
      <c r="F68" s="19">
        <v>45536</v>
      </c>
      <c r="G68" s="5" t="s">
        <v>337</v>
      </c>
      <c r="H68" s="24">
        <v>3</v>
      </c>
      <c r="I68" s="5" t="s">
        <v>447</v>
      </c>
      <c r="J68" s="5" t="s">
        <v>317</v>
      </c>
    </row>
    <row r="69" spans="1:10" ht="30" x14ac:dyDescent="0.25">
      <c r="A69" s="5" t="s">
        <v>452</v>
      </c>
      <c r="B69" s="5" t="s">
        <v>192</v>
      </c>
      <c r="C69" s="5" t="s">
        <v>168</v>
      </c>
      <c r="D69" s="5">
        <v>2</v>
      </c>
      <c r="E69" s="5" t="s">
        <v>332</v>
      </c>
      <c r="F69" s="19">
        <v>45536</v>
      </c>
      <c r="G69" s="5" t="s">
        <v>333</v>
      </c>
      <c r="H69" s="24">
        <v>3</v>
      </c>
      <c r="I69" s="5" t="s">
        <v>449</v>
      </c>
      <c r="J69" s="5" t="s">
        <v>321</v>
      </c>
    </row>
    <row r="70" spans="1:10" ht="30" x14ac:dyDescent="0.25">
      <c r="A70" s="5" t="s">
        <v>454</v>
      </c>
      <c r="B70" s="5" t="s">
        <v>232</v>
      </c>
      <c r="C70" s="5" t="s">
        <v>203</v>
      </c>
      <c r="D70" s="5">
        <v>1</v>
      </c>
      <c r="E70" s="5" t="s">
        <v>336</v>
      </c>
      <c r="F70" s="19">
        <v>45536</v>
      </c>
      <c r="G70" s="20" t="s">
        <v>333</v>
      </c>
      <c r="H70" s="24">
        <v>3</v>
      </c>
      <c r="I70" s="5" t="s">
        <v>451</v>
      </c>
      <c r="J70" s="5" t="s">
        <v>317</v>
      </c>
    </row>
    <row r="71" spans="1:10" ht="30" x14ac:dyDescent="0.25">
      <c r="A71" s="5" t="s">
        <v>456</v>
      </c>
      <c r="B71" s="5" t="s">
        <v>235</v>
      </c>
      <c r="C71" s="5" t="s">
        <v>203</v>
      </c>
      <c r="D71" s="5">
        <v>1</v>
      </c>
      <c r="E71" s="5" t="s">
        <v>336</v>
      </c>
      <c r="F71" s="19">
        <v>45536</v>
      </c>
      <c r="G71" s="20" t="s">
        <v>337</v>
      </c>
      <c r="H71" s="24">
        <v>3</v>
      </c>
      <c r="I71" s="5" t="s">
        <v>453</v>
      </c>
      <c r="J71" s="5" t="s">
        <v>321</v>
      </c>
    </row>
    <row r="72" spans="1:10" ht="30" x14ac:dyDescent="0.25">
      <c r="A72" s="5" t="s">
        <v>459</v>
      </c>
      <c r="B72" s="5" t="s">
        <v>238</v>
      </c>
      <c r="C72" s="5" t="s">
        <v>203</v>
      </c>
      <c r="D72" s="5">
        <v>1</v>
      </c>
      <c r="E72" s="5" t="s">
        <v>332</v>
      </c>
      <c r="F72" s="19">
        <v>45536</v>
      </c>
      <c r="G72" s="20" t="s">
        <v>333</v>
      </c>
      <c r="H72" s="24">
        <v>3</v>
      </c>
      <c r="I72" s="5" t="s">
        <v>455</v>
      </c>
      <c r="J72" s="5" t="s">
        <v>320</v>
      </c>
    </row>
    <row r="73" spans="1:10" ht="30" x14ac:dyDescent="0.25">
      <c r="A73" s="5" t="s">
        <v>461</v>
      </c>
      <c r="B73" s="5" t="s">
        <v>241</v>
      </c>
      <c r="C73" s="5" t="s">
        <v>203</v>
      </c>
      <c r="D73" s="5">
        <v>1</v>
      </c>
      <c r="E73" s="5" t="s">
        <v>336</v>
      </c>
      <c r="F73" s="19">
        <v>45536</v>
      </c>
      <c r="G73" s="20" t="s">
        <v>337</v>
      </c>
      <c r="H73" s="24">
        <v>3</v>
      </c>
      <c r="I73" s="5" t="s">
        <v>458</v>
      </c>
      <c r="J73" s="5" t="s">
        <v>317</v>
      </c>
    </row>
    <row r="74" spans="1:10" ht="30" x14ac:dyDescent="0.25">
      <c r="A74" s="5" t="s">
        <v>463</v>
      </c>
      <c r="B74" s="5" t="s">
        <v>244</v>
      </c>
      <c r="C74" s="5" t="s">
        <v>203</v>
      </c>
      <c r="D74" s="5">
        <v>1</v>
      </c>
      <c r="E74" s="5" t="s">
        <v>336</v>
      </c>
      <c r="F74" s="19">
        <v>45536</v>
      </c>
      <c r="G74" s="20" t="s">
        <v>337</v>
      </c>
      <c r="H74" s="24">
        <v>3</v>
      </c>
      <c r="I74" s="5" t="s">
        <v>460</v>
      </c>
      <c r="J74" s="5" t="s">
        <v>320</v>
      </c>
    </row>
    <row r="75" spans="1:10" ht="30" x14ac:dyDescent="0.25">
      <c r="A75" s="5" t="s">
        <v>465</v>
      </c>
      <c r="B75" s="5" t="s">
        <v>246</v>
      </c>
      <c r="C75" s="5" t="s">
        <v>203</v>
      </c>
      <c r="D75" s="5">
        <v>2</v>
      </c>
      <c r="E75" s="5" t="s">
        <v>336</v>
      </c>
      <c r="F75" s="19">
        <v>45536</v>
      </c>
      <c r="G75" s="20" t="s">
        <v>333</v>
      </c>
      <c r="H75" s="24">
        <v>3</v>
      </c>
      <c r="I75" s="5" t="s">
        <v>462</v>
      </c>
      <c r="J75" s="5" t="s">
        <v>321</v>
      </c>
    </row>
    <row r="76" spans="1:10" ht="30" x14ac:dyDescent="0.25">
      <c r="A76" s="5" t="s">
        <v>467</v>
      </c>
      <c r="B76" s="5" t="s">
        <v>264</v>
      </c>
      <c r="C76" s="5" t="s">
        <v>249</v>
      </c>
      <c r="D76" s="5">
        <v>1</v>
      </c>
      <c r="E76" s="5" t="s">
        <v>336</v>
      </c>
      <c r="F76" s="19">
        <v>45536</v>
      </c>
      <c r="G76" s="20" t="s">
        <v>337</v>
      </c>
      <c r="H76" s="24">
        <v>3</v>
      </c>
      <c r="I76" s="5" t="s">
        <v>464</v>
      </c>
      <c r="J76" s="5" t="s">
        <v>321</v>
      </c>
    </row>
    <row r="77" spans="1:10" ht="30" x14ac:dyDescent="0.25">
      <c r="A77" s="5" t="s">
        <v>469</v>
      </c>
      <c r="B77" s="5" t="s">
        <v>265</v>
      </c>
      <c r="C77" s="5" t="s">
        <v>249</v>
      </c>
      <c r="D77" s="5">
        <v>1</v>
      </c>
      <c r="E77" s="5" t="s">
        <v>336</v>
      </c>
      <c r="F77" s="19">
        <v>45536</v>
      </c>
      <c r="G77" s="20" t="s">
        <v>337</v>
      </c>
      <c r="H77" s="24">
        <v>3</v>
      </c>
      <c r="I77" s="5" t="s">
        <v>466</v>
      </c>
      <c r="J77" s="5" t="s">
        <v>320</v>
      </c>
    </row>
    <row r="78" spans="1:10" ht="30" x14ac:dyDescent="0.25">
      <c r="A78" s="5" t="s">
        <v>471</v>
      </c>
      <c r="B78" s="5" t="s">
        <v>294</v>
      </c>
      <c r="C78" s="5" t="s">
        <v>267</v>
      </c>
      <c r="D78" s="5">
        <v>2</v>
      </c>
      <c r="E78" s="5" t="s">
        <v>336</v>
      </c>
      <c r="F78" s="19">
        <v>45536</v>
      </c>
      <c r="G78" s="20" t="s">
        <v>333</v>
      </c>
      <c r="H78" s="24">
        <v>3</v>
      </c>
      <c r="I78" s="5" t="s">
        <v>468</v>
      </c>
      <c r="J78" s="5" t="s">
        <v>320</v>
      </c>
    </row>
    <row r="79" spans="1:10" ht="30" x14ac:dyDescent="0.25">
      <c r="A79" s="5" t="s">
        <v>469</v>
      </c>
      <c r="B79" s="5" t="s">
        <v>304</v>
      </c>
      <c r="C79" s="5" t="s">
        <v>267</v>
      </c>
      <c r="D79" s="5">
        <v>2</v>
      </c>
      <c r="E79" s="5" t="s">
        <v>332</v>
      </c>
      <c r="F79" s="19">
        <v>45536</v>
      </c>
      <c r="G79" s="20" t="s">
        <v>337</v>
      </c>
      <c r="H79" s="24">
        <v>3</v>
      </c>
      <c r="I79" s="5" t="s">
        <v>470</v>
      </c>
      <c r="J79" s="5" t="s">
        <v>317</v>
      </c>
    </row>
    <row r="80" spans="1:10" ht="30" x14ac:dyDescent="0.25">
      <c r="A80" s="5" t="s">
        <v>471</v>
      </c>
      <c r="B80" s="5" t="s">
        <v>307</v>
      </c>
      <c r="C80" s="5" t="s">
        <v>267</v>
      </c>
      <c r="D80" s="5">
        <v>3</v>
      </c>
      <c r="E80" s="5" t="s">
        <v>336</v>
      </c>
      <c r="F80" s="19">
        <v>45536</v>
      </c>
      <c r="G80" t="s">
        <v>333</v>
      </c>
      <c r="H80" s="24">
        <v>3</v>
      </c>
      <c r="I80" s="5" t="s">
        <v>472</v>
      </c>
      <c r="J80" s="5" t="s">
        <v>320</v>
      </c>
    </row>
    <row r="81" spans="1:9" x14ac:dyDescent="0.25">
      <c r="A81" s="5"/>
      <c r="B81" s="5"/>
      <c r="C81" s="5"/>
      <c r="E81" s="5"/>
      <c r="H81" s="10"/>
      <c r="I81" s="5"/>
    </row>
    <row r="82" spans="1:9" x14ac:dyDescent="0.25">
      <c r="A82" s="5"/>
      <c r="B82" s="5"/>
      <c r="C82" s="5"/>
      <c r="E82" s="5"/>
      <c r="H82" s="10"/>
      <c r="I82" s="5"/>
    </row>
    <row r="83" spans="1:9" x14ac:dyDescent="0.25">
      <c r="A83" s="5"/>
      <c r="B83" s="5"/>
      <c r="C83" s="5"/>
      <c r="E83" s="5"/>
      <c r="H83" s="10"/>
      <c r="I83" s="5"/>
    </row>
    <row r="84" spans="1:9" x14ac:dyDescent="0.25">
      <c r="A84" s="5"/>
      <c r="B84" s="5"/>
      <c r="C84" s="5"/>
      <c r="E84" s="5"/>
      <c r="H84" s="10"/>
      <c r="I84" s="5"/>
    </row>
    <row r="85" spans="1:9" x14ac:dyDescent="0.25">
      <c r="A85" s="5"/>
      <c r="B85" s="5"/>
      <c r="C85" s="5"/>
      <c r="E85" s="5"/>
      <c r="H85" s="10"/>
      <c r="I85" s="5"/>
    </row>
    <row r="86" spans="1:9" x14ac:dyDescent="0.25">
      <c r="A86" s="5"/>
      <c r="B86" s="5"/>
      <c r="C86" s="5"/>
      <c r="E86" s="5"/>
      <c r="H86" s="10"/>
      <c r="I86" s="5"/>
    </row>
    <row r="87" spans="1:9" x14ac:dyDescent="0.25">
      <c r="A87" s="5"/>
      <c r="B87" s="5"/>
      <c r="C87" s="5"/>
      <c r="E87" s="5"/>
      <c r="H87" s="10"/>
      <c r="I87" s="5"/>
    </row>
    <row r="88" spans="1:9" x14ac:dyDescent="0.25">
      <c r="A88" s="5"/>
      <c r="B88" s="5"/>
      <c r="C88" s="5"/>
      <c r="E88" s="5"/>
      <c r="H88" s="10"/>
      <c r="I88" s="5"/>
    </row>
    <row r="89" spans="1:9" x14ac:dyDescent="0.25">
      <c r="A89" s="5"/>
      <c r="B89" s="5"/>
      <c r="C89" s="5"/>
      <c r="E89" s="5"/>
      <c r="H89" s="10"/>
      <c r="I89" s="5"/>
    </row>
    <row r="90" spans="1:9" x14ac:dyDescent="0.25">
      <c r="A90" s="5"/>
      <c r="B90" s="5"/>
      <c r="C90" s="5"/>
      <c r="E90" s="5"/>
      <c r="H90" s="10"/>
      <c r="I90" s="5"/>
    </row>
    <row r="91" spans="1:9" x14ac:dyDescent="0.25">
      <c r="A91" s="5"/>
      <c r="B91" s="5"/>
      <c r="C91" s="5"/>
      <c r="E91" s="5"/>
      <c r="H91" s="10"/>
      <c r="I91" s="5"/>
    </row>
    <row r="92" spans="1:9" x14ac:dyDescent="0.25">
      <c r="A92" s="5"/>
      <c r="B92" s="5"/>
      <c r="C92" s="5"/>
      <c r="E92" s="5"/>
      <c r="H92" s="10"/>
      <c r="I92" s="5"/>
    </row>
    <row r="93" spans="1:9" x14ac:dyDescent="0.25">
      <c r="A93" s="5"/>
      <c r="B93" s="5"/>
      <c r="C93" s="5"/>
      <c r="E93" s="5"/>
      <c r="H93" s="10"/>
      <c r="I93" s="5"/>
    </row>
    <row r="94" spans="1:9" x14ac:dyDescent="0.25">
      <c r="A94" s="5"/>
      <c r="B94" s="5"/>
      <c r="C94" s="5"/>
      <c r="E94" s="5"/>
      <c r="H94" s="10"/>
      <c r="I94" s="5"/>
    </row>
    <row r="95" spans="1:9" x14ac:dyDescent="0.25">
      <c r="A95" s="5"/>
      <c r="B95" s="5"/>
      <c r="C95" s="5"/>
      <c r="E95" s="5"/>
      <c r="H95" s="10"/>
      <c r="I95" s="5"/>
    </row>
    <row r="96" spans="1:9" x14ac:dyDescent="0.25">
      <c r="A96" s="5"/>
      <c r="B96" s="5"/>
      <c r="C96" s="5"/>
      <c r="E96" s="5"/>
      <c r="H96" s="10"/>
      <c r="I96" s="5"/>
    </row>
    <row r="97" spans="1:9" x14ac:dyDescent="0.25">
      <c r="A97" s="5"/>
      <c r="B97" s="5"/>
      <c r="C97" s="5"/>
      <c r="E97" s="5"/>
      <c r="H97" s="10"/>
      <c r="I97" s="5"/>
    </row>
    <row r="98" spans="1:9" x14ac:dyDescent="0.25">
      <c r="A98" s="5"/>
      <c r="B98" s="5"/>
      <c r="C98" s="5"/>
      <c r="E98" s="5"/>
      <c r="H98" s="10"/>
      <c r="I98" s="5"/>
    </row>
    <row r="99" spans="1:9" x14ac:dyDescent="0.25">
      <c r="A99" s="5"/>
      <c r="B99" s="5"/>
      <c r="C99" s="5"/>
      <c r="E99" s="5"/>
      <c r="H99" s="10"/>
      <c r="I99" s="5"/>
    </row>
    <row r="100" spans="1:9" x14ac:dyDescent="0.25">
      <c r="A100" s="5"/>
      <c r="B100" s="5"/>
      <c r="C100" s="5"/>
      <c r="E100" s="5"/>
      <c r="H100" s="10"/>
      <c r="I100" s="5"/>
    </row>
    <row r="101" spans="1:9" x14ac:dyDescent="0.25">
      <c r="A101" s="5"/>
      <c r="B101" s="5"/>
      <c r="C101" s="5"/>
      <c r="E101" s="5"/>
      <c r="H101" s="10"/>
      <c r="I101" s="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64035-5873-4429-9248-04AAACA01A89}">
  <dimension ref="A1:K16"/>
  <sheetViews>
    <sheetView workbookViewId="0">
      <selection activeCell="E3" sqref="E3"/>
    </sheetView>
  </sheetViews>
  <sheetFormatPr defaultRowHeight="15" x14ac:dyDescent="0.25"/>
  <cols>
    <col min="1" max="1" width="7.140625" bestFit="1" customWidth="1"/>
    <col min="2" max="2" width="24.28515625" customWidth="1"/>
    <col min="3" max="3" width="11.42578125" customWidth="1"/>
    <col min="4" max="4" width="13.140625" bestFit="1" customWidth="1"/>
    <col min="5" max="5" width="16" bestFit="1" customWidth="1"/>
    <col min="9" max="9" width="9.5703125" customWidth="1"/>
    <col min="10" max="10" width="11.42578125" customWidth="1"/>
    <col min="11" max="11" width="11.5703125" customWidth="1"/>
  </cols>
  <sheetData>
    <row r="1" spans="1:11" ht="32.25" thickBot="1" x14ac:dyDescent="0.3">
      <c r="A1" s="6" t="s">
        <v>474</v>
      </c>
      <c r="B1" s="6" t="s">
        <v>2</v>
      </c>
      <c r="C1" s="6" t="s">
        <v>475</v>
      </c>
      <c r="D1" s="6" t="s">
        <v>476</v>
      </c>
      <c r="E1" s="6" t="s">
        <v>477</v>
      </c>
    </row>
    <row r="2" spans="1:11" ht="16.5" customHeight="1" thickBot="1" x14ac:dyDescent="0.3">
      <c r="A2" s="7" t="s">
        <v>478</v>
      </c>
      <c r="B2" s="7" t="s">
        <v>7</v>
      </c>
      <c r="C2" s="7" t="s">
        <v>479</v>
      </c>
      <c r="D2" s="7">
        <v>50</v>
      </c>
      <c r="E2" s="7">
        <v>10</v>
      </c>
    </row>
    <row r="3" spans="1:11" ht="16.5" thickBot="1" x14ac:dyDescent="0.3">
      <c r="A3" s="7" t="s">
        <v>480</v>
      </c>
      <c r="B3" s="7" t="s">
        <v>23</v>
      </c>
      <c r="C3" s="7" t="s">
        <v>481</v>
      </c>
      <c r="D3" s="7">
        <v>30</v>
      </c>
      <c r="E3" s="7">
        <v>5</v>
      </c>
    </row>
    <row r="4" spans="1:11" ht="16.5" thickBot="1" x14ac:dyDescent="0.3">
      <c r="A4" s="7" t="s">
        <v>482</v>
      </c>
      <c r="B4" s="7" t="s">
        <v>69</v>
      </c>
      <c r="C4" s="7" t="s">
        <v>483</v>
      </c>
      <c r="D4" s="7">
        <v>75</v>
      </c>
      <c r="E4" s="7">
        <v>25</v>
      </c>
    </row>
    <row r="5" spans="1:11" ht="16.5" thickBot="1" x14ac:dyDescent="0.3">
      <c r="A5" s="7" t="s">
        <v>484</v>
      </c>
      <c r="B5" s="33" t="s">
        <v>76</v>
      </c>
      <c r="C5" s="7" t="s">
        <v>485</v>
      </c>
      <c r="D5" s="7">
        <v>60</v>
      </c>
      <c r="E5" s="7">
        <v>20</v>
      </c>
    </row>
    <row r="6" spans="1:11" ht="16.5" customHeight="1" thickBot="1" x14ac:dyDescent="0.3">
      <c r="A6" s="7" t="s">
        <v>486</v>
      </c>
      <c r="B6" s="7" t="s">
        <v>149</v>
      </c>
      <c r="C6" s="7" t="s">
        <v>487</v>
      </c>
      <c r="D6" s="7">
        <v>40</v>
      </c>
      <c r="E6" s="7">
        <v>15</v>
      </c>
    </row>
    <row r="7" spans="1:11" ht="19.5" customHeight="1" thickBot="1" x14ac:dyDescent="0.3">
      <c r="A7" s="25" t="s">
        <v>488</v>
      </c>
      <c r="B7" s="25" t="s">
        <v>168</v>
      </c>
      <c r="C7" s="25" t="s">
        <v>489</v>
      </c>
      <c r="D7" s="25">
        <v>25</v>
      </c>
      <c r="E7" s="25">
        <v>5</v>
      </c>
    </row>
    <row r="8" spans="1:11" ht="16.5" thickBot="1" x14ac:dyDescent="0.3">
      <c r="A8" s="25" t="s">
        <v>490</v>
      </c>
      <c r="B8" s="25" t="s">
        <v>196</v>
      </c>
      <c r="C8" s="25" t="s">
        <v>491</v>
      </c>
      <c r="D8" s="25">
        <v>55</v>
      </c>
      <c r="E8" s="25">
        <v>20</v>
      </c>
    </row>
    <row r="9" spans="1:11" ht="16.5" thickBot="1" x14ac:dyDescent="0.3">
      <c r="A9" s="25" t="s">
        <v>492</v>
      </c>
      <c r="B9" s="25" t="s">
        <v>203</v>
      </c>
      <c r="C9" s="25" t="s">
        <v>493</v>
      </c>
      <c r="D9" s="25">
        <v>80</v>
      </c>
      <c r="E9" s="25">
        <v>35</v>
      </c>
      <c r="I9" s="33"/>
    </row>
    <row r="10" spans="1:11" ht="16.5" thickBot="1" x14ac:dyDescent="0.3">
      <c r="A10" s="25" t="s">
        <v>494</v>
      </c>
      <c r="B10" s="25" t="s">
        <v>249</v>
      </c>
      <c r="C10" s="25" t="s">
        <v>495</v>
      </c>
      <c r="D10" s="25">
        <v>40</v>
      </c>
      <c r="E10" s="25">
        <v>10</v>
      </c>
      <c r="I10" s="33"/>
    </row>
    <row r="11" spans="1:11" ht="16.5" thickBot="1" x14ac:dyDescent="0.3">
      <c r="A11" s="25" t="s">
        <v>496</v>
      </c>
      <c r="B11" s="25" t="s">
        <v>497</v>
      </c>
      <c r="C11" s="25" t="s">
        <v>498</v>
      </c>
      <c r="D11" s="25">
        <v>31</v>
      </c>
      <c r="E11" s="25">
        <v>15</v>
      </c>
      <c r="I11" s="33"/>
      <c r="K11" s="33"/>
    </row>
    <row r="12" spans="1:11" ht="16.5" thickBot="1" x14ac:dyDescent="0.3">
      <c r="A12" s="25" t="s">
        <v>499</v>
      </c>
      <c r="B12" s="25" t="s">
        <v>298</v>
      </c>
      <c r="C12" s="25" t="s">
        <v>500</v>
      </c>
      <c r="D12" s="25">
        <v>60</v>
      </c>
      <c r="E12" s="25">
        <v>30</v>
      </c>
      <c r="I12" s="33"/>
      <c r="K12" s="33"/>
    </row>
    <row r="13" spans="1:11" ht="16.5" thickBot="1" x14ac:dyDescent="0.3">
      <c r="A13" s="25" t="s">
        <v>501</v>
      </c>
      <c r="B13" s="25" t="s">
        <v>502</v>
      </c>
      <c r="C13" s="25" t="s">
        <v>503</v>
      </c>
      <c r="D13" s="25">
        <v>40</v>
      </c>
      <c r="E13" s="25">
        <v>18</v>
      </c>
      <c r="I13" s="33"/>
      <c r="K13" s="33"/>
    </row>
    <row r="14" spans="1:11" ht="16.5" thickBot="1" x14ac:dyDescent="0.3">
      <c r="A14" s="25" t="s">
        <v>504</v>
      </c>
      <c r="B14" s="33" t="s">
        <v>76</v>
      </c>
      <c r="C14" s="25" t="s">
        <v>505</v>
      </c>
      <c r="D14" s="25">
        <v>35</v>
      </c>
      <c r="E14" s="25">
        <v>8</v>
      </c>
      <c r="I14" s="33"/>
      <c r="K14" s="33"/>
    </row>
    <row r="15" spans="1:11" ht="16.5" thickBot="1" x14ac:dyDescent="0.3">
      <c r="A15" s="25" t="s">
        <v>506</v>
      </c>
      <c r="B15" s="25" t="s">
        <v>23</v>
      </c>
      <c r="C15" s="25" t="s">
        <v>507</v>
      </c>
      <c r="D15" s="25">
        <v>60</v>
      </c>
      <c r="E15" s="25">
        <v>20</v>
      </c>
      <c r="I15" s="33"/>
      <c r="K15" s="33"/>
    </row>
    <row r="16" spans="1:11" ht="16.5" thickBot="1" x14ac:dyDescent="0.3">
      <c r="A16" s="25" t="s">
        <v>508</v>
      </c>
      <c r="B16" s="25" t="s">
        <v>168</v>
      </c>
      <c r="C16" s="25" t="s">
        <v>509</v>
      </c>
      <c r="D16" s="25">
        <v>45</v>
      </c>
      <c r="E16" s="25">
        <v>25</v>
      </c>
      <c r="K16" s="3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A0E68-A929-41A3-8ADF-86BDF9527FA3}">
  <dimension ref="A1:B12"/>
  <sheetViews>
    <sheetView workbookViewId="0">
      <selection activeCell="D2" sqref="D2"/>
    </sheetView>
  </sheetViews>
  <sheetFormatPr defaultRowHeight="15" x14ac:dyDescent="0.25"/>
  <cols>
    <col min="1" max="1" width="38.140625" customWidth="1"/>
    <col min="2" max="2" width="26.42578125" customWidth="1"/>
  </cols>
  <sheetData>
    <row r="1" spans="1:2" ht="16.5" thickBot="1" x14ac:dyDescent="0.3">
      <c r="A1" s="6" t="s">
        <v>2</v>
      </c>
      <c r="B1" s="6" t="s">
        <v>510</v>
      </c>
    </row>
    <row r="2" spans="1:2" ht="16.5" thickBot="1" x14ac:dyDescent="0.3">
      <c r="A2" s="7" t="s">
        <v>511</v>
      </c>
      <c r="B2" s="9">
        <v>0.75</v>
      </c>
    </row>
    <row r="3" spans="1:2" ht="16.5" thickBot="1" x14ac:dyDescent="0.3">
      <c r="A3" s="7" t="s">
        <v>23</v>
      </c>
      <c r="B3" s="9">
        <v>0.8</v>
      </c>
    </row>
    <row r="4" spans="1:2" ht="16.5" thickBot="1" x14ac:dyDescent="0.3">
      <c r="A4" s="7" t="s">
        <v>69</v>
      </c>
      <c r="B4" s="9">
        <v>0.9</v>
      </c>
    </row>
    <row r="5" spans="1:2" ht="16.5" thickBot="1" x14ac:dyDescent="0.3">
      <c r="A5" s="7" t="s">
        <v>76</v>
      </c>
      <c r="B5" s="9">
        <v>0.88</v>
      </c>
    </row>
    <row r="6" spans="1:2" ht="16.5" thickBot="1" x14ac:dyDescent="0.3">
      <c r="A6" s="7" t="s">
        <v>149</v>
      </c>
      <c r="B6" s="9">
        <v>0.75</v>
      </c>
    </row>
    <row r="7" spans="1:2" ht="16.5" thickBot="1" x14ac:dyDescent="0.3">
      <c r="A7" s="7" t="s">
        <v>512</v>
      </c>
      <c r="B7" s="9">
        <v>0.92</v>
      </c>
    </row>
    <row r="8" spans="1:2" ht="16.5" thickBot="1" x14ac:dyDescent="0.3">
      <c r="A8" s="7" t="s">
        <v>196</v>
      </c>
      <c r="B8" s="9">
        <v>0.85</v>
      </c>
    </row>
    <row r="9" spans="1:2" ht="16.5" thickBot="1" x14ac:dyDescent="0.3">
      <c r="A9" s="25" t="s">
        <v>203</v>
      </c>
      <c r="B9" s="9">
        <v>0.82</v>
      </c>
    </row>
    <row r="10" spans="1:2" ht="16.5" thickBot="1" x14ac:dyDescent="0.3">
      <c r="A10" s="25" t="s">
        <v>249</v>
      </c>
      <c r="B10" s="9">
        <v>0.92</v>
      </c>
    </row>
    <row r="11" spans="1:2" ht="16.5" thickBot="1" x14ac:dyDescent="0.3">
      <c r="A11" s="25" t="s">
        <v>497</v>
      </c>
      <c r="B11" s="9">
        <v>0.78</v>
      </c>
    </row>
    <row r="12" spans="1:2" ht="16.5" thickBot="1" x14ac:dyDescent="0.3">
      <c r="A12" s="25" t="s">
        <v>298</v>
      </c>
      <c r="B12" s="55">
        <v>0.87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411FB-3DEF-4D37-8B2B-814587B4CBE6}">
  <dimension ref="A1:D26"/>
  <sheetViews>
    <sheetView workbookViewId="0">
      <selection activeCell="G9" sqref="G9"/>
    </sheetView>
  </sheetViews>
  <sheetFormatPr defaultRowHeight="15" x14ac:dyDescent="0.25"/>
  <cols>
    <col min="1" max="1" width="13.5703125" customWidth="1"/>
    <col min="2" max="2" width="15.85546875" customWidth="1"/>
    <col min="3" max="3" width="14.85546875" customWidth="1"/>
    <col min="4" max="4" width="15" customWidth="1"/>
  </cols>
  <sheetData>
    <row r="1" spans="1:4" ht="32.25" thickBot="1" x14ac:dyDescent="0.3">
      <c r="A1" s="6" t="s">
        <v>513</v>
      </c>
      <c r="B1" s="6" t="s">
        <v>514</v>
      </c>
      <c r="C1" s="6" t="s">
        <v>515</v>
      </c>
      <c r="D1" s="6" t="s">
        <v>516</v>
      </c>
    </row>
    <row r="2" spans="1:4" ht="16.5" thickBot="1" x14ac:dyDescent="0.3">
      <c r="A2" s="7" t="s">
        <v>479</v>
      </c>
      <c r="B2" s="7">
        <v>5</v>
      </c>
      <c r="C2" s="7">
        <v>2</v>
      </c>
      <c r="D2" s="7">
        <v>1</v>
      </c>
    </row>
    <row r="3" spans="1:4" ht="16.5" thickBot="1" x14ac:dyDescent="0.3">
      <c r="A3" s="7" t="s">
        <v>481</v>
      </c>
      <c r="B3" s="7">
        <v>3</v>
      </c>
      <c r="C3" s="7">
        <v>1</v>
      </c>
      <c r="D3" s="7">
        <v>2</v>
      </c>
    </row>
    <row r="4" spans="1:4" ht="16.5" thickBot="1" x14ac:dyDescent="0.3">
      <c r="A4" s="7" t="s">
        <v>483</v>
      </c>
      <c r="B4" s="7">
        <v>6</v>
      </c>
      <c r="C4" s="7">
        <v>3</v>
      </c>
      <c r="D4" s="7">
        <v>1</v>
      </c>
    </row>
    <row r="5" spans="1:4" ht="16.5" thickBot="1" x14ac:dyDescent="0.3">
      <c r="A5" s="7" t="s">
        <v>485</v>
      </c>
      <c r="B5" s="7">
        <v>4</v>
      </c>
      <c r="C5" s="7">
        <v>1</v>
      </c>
      <c r="D5" s="7">
        <v>2</v>
      </c>
    </row>
    <row r="6" spans="1:4" ht="16.5" thickBot="1" x14ac:dyDescent="0.3">
      <c r="A6" s="7" t="s">
        <v>487</v>
      </c>
      <c r="B6" s="7">
        <v>7</v>
      </c>
      <c r="C6" s="7">
        <v>3</v>
      </c>
      <c r="D6" s="7">
        <v>3</v>
      </c>
    </row>
    <row r="7" spans="1:4" ht="16.5" thickBot="1" x14ac:dyDescent="0.3">
      <c r="A7" s="25" t="s">
        <v>489</v>
      </c>
      <c r="B7" s="25">
        <v>4</v>
      </c>
      <c r="C7" s="25">
        <v>2</v>
      </c>
      <c r="D7" s="25">
        <v>2</v>
      </c>
    </row>
    <row r="8" spans="1:4" ht="16.5" thickBot="1" x14ac:dyDescent="0.3">
      <c r="A8" s="25" t="s">
        <v>491</v>
      </c>
      <c r="B8" s="25">
        <v>8</v>
      </c>
      <c r="C8" s="25">
        <v>5</v>
      </c>
      <c r="D8" s="25">
        <v>4</v>
      </c>
    </row>
    <row r="9" spans="1:4" ht="16.5" thickBot="1" x14ac:dyDescent="0.3">
      <c r="A9" s="25" t="s">
        <v>493</v>
      </c>
      <c r="B9" s="25">
        <v>3</v>
      </c>
      <c r="C9" s="25">
        <v>1</v>
      </c>
      <c r="D9" s="25">
        <v>2</v>
      </c>
    </row>
    <row r="10" spans="1:4" ht="16.5" thickBot="1" x14ac:dyDescent="0.3">
      <c r="A10" s="25" t="s">
        <v>495</v>
      </c>
      <c r="B10" s="25">
        <v>9</v>
      </c>
      <c r="C10" s="25">
        <v>5</v>
      </c>
      <c r="D10" s="25">
        <v>3</v>
      </c>
    </row>
    <row r="11" spans="1:4" ht="16.5" thickBot="1" x14ac:dyDescent="0.3">
      <c r="A11" s="25" t="s">
        <v>498</v>
      </c>
      <c r="B11" s="25">
        <v>7</v>
      </c>
      <c r="C11" s="25">
        <v>4</v>
      </c>
      <c r="D11" s="25">
        <v>4</v>
      </c>
    </row>
    <row r="12" spans="1:4" ht="16.5" thickBot="1" x14ac:dyDescent="0.3">
      <c r="A12" s="25" t="s">
        <v>500</v>
      </c>
      <c r="B12" s="25">
        <v>5</v>
      </c>
      <c r="C12" s="25">
        <v>2</v>
      </c>
      <c r="D12" s="25">
        <v>4</v>
      </c>
    </row>
    <row r="13" spans="1:4" ht="16.5" thickBot="1" x14ac:dyDescent="0.3">
      <c r="A13" s="25" t="s">
        <v>503</v>
      </c>
      <c r="B13" s="25">
        <v>2</v>
      </c>
      <c r="C13" s="25">
        <v>1</v>
      </c>
      <c r="D13" s="25">
        <v>2</v>
      </c>
    </row>
    <row r="14" spans="1:4" ht="16.5" thickBot="1" x14ac:dyDescent="0.3">
      <c r="A14" s="25" t="s">
        <v>505</v>
      </c>
      <c r="B14" s="25">
        <v>4</v>
      </c>
      <c r="C14" s="25">
        <v>1</v>
      </c>
      <c r="D14" s="25">
        <v>2</v>
      </c>
    </row>
    <row r="15" spans="1:4" ht="16.5" thickBot="1" x14ac:dyDescent="0.3">
      <c r="A15" s="25" t="s">
        <v>507</v>
      </c>
      <c r="B15" s="25">
        <v>7</v>
      </c>
      <c r="C15" s="25">
        <v>3</v>
      </c>
      <c r="D15" s="25">
        <v>3</v>
      </c>
    </row>
    <row r="16" spans="1:4" ht="16.5" thickBot="1" x14ac:dyDescent="0.3">
      <c r="A16" s="25" t="s">
        <v>509</v>
      </c>
      <c r="B16" s="25">
        <v>7</v>
      </c>
      <c r="C16" s="25">
        <v>2</v>
      </c>
      <c r="D16" s="25">
        <v>4</v>
      </c>
    </row>
    <row r="17" spans="1:4" ht="16.5" thickBot="1" x14ac:dyDescent="0.3">
      <c r="A17" s="25" t="s">
        <v>517</v>
      </c>
      <c r="B17" s="25">
        <v>4</v>
      </c>
      <c r="C17" s="25">
        <v>2</v>
      </c>
      <c r="D17" s="25">
        <v>1</v>
      </c>
    </row>
    <row r="18" spans="1:4" ht="16.5" thickBot="1" x14ac:dyDescent="0.3">
      <c r="A18" s="25" t="s">
        <v>518</v>
      </c>
      <c r="B18" s="25">
        <v>3</v>
      </c>
      <c r="C18" s="25">
        <v>1</v>
      </c>
      <c r="D18" s="25">
        <v>2</v>
      </c>
    </row>
    <row r="19" spans="1:4" ht="16.5" thickBot="1" x14ac:dyDescent="0.3">
      <c r="A19" s="25" t="s">
        <v>519</v>
      </c>
      <c r="B19" s="25">
        <v>7</v>
      </c>
      <c r="C19" s="25">
        <v>4</v>
      </c>
      <c r="D19" s="25">
        <v>4</v>
      </c>
    </row>
    <row r="20" spans="1:4" ht="16.5" thickBot="1" x14ac:dyDescent="0.3">
      <c r="A20" s="25" t="s">
        <v>520</v>
      </c>
      <c r="B20" s="25">
        <v>8</v>
      </c>
      <c r="C20" s="25">
        <v>6</v>
      </c>
      <c r="D20" s="25">
        <v>7</v>
      </c>
    </row>
    <row r="21" spans="1:4" ht="16.5" thickBot="1" x14ac:dyDescent="0.3">
      <c r="A21" s="25" t="s">
        <v>521</v>
      </c>
      <c r="B21" s="25">
        <v>4</v>
      </c>
      <c r="C21" s="25">
        <v>3</v>
      </c>
      <c r="D21" s="25">
        <v>3</v>
      </c>
    </row>
    <row r="22" spans="1:4" ht="16.5" thickBot="1" x14ac:dyDescent="0.3">
      <c r="A22" s="25" t="s">
        <v>522</v>
      </c>
      <c r="B22" s="25">
        <v>5</v>
      </c>
      <c r="C22" s="25">
        <v>2</v>
      </c>
      <c r="D22" s="25">
        <v>2</v>
      </c>
    </row>
    <row r="23" spans="1:4" ht="16.5" thickBot="1" x14ac:dyDescent="0.3">
      <c r="A23" s="25" t="s">
        <v>523</v>
      </c>
      <c r="B23" s="25">
        <v>6</v>
      </c>
      <c r="C23" s="25">
        <v>4</v>
      </c>
      <c r="D23" s="25">
        <v>3</v>
      </c>
    </row>
    <row r="24" spans="1:4" ht="16.5" thickBot="1" x14ac:dyDescent="0.3">
      <c r="A24" s="25" t="s">
        <v>524</v>
      </c>
      <c r="B24" s="25">
        <v>9</v>
      </c>
      <c r="C24" s="25">
        <v>5</v>
      </c>
      <c r="D24" s="25">
        <v>2</v>
      </c>
    </row>
    <row r="25" spans="1:4" ht="16.5" thickBot="1" x14ac:dyDescent="0.3">
      <c r="A25" s="25" t="s">
        <v>525</v>
      </c>
      <c r="B25" s="25">
        <v>3</v>
      </c>
      <c r="C25" s="25">
        <v>2</v>
      </c>
      <c r="D25" s="25">
        <v>5</v>
      </c>
    </row>
    <row r="26" spans="1:4" ht="16.5" thickBot="1" x14ac:dyDescent="0.3">
      <c r="A26" s="25" t="s">
        <v>526</v>
      </c>
      <c r="B26" s="25">
        <v>5</v>
      </c>
      <c r="C26" s="25">
        <v>3</v>
      </c>
      <c r="D26" s="25">
        <v>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3710D-8108-4018-AEDA-8FC593A99A83}">
  <dimension ref="A1:G4"/>
  <sheetViews>
    <sheetView workbookViewId="0">
      <selection activeCell="A2" sqref="A2:A4"/>
    </sheetView>
  </sheetViews>
  <sheetFormatPr defaultRowHeight="15" x14ac:dyDescent="0.25"/>
  <cols>
    <col min="1" max="1" width="11.85546875" bestFit="1" customWidth="1"/>
    <col min="2" max="2" width="18.5703125" bestFit="1" customWidth="1"/>
    <col min="3" max="3" width="21.7109375" bestFit="1" customWidth="1"/>
    <col min="4" max="4" width="16.28515625" bestFit="1" customWidth="1"/>
    <col min="5" max="5" width="15.28515625" customWidth="1"/>
    <col min="6" max="7" width="21.140625" customWidth="1"/>
  </cols>
  <sheetData>
    <row r="1" spans="1:7" ht="31.5" x14ac:dyDescent="0.25">
      <c r="A1" s="37" t="s">
        <v>527</v>
      </c>
      <c r="B1" s="37" t="s">
        <v>515</v>
      </c>
      <c r="C1" s="37" t="s">
        <v>528</v>
      </c>
      <c r="D1" s="37" t="s">
        <v>529</v>
      </c>
      <c r="E1" s="61" t="s">
        <v>530</v>
      </c>
      <c r="F1" s="62" t="s">
        <v>531</v>
      </c>
      <c r="G1" s="62" t="s">
        <v>532</v>
      </c>
    </row>
    <row r="2" spans="1:7" ht="15.75" x14ac:dyDescent="0.25">
      <c r="A2" s="73">
        <v>1</v>
      </c>
      <c r="B2" s="58">
        <v>22</v>
      </c>
      <c r="C2" s="58">
        <v>33</v>
      </c>
      <c r="D2" s="58">
        <v>12</v>
      </c>
      <c r="E2" s="59">
        <v>8</v>
      </c>
      <c r="F2" s="60">
        <v>8</v>
      </c>
      <c r="G2" s="60">
        <v>6</v>
      </c>
    </row>
    <row r="3" spans="1:7" ht="15.75" x14ac:dyDescent="0.25">
      <c r="A3" s="73">
        <v>2</v>
      </c>
      <c r="B3" s="58">
        <v>25</v>
      </c>
      <c r="C3" s="58">
        <v>58</v>
      </c>
      <c r="D3" s="58">
        <v>1</v>
      </c>
      <c r="E3" s="40">
        <v>6</v>
      </c>
      <c r="F3" s="40">
        <v>8</v>
      </c>
      <c r="G3" s="40">
        <v>9</v>
      </c>
    </row>
    <row r="4" spans="1:7" ht="15.75" x14ac:dyDescent="0.25">
      <c r="A4" s="73">
        <v>3</v>
      </c>
      <c r="B4" s="58">
        <v>32</v>
      </c>
      <c r="C4" s="58">
        <v>100</v>
      </c>
      <c r="D4" s="58">
        <v>21</v>
      </c>
      <c r="E4" s="40">
        <v>12</v>
      </c>
      <c r="F4" s="40">
        <v>11</v>
      </c>
      <c r="G4" s="40">
        <v>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2B42D-7030-4215-A8C6-D058F0A6F2C1}">
  <dimension ref="A1:D13"/>
  <sheetViews>
    <sheetView workbookViewId="0">
      <selection activeCell="G3" sqref="G3"/>
    </sheetView>
  </sheetViews>
  <sheetFormatPr defaultRowHeight="15" x14ac:dyDescent="0.25"/>
  <cols>
    <col min="1" max="1" width="18" customWidth="1"/>
    <col min="2" max="2" width="28.42578125" customWidth="1"/>
  </cols>
  <sheetData>
    <row r="1" spans="1:4" ht="33" thickTop="1" thickBot="1" x14ac:dyDescent="0.3">
      <c r="A1" s="52" t="s">
        <v>326</v>
      </c>
      <c r="B1" s="52" t="s">
        <v>533</v>
      </c>
      <c r="C1" s="52" t="s">
        <v>534</v>
      </c>
      <c r="D1" s="52" t="s">
        <v>535</v>
      </c>
    </row>
    <row r="2" spans="1:4" ht="33" thickTop="1" thickBot="1" x14ac:dyDescent="0.3">
      <c r="A2" s="53" t="s">
        <v>149</v>
      </c>
      <c r="B2" s="53">
        <v>5</v>
      </c>
      <c r="C2" s="53">
        <v>500</v>
      </c>
      <c r="D2" s="53">
        <f t="shared" ref="D2:D12" si="0">(B2/C2)</f>
        <v>0.01</v>
      </c>
    </row>
    <row r="3" spans="1:4" ht="33" thickTop="1" thickBot="1" x14ac:dyDescent="0.3">
      <c r="A3" s="53" t="s">
        <v>267</v>
      </c>
      <c r="B3" s="53">
        <v>9</v>
      </c>
      <c r="C3" s="53">
        <v>600</v>
      </c>
      <c r="D3" s="53">
        <f t="shared" si="0"/>
        <v>1.4999999999999999E-2</v>
      </c>
    </row>
    <row r="4" spans="1:4" ht="17.25" thickTop="1" thickBot="1" x14ac:dyDescent="0.3">
      <c r="A4" s="53" t="s">
        <v>196</v>
      </c>
      <c r="B4" s="53">
        <v>0</v>
      </c>
      <c r="C4" s="53">
        <v>300</v>
      </c>
      <c r="D4" s="53">
        <f t="shared" si="0"/>
        <v>0</v>
      </c>
    </row>
    <row r="5" spans="1:4" ht="17.25" thickTop="1" thickBot="1" x14ac:dyDescent="0.3">
      <c r="A5" s="53" t="s">
        <v>249</v>
      </c>
      <c r="B5" s="53">
        <v>5</v>
      </c>
      <c r="C5" s="53">
        <v>600</v>
      </c>
      <c r="D5" s="53">
        <f t="shared" si="0"/>
        <v>8.3333333333333332E-3</v>
      </c>
    </row>
    <row r="6" spans="1:4" ht="17.25" thickTop="1" thickBot="1" x14ac:dyDescent="0.3">
      <c r="A6" s="54" t="s">
        <v>203</v>
      </c>
      <c r="B6" s="54">
        <v>11</v>
      </c>
      <c r="C6" s="54">
        <v>700</v>
      </c>
      <c r="D6" s="56">
        <f t="shared" si="0"/>
        <v>1.5714285714285715E-2</v>
      </c>
    </row>
    <row r="7" spans="1:4" ht="17.25" thickTop="1" thickBot="1" x14ac:dyDescent="0.3">
      <c r="A7" s="54" t="s">
        <v>168</v>
      </c>
      <c r="B7" s="54">
        <v>7</v>
      </c>
      <c r="C7" s="54">
        <v>500</v>
      </c>
      <c r="D7" s="56">
        <f t="shared" si="0"/>
        <v>1.4E-2</v>
      </c>
    </row>
    <row r="8" spans="1:4" ht="17.25" thickTop="1" thickBot="1" x14ac:dyDescent="0.3">
      <c r="A8" s="54" t="s">
        <v>7</v>
      </c>
      <c r="B8" s="54">
        <v>2</v>
      </c>
      <c r="C8" s="54">
        <v>400</v>
      </c>
      <c r="D8" s="56">
        <f t="shared" si="0"/>
        <v>5.0000000000000001E-3</v>
      </c>
    </row>
    <row r="9" spans="1:4" ht="17.25" thickTop="1" thickBot="1" x14ac:dyDescent="0.3">
      <c r="A9" s="54" t="s">
        <v>298</v>
      </c>
      <c r="B9" s="54">
        <v>1</v>
      </c>
      <c r="C9" s="54">
        <v>650</v>
      </c>
      <c r="D9" s="56">
        <f t="shared" si="0"/>
        <v>1.5384615384615385E-3</v>
      </c>
    </row>
    <row r="10" spans="1:4" ht="17.25" thickTop="1" thickBot="1" x14ac:dyDescent="0.3">
      <c r="A10" s="54" t="s">
        <v>23</v>
      </c>
      <c r="B10" s="54">
        <v>12</v>
      </c>
      <c r="C10" s="54">
        <v>650</v>
      </c>
      <c r="D10" s="56">
        <f t="shared" si="0"/>
        <v>1.8461538461538463E-2</v>
      </c>
    </row>
    <row r="11" spans="1:4" ht="17.25" thickTop="1" thickBot="1" x14ac:dyDescent="0.3">
      <c r="A11" s="54" t="s">
        <v>76</v>
      </c>
      <c r="B11" s="54">
        <v>16</v>
      </c>
      <c r="C11" s="54">
        <v>700</v>
      </c>
      <c r="D11" s="56">
        <f t="shared" si="0"/>
        <v>2.2857142857142857E-2</v>
      </c>
    </row>
    <row r="12" spans="1:4" ht="17.25" thickTop="1" thickBot="1" x14ac:dyDescent="0.3">
      <c r="A12" s="54" t="s">
        <v>69</v>
      </c>
      <c r="B12" s="51">
        <v>1</v>
      </c>
      <c r="C12" s="51">
        <v>350</v>
      </c>
      <c r="D12" s="56">
        <f t="shared" si="0"/>
        <v>2.8571428571428571E-3</v>
      </c>
    </row>
    <row r="13" spans="1:4" ht="15.75" thickTop="1" x14ac:dyDescent="0.2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17A1A-6B32-4F09-9285-04BFF8677BDA}">
  <dimension ref="A1:H6"/>
  <sheetViews>
    <sheetView workbookViewId="0">
      <selection activeCell="B3" sqref="B3"/>
    </sheetView>
  </sheetViews>
  <sheetFormatPr defaultRowHeight="15" x14ac:dyDescent="0.25"/>
  <cols>
    <col min="1" max="1" width="17.85546875" customWidth="1"/>
    <col min="2" max="2" width="10.28515625" customWidth="1"/>
    <col min="3" max="4" width="11.42578125" customWidth="1"/>
    <col min="5" max="5" width="12.42578125" customWidth="1"/>
    <col min="6" max="6" width="12.5703125" customWidth="1"/>
    <col min="8" max="8" width="18.28515625" style="12" customWidth="1"/>
  </cols>
  <sheetData>
    <row r="1" spans="1:8" ht="64.5" customHeight="1" thickBot="1" x14ac:dyDescent="0.3">
      <c r="A1" s="63" t="s">
        <v>314</v>
      </c>
      <c r="B1" s="70" t="s">
        <v>536</v>
      </c>
      <c r="C1" s="71"/>
      <c r="D1" s="72"/>
      <c r="E1" s="67" t="s">
        <v>537</v>
      </c>
      <c r="F1" s="68"/>
      <c r="G1" s="69"/>
      <c r="H1" s="65" t="s">
        <v>538</v>
      </c>
    </row>
    <row r="2" spans="1:8" ht="32.25" thickBot="1" x14ac:dyDescent="0.3">
      <c r="A2" s="64"/>
      <c r="B2" s="30" t="s">
        <v>539</v>
      </c>
      <c r="C2" s="30" t="s">
        <v>540</v>
      </c>
      <c r="D2" s="30" t="s">
        <v>541</v>
      </c>
      <c r="E2" s="30" t="s">
        <v>539</v>
      </c>
      <c r="F2" s="6" t="s">
        <v>540</v>
      </c>
      <c r="G2" s="6" t="s">
        <v>541</v>
      </c>
      <c r="H2" s="66"/>
    </row>
    <row r="3" spans="1:8" ht="16.5" thickBot="1" x14ac:dyDescent="0.3">
      <c r="A3" s="7" t="s">
        <v>321</v>
      </c>
      <c r="B3" s="7">
        <v>5</v>
      </c>
      <c r="C3" s="7">
        <v>11</v>
      </c>
      <c r="D3" s="7">
        <v>32</v>
      </c>
      <c r="E3" s="7">
        <f>SUM(8.79,10,9.09,9.39,9.7)</f>
        <v>46.97</v>
      </c>
      <c r="F3" s="7">
        <f>SUM(8,4,3,2,3,2.3,2.6,4.6,3.6,1,3)</f>
        <v>37.1</v>
      </c>
      <c r="G3" s="7">
        <f>SUM(8,4,3,2,2.34,2.36,2.38,10,2,3,2,2.3,2.58,2.6,2.64,2.66,2.68,2.7,2.72,9.09,2.6,2,2,9.29,4.6,3.6,1,2,2,9.7,2,3)</f>
        <v>114.83999999999999</v>
      </c>
      <c r="H3" s="50">
        <f>AVERAGE(E3:G3)</f>
        <v>66.303333333333327</v>
      </c>
    </row>
    <row r="4" spans="1:8" ht="16.5" thickBot="1" x14ac:dyDescent="0.3">
      <c r="A4" s="7" t="s">
        <v>320</v>
      </c>
      <c r="B4" s="7">
        <v>3</v>
      </c>
      <c r="C4" s="7">
        <v>11</v>
      </c>
      <c r="D4" s="7">
        <v>31</v>
      </c>
      <c r="E4" s="7">
        <f>SUM(7.88,8.18,8.48)</f>
        <v>24.54</v>
      </c>
      <c r="F4" s="7">
        <f>SUM(3,1,2.3,3.6,6,3,2,4,3,3,3.2)</f>
        <v>34.1</v>
      </c>
      <c r="G4" s="7">
        <f>SUM(4,3,2,2,1,2,3,3,7.88,8.18,2.3,3.6,6,2,1.88,1.9,1.92,1,2,2,2.04,2.06,3.08,2.1,2.12,4,3,2,3,3.2)</f>
        <v>87.26</v>
      </c>
      <c r="H4" s="50">
        <f>AVERAGE(E4:G4)</f>
        <v>48.633333333333333</v>
      </c>
    </row>
    <row r="5" spans="1:8" ht="16.5" thickBot="1" x14ac:dyDescent="0.3">
      <c r="A5" s="7" t="s">
        <v>317</v>
      </c>
      <c r="B5" s="7">
        <v>3</v>
      </c>
      <c r="C5" s="7">
        <v>10</v>
      </c>
      <c r="D5" s="7">
        <v>27</v>
      </c>
      <c r="E5" s="7">
        <f>SUM(1,6.97,7.27)</f>
        <v>15.239999999999998</v>
      </c>
      <c r="F5" s="7">
        <f>SUM(5,1,3,1,2,4,3.2,2,2,3)</f>
        <v>26.2</v>
      </c>
      <c r="G5" s="7">
        <f>SUM(1,2,5,1,3,1,2,2,6.92,4,7.27,3.2,2,5,1,2,3,4,2,2,3,3,2,1)</f>
        <v>68.39</v>
      </c>
      <c r="H5" s="50">
        <f>AVERAGE(E5:G5)</f>
        <v>36.61</v>
      </c>
    </row>
    <row r="6" spans="1:8" ht="16.5" thickBot="1" x14ac:dyDescent="0.3">
      <c r="A6" s="7"/>
      <c r="B6" s="7"/>
      <c r="C6" s="7"/>
      <c r="D6" s="7"/>
      <c r="E6" s="7"/>
      <c r="F6" s="7"/>
      <c r="G6" s="7"/>
      <c r="H6" s="50"/>
    </row>
  </sheetData>
  <mergeCells count="4">
    <mergeCell ref="A1:A2"/>
    <mergeCell ref="H1:H2"/>
    <mergeCell ref="E1:G1"/>
    <mergeCell ref="B1:D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D708F-1CE2-4110-9D01-9B8904CD28FF}">
  <dimension ref="A1:E6"/>
  <sheetViews>
    <sheetView workbookViewId="0">
      <selection activeCell="D2" sqref="D2"/>
    </sheetView>
  </sheetViews>
  <sheetFormatPr defaultRowHeight="15" x14ac:dyDescent="0.25"/>
  <cols>
    <col min="2" max="2" width="37.5703125" customWidth="1"/>
    <col min="3" max="3" width="40.85546875" customWidth="1"/>
    <col min="4" max="4" width="50.85546875" customWidth="1"/>
    <col min="5" max="5" width="39.5703125" customWidth="1"/>
  </cols>
  <sheetData>
    <row r="1" spans="1:5" ht="48" thickBot="1" x14ac:dyDescent="0.3">
      <c r="A1" s="6" t="s">
        <v>542</v>
      </c>
      <c r="B1" s="6" t="s">
        <v>314</v>
      </c>
      <c r="C1" s="6" t="s">
        <v>515</v>
      </c>
      <c r="D1" s="6" t="s">
        <v>528</v>
      </c>
      <c r="E1" s="6" t="s">
        <v>543</v>
      </c>
    </row>
    <row r="2" spans="1:5" ht="16.5" thickBot="1" x14ac:dyDescent="0.3">
      <c r="A2" s="7">
        <v>1</v>
      </c>
      <c r="B2" s="7" t="s">
        <v>321</v>
      </c>
      <c r="C2" s="7">
        <v>3</v>
      </c>
      <c r="D2" s="7">
        <v>20</v>
      </c>
      <c r="E2" s="7" t="s">
        <v>544</v>
      </c>
    </row>
    <row r="3" spans="1:5" ht="20.45" customHeight="1" thickBot="1" x14ac:dyDescent="0.3">
      <c r="A3" s="7">
        <v>1</v>
      </c>
      <c r="B3" s="7" t="s">
        <v>317</v>
      </c>
      <c r="C3" s="7">
        <v>1</v>
      </c>
      <c r="D3" s="7">
        <v>15</v>
      </c>
      <c r="E3" s="7" t="s">
        <v>545</v>
      </c>
    </row>
    <row r="4" spans="1:5" ht="16.5" thickBot="1" x14ac:dyDescent="0.3">
      <c r="A4" s="7">
        <v>1.1000000000000001</v>
      </c>
      <c r="B4" s="7" t="s">
        <v>321</v>
      </c>
      <c r="C4" s="7">
        <v>2</v>
      </c>
      <c r="D4" s="7">
        <v>18</v>
      </c>
      <c r="E4" s="7" t="s">
        <v>545</v>
      </c>
    </row>
    <row r="5" spans="1:5" ht="21.6" customHeight="1" thickBot="1" x14ac:dyDescent="0.3">
      <c r="A5" s="7">
        <v>1.1000000000000001</v>
      </c>
      <c r="B5" s="7" t="s">
        <v>317</v>
      </c>
      <c r="C5" s="7">
        <v>2</v>
      </c>
      <c r="D5" s="7">
        <v>20</v>
      </c>
      <c r="E5" s="7" t="s">
        <v>544</v>
      </c>
    </row>
    <row r="6" spans="1:5" ht="16.5" thickBot="1" x14ac:dyDescent="0.3">
      <c r="A6" s="7">
        <v>1.2</v>
      </c>
      <c r="B6" s="7" t="s">
        <v>321</v>
      </c>
      <c r="C6" s="7">
        <v>1</v>
      </c>
      <c r="D6" s="7">
        <v>15</v>
      </c>
      <c r="E6" s="7" t="s">
        <v>544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79008-563E-4A4F-AF9E-8AFB73556B2D}">
  <dimension ref="A1:G34"/>
  <sheetViews>
    <sheetView topLeftCell="B1" workbookViewId="0">
      <selection activeCell="E1" sqref="E1:E1048576"/>
    </sheetView>
  </sheetViews>
  <sheetFormatPr defaultRowHeight="15" x14ac:dyDescent="0.25"/>
  <cols>
    <col min="1" max="2" width="15.140625" customWidth="1"/>
    <col min="3" max="3" width="43.85546875" customWidth="1"/>
    <col min="4" max="4" width="35.85546875" customWidth="1"/>
    <col min="5" max="5" width="20.5703125" customWidth="1"/>
    <col min="7" max="7" width="32.42578125" customWidth="1"/>
  </cols>
  <sheetData>
    <row r="1" spans="1:7" x14ac:dyDescent="0.25">
      <c r="A1" s="2" t="s">
        <v>1</v>
      </c>
      <c r="B1" s="2" t="s">
        <v>2</v>
      </c>
      <c r="C1" s="2" t="s">
        <v>3</v>
      </c>
      <c r="D1" s="2" t="s">
        <v>4</v>
      </c>
      <c r="E1" s="2" t="s">
        <v>5</v>
      </c>
      <c r="F1" s="13" t="s">
        <v>310</v>
      </c>
      <c r="G1" s="2" t="s">
        <v>311</v>
      </c>
    </row>
    <row r="2" spans="1:7" ht="75" x14ac:dyDescent="0.25">
      <c r="A2" s="1" t="s">
        <v>6</v>
      </c>
      <c r="B2" s="1" t="s">
        <v>7</v>
      </c>
      <c r="C2" s="1" t="s">
        <v>8</v>
      </c>
      <c r="D2" s="16" t="s">
        <v>9</v>
      </c>
      <c r="E2" s="1" t="s">
        <v>10</v>
      </c>
      <c r="F2" s="14">
        <v>1</v>
      </c>
      <c r="G2" s="15">
        <v>0.88</v>
      </c>
    </row>
    <row r="3" spans="1:7" ht="105" x14ac:dyDescent="0.25">
      <c r="A3" s="1" t="s">
        <v>22</v>
      </c>
      <c r="B3" s="1" t="s">
        <v>23</v>
      </c>
      <c r="C3" s="1" t="s">
        <v>24</v>
      </c>
      <c r="D3" s="16" t="s">
        <v>25</v>
      </c>
      <c r="E3" s="1" t="s">
        <v>18</v>
      </c>
      <c r="F3" s="14">
        <v>1</v>
      </c>
      <c r="G3" s="15">
        <v>0.79</v>
      </c>
    </row>
    <row r="4" spans="1:7" ht="120" x14ac:dyDescent="0.25">
      <c r="A4" s="1" t="s">
        <v>26</v>
      </c>
      <c r="B4" s="1" t="s">
        <v>23</v>
      </c>
      <c r="C4" s="1" t="s">
        <v>27</v>
      </c>
      <c r="D4" s="16" t="s">
        <v>28</v>
      </c>
      <c r="E4" s="1" t="s">
        <v>10</v>
      </c>
      <c r="F4" s="14">
        <v>1</v>
      </c>
      <c r="G4" s="15">
        <v>0.83</v>
      </c>
    </row>
    <row r="5" spans="1:7" ht="150" x14ac:dyDescent="0.25">
      <c r="A5" s="1" t="s">
        <v>29</v>
      </c>
      <c r="B5" s="1" t="s">
        <v>23</v>
      </c>
      <c r="C5" s="1" t="s">
        <v>30</v>
      </c>
      <c r="D5" s="16" t="s">
        <v>31</v>
      </c>
      <c r="E5" s="1" t="s">
        <v>18</v>
      </c>
      <c r="F5" s="14">
        <v>1</v>
      </c>
      <c r="G5" s="15">
        <v>0.9</v>
      </c>
    </row>
    <row r="6" spans="1:7" ht="120" x14ac:dyDescent="0.25">
      <c r="A6" s="1" t="s">
        <v>32</v>
      </c>
      <c r="B6" s="1" t="s">
        <v>23</v>
      </c>
      <c r="C6" s="1" t="s">
        <v>33</v>
      </c>
      <c r="D6" s="16" t="s">
        <v>34</v>
      </c>
      <c r="E6" s="1" t="s">
        <v>14</v>
      </c>
      <c r="F6" s="14">
        <v>1</v>
      </c>
      <c r="G6" s="15">
        <v>0.75</v>
      </c>
    </row>
    <row r="7" spans="1:7" ht="150" x14ac:dyDescent="0.25">
      <c r="A7" s="1" t="s">
        <v>35</v>
      </c>
      <c r="B7" s="1" t="s">
        <v>23</v>
      </c>
      <c r="C7" s="1" t="s">
        <v>36</v>
      </c>
      <c r="D7" s="16" t="s">
        <v>37</v>
      </c>
      <c r="E7" s="1" t="s">
        <v>10</v>
      </c>
      <c r="F7" s="14">
        <v>1</v>
      </c>
      <c r="G7" s="15">
        <v>0.65</v>
      </c>
    </row>
    <row r="8" spans="1:7" x14ac:dyDescent="0.25">
      <c r="A8" s="1" t="s">
        <v>68</v>
      </c>
      <c r="B8" s="1" t="s">
        <v>69</v>
      </c>
      <c r="C8" s="1" t="s">
        <v>70</v>
      </c>
      <c r="D8" s="1" t="s">
        <v>71</v>
      </c>
      <c r="E8" s="1" t="s">
        <v>18</v>
      </c>
      <c r="F8" s="14">
        <v>1</v>
      </c>
      <c r="G8" s="15">
        <v>0.65</v>
      </c>
    </row>
    <row r="9" spans="1:7" x14ac:dyDescent="0.25">
      <c r="A9" s="1" t="s">
        <v>75</v>
      </c>
      <c r="B9" s="1" t="s">
        <v>76</v>
      </c>
      <c r="C9" s="1" t="s">
        <v>77</v>
      </c>
      <c r="D9" s="1" t="s">
        <v>78</v>
      </c>
      <c r="E9" s="1" t="s">
        <v>18</v>
      </c>
      <c r="F9" s="14">
        <v>1</v>
      </c>
      <c r="G9" s="15">
        <v>0.98</v>
      </c>
    </row>
    <row r="10" spans="1:7" x14ac:dyDescent="0.25">
      <c r="A10" s="1" t="s">
        <v>79</v>
      </c>
      <c r="B10" s="1" t="s">
        <v>76</v>
      </c>
      <c r="C10" s="1" t="s">
        <v>80</v>
      </c>
      <c r="D10" s="1" t="s">
        <v>81</v>
      </c>
      <c r="E10" s="1" t="s">
        <v>18</v>
      </c>
      <c r="F10" s="14">
        <v>1</v>
      </c>
      <c r="G10" s="15">
        <v>0.88</v>
      </c>
    </row>
    <row r="11" spans="1:7" x14ac:dyDescent="0.25">
      <c r="A11" s="1" t="s">
        <v>82</v>
      </c>
      <c r="B11" s="1" t="s">
        <v>76</v>
      </c>
      <c r="C11" s="1" t="s">
        <v>83</v>
      </c>
      <c r="D11" s="1" t="s">
        <v>84</v>
      </c>
      <c r="E11" s="1" t="s">
        <v>18</v>
      </c>
      <c r="F11" s="14">
        <v>1</v>
      </c>
      <c r="G11" s="15">
        <v>0.89</v>
      </c>
    </row>
    <row r="12" spans="1:7" x14ac:dyDescent="0.25">
      <c r="A12" s="1" t="s">
        <v>85</v>
      </c>
      <c r="B12" s="1" t="s">
        <v>76</v>
      </c>
      <c r="C12" s="1" t="s">
        <v>86</v>
      </c>
      <c r="D12" s="1" t="s">
        <v>87</v>
      </c>
      <c r="E12" s="1" t="s">
        <v>18</v>
      </c>
      <c r="F12" s="14">
        <v>1</v>
      </c>
      <c r="G12" s="15">
        <v>0.79</v>
      </c>
    </row>
    <row r="13" spans="1:7" x14ac:dyDescent="0.25">
      <c r="A13" s="1" t="s">
        <v>88</v>
      </c>
      <c r="B13" s="1" t="s">
        <v>76</v>
      </c>
      <c r="C13" s="1" t="s">
        <v>89</v>
      </c>
      <c r="D13" s="1" t="s">
        <v>90</v>
      </c>
      <c r="E13" s="1" t="s">
        <v>18</v>
      </c>
      <c r="F13" s="14">
        <v>1</v>
      </c>
      <c r="G13" s="15">
        <v>0.83</v>
      </c>
    </row>
    <row r="14" spans="1:7" x14ac:dyDescent="0.25">
      <c r="A14" s="1" t="s">
        <v>91</v>
      </c>
      <c r="B14" s="1" t="s">
        <v>76</v>
      </c>
      <c r="C14" s="1" t="s">
        <v>92</v>
      </c>
      <c r="D14" s="1" t="s">
        <v>93</v>
      </c>
      <c r="E14" s="1" t="s">
        <v>18</v>
      </c>
      <c r="F14" s="14">
        <v>1</v>
      </c>
      <c r="G14" s="15">
        <v>0.89</v>
      </c>
    </row>
    <row r="15" spans="1:7" x14ac:dyDescent="0.25">
      <c r="A15" s="1" t="s">
        <v>94</v>
      </c>
      <c r="B15" s="1" t="s">
        <v>76</v>
      </c>
      <c r="C15" s="1" t="s">
        <v>95</v>
      </c>
      <c r="D15" s="1" t="s">
        <v>96</v>
      </c>
      <c r="E15" s="1" t="s">
        <v>18</v>
      </c>
      <c r="F15" s="14">
        <v>1</v>
      </c>
      <c r="G15" s="15">
        <v>0.79</v>
      </c>
    </row>
    <row r="16" spans="1:7" x14ac:dyDescent="0.25">
      <c r="A16" s="1" t="s">
        <v>97</v>
      </c>
      <c r="B16" s="1" t="s">
        <v>76</v>
      </c>
      <c r="C16" s="1" t="s">
        <v>98</v>
      </c>
      <c r="D16" s="1" t="s">
        <v>99</v>
      </c>
      <c r="E16" s="1" t="s">
        <v>18</v>
      </c>
      <c r="F16" s="14">
        <v>1</v>
      </c>
      <c r="G16" s="15">
        <v>0.83</v>
      </c>
    </row>
    <row r="17" spans="1:7" x14ac:dyDescent="0.25">
      <c r="A17" s="1" t="s">
        <v>148</v>
      </c>
      <c r="B17" s="1" t="s">
        <v>149</v>
      </c>
      <c r="C17" s="1" t="s">
        <v>150</v>
      </c>
      <c r="D17" s="1" t="s">
        <v>151</v>
      </c>
      <c r="E17" s="1" t="s">
        <v>18</v>
      </c>
      <c r="F17" s="14">
        <v>1</v>
      </c>
      <c r="G17" s="15">
        <v>0.85</v>
      </c>
    </row>
    <row r="18" spans="1:7" x14ac:dyDescent="0.25">
      <c r="A18" s="1" t="s">
        <v>152</v>
      </c>
      <c r="B18" s="1" t="s">
        <v>149</v>
      </c>
      <c r="C18" s="1" t="s">
        <v>153</v>
      </c>
      <c r="D18" s="1" t="s">
        <v>154</v>
      </c>
      <c r="E18" s="1" t="s">
        <v>10</v>
      </c>
      <c r="F18" s="14">
        <v>1</v>
      </c>
      <c r="G18" s="15">
        <v>0.9</v>
      </c>
    </row>
    <row r="19" spans="1:7" ht="15" customHeight="1" x14ac:dyDescent="0.25">
      <c r="A19" s="1" t="s">
        <v>155</v>
      </c>
      <c r="B19" s="1" t="s">
        <v>149</v>
      </c>
      <c r="C19" s="1" t="s">
        <v>156</v>
      </c>
      <c r="D19" s="1" t="s">
        <v>157</v>
      </c>
      <c r="E19" s="1" t="s">
        <v>14</v>
      </c>
      <c r="F19" s="14">
        <v>1</v>
      </c>
      <c r="G19" s="15">
        <v>0.75</v>
      </c>
    </row>
    <row r="20" spans="1:7" ht="16.5" customHeight="1" x14ac:dyDescent="0.25">
      <c r="A20" s="1" t="s">
        <v>167</v>
      </c>
      <c r="B20" s="1" t="s">
        <v>168</v>
      </c>
      <c r="C20" s="1" t="s">
        <v>169</v>
      </c>
      <c r="D20" s="1" t="s">
        <v>170</v>
      </c>
      <c r="E20" s="1" t="s">
        <v>18</v>
      </c>
      <c r="F20" s="14">
        <v>1</v>
      </c>
      <c r="G20" s="15">
        <v>0.91</v>
      </c>
    </row>
    <row r="21" spans="1:7" ht="16.5" customHeight="1" x14ac:dyDescent="0.25">
      <c r="A21" s="1" t="s">
        <v>171</v>
      </c>
      <c r="B21" s="1" t="s">
        <v>168</v>
      </c>
      <c r="C21" s="1" t="s">
        <v>172</v>
      </c>
      <c r="D21" s="1" t="s">
        <v>173</v>
      </c>
      <c r="E21" s="1" t="s">
        <v>10</v>
      </c>
      <c r="F21" s="14">
        <v>1</v>
      </c>
      <c r="G21" s="15">
        <v>0.65</v>
      </c>
    </row>
    <row r="22" spans="1:7" ht="18" customHeight="1" x14ac:dyDescent="0.25">
      <c r="A22" s="1" t="s">
        <v>174</v>
      </c>
      <c r="B22" s="1" t="s">
        <v>168</v>
      </c>
      <c r="C22" s="1" t="s">
        <v>175</v>
      </c>
      <c r="D22" s="1" t="s">
        <v>176</v>
      </c>
      <c r="E22" s="1" t="s">
        <v>10</v>
      </c>
      <c r="F22" s="14">
        <v>1</v>
      </c>
      <c r="G22" s="15">
        <v>0.98</v>
      </c>
    </row>
    <row r="23" spans="1:7" ht="15.75" customHeight="1" x14ac:dyDescent="0.25">
      <c r="A23" s="1" t="s">
        <v>195</v>
      </c>
      <c r="B23" s="1" t="s">
        <v>196</v>
      </c>
      <c r="C23" s="1" t="s">
        <v>197</v>
      </c>
      <c r="D23" s="1" t="s">
        <v>198</v>
      </c>
      <c r="E23" s="1" t="s">
        <v>18</v>
      </c>
      <c r="F23" s="14">
        <v>1</v>
      </c>
      <c r="G23" s="15">
        <v>0.79</v>
      </c>
    </row>
    <row r="24" spans="1:7" ht="16.5" customHeight="1" x14ac:dyDescent="0.25">
      <c r="A24" s="1" t="s">
        <v>202</v>
      </c>
      <c r="B24" s="1" t="s">
        <v>203</v>
      </c>
      <c r="C24" s="1" t="s">
        <v>204</v>
      </c>
      <c r="D24" s="1" t="s">
        <v>205</v>
      </c>
      <c r="E24" s="1" t="s">
        <v>10</v>
      </c>
      <c r="F24" s="14">
        <v>1</v>
      </c>
      <c r="G24" s="15">
        <v>0.65</v>
      </c>
    </row>
    <row r="25" spans="1:7" ht="20.45" customHeight="1" x14ac:dyDescent="0.25">
      <c r="A25" s="1" t="s">
        <v>206</v>
      </c>
      <c r="B25" s="1" t="s">
        <v>203</v>
      </c>
      <c r="C25" s="1" t="s">
        <v>207</v>
      </c>
      <c r="D25" s="1" t="s">
        <v>208</v>
      </c>
      <c r="E25" s="1" t="s">
        <v>10</v>
      </c>
      <c r="F25" s="14">
        <v>1</v>
      </c>
      <c r="G25" s="15">
        <v>0.87</v>
      </c>
    </row>
    <row r="26" spans="1:7" x14ac:dyDescent="0.25">
      <c r="A26" s="1" t="s">
        <v>209</v>
      </c>
      <c r="B26" s="1" t="s">
        <v>203</v>
      </c>
      <c r="C26" s="1" t="s">
        <v>210</v>
      </c>
      <c r="D26" s="1" t="s">
        <v>211</v>
      </c>
      <c r="E26" s="1" t="s">
        <v>10</v>
      </c>
      <c r="F26" s="14">
        <v>1</v>
      </c>
      <c r="G26" s="15">
        <v>0.77</v>
      </c>
    </row>
    <row r="27" spans="1:7" x14ac:dyDescent="0.25">
      <c r="A27" s="1" t="s">
        <v>212</v>
      </c>
      <c r="B27" s="1" t="s">
        <v>203</v>
      </c>
      <c r="C27" s="1" t="s">
        <v>213</v>
      </c>
      <c r="D27" s="1" t="s">
        <v>214</v>
      </c>
      <c r="E27" s="1" t="s">
        <v>10</v>
      </c>
      <c r="F27" s="14">
        <v>1</v>
      </c>
      <c r="G27" s="15">
        <v>0.86</v>
      </c>
    </row>
    <row r="28" spans="1:7" x14ac:dyDescent="0.25">
      <c r="A28" s="1" t="s">
        <v>248</v>
      </c>
      <c r="B28" s="1" t="s">
        <v>249</v>
      </c>
      <c r="C28" s="1" t="s">
        <v>250</v>
      </c>
      <c r="D28" s="1" t="s">
        <v>251</v>
      </c>
      <c r="E28" s="1" t="s">
        <v>10</v>
      </c>
      <c r="F28" s="14">
        <v>1</v>
      </c>
      <c r="G28" s="15">
        <v>0.83</v>
      </c>
    </row>
    <row r="29" spans="1:7" x14ac:dyDescent="0.25">
      <c r="A29" s="1" t="s">
        <v>252</v>
      </c>
      <c r="B29" s="1" t="s">
        <v>249</v>
      </c>
      <c r="C29" s="1" t="s">
        <v>253</v>
      </c>
      <c r="D29" s="1" t="s">
        <v>254</v>
      </c>
      <c r="E29" s="1" t="s">
        <v>10</v>
      </c>
      <c r="F29" s="14">
        <v>1</v>
      </c>
      <c r="G29" s="15">
        <v>0.93</v>
      </c>
    </row>
    <row r="30" spans="1:7" x14ac:dyDescent="0.25">
      <c r="A30" s="1" t="s">
        <v>266</v>
      </c>
      <c r="B30" s="1" t="s">
        <v>267</v>
      </c>
      <c r="C30" s="1" t="s">
        <v>268</v>
      </c>
      <c r="D30" s="1" t="s">
        <v>269</v>
      </c>
      <c r="E30" s="1" t="s">
        <v>10</v>
      </c>
      <c r="F30" s="14">
        <v>1</v>
      </c>
      <c r="G30" s="15">
        <v>0.65</v>
      </c>
    </row>
    <row r="31" spans="1:7" x14ac:dyDescent="0.25">
      <c r="A31" s="1" t="s">
        <v>270</v>
      </c>
      <c r="B31" s="1" t="s">
        <v>267</v>
      </c>
      <c r="C31" s="1" t="s">
        <v>271</v>
      </c>
      <c r="D31" s="1" t="s">
        <v>272</v>
      </c>
      <c r="E31" s="1" t="s">
        <v>10</v>
      </c>
      <c r="F31" s="14">
        <v>1</v>
      </c>
      <c r="G31" s="15">
        <v>0.98</v>
      </c>
    </row>
    <row r="32" spans="1:7" x14ac:dyDescent="0.25">
      <c r="A32" s="1" t="s">
        <v>273</v>
      </c>
      <c r="B32" s="1" t="s">
        <v>267</v>
      </c>
      <c r="C32" s="1" t="s">
        <v>274</v>
      </c>
      <c r="D32" s="1" t="s">
        <v>275</v>
      </c>
      <c r="E32" s="1" t="s">
        <v>10</v>
      </c>
      <c r="F32" s="14">
        <v>1</v>
      </c>
      <c r="G32" s="15">
        <v>0.88</v>
      </c>
    </row>
    <row r="33" spans="1:7" x14ac:dyDescent="0.25">
      <c r="A33" s="1" t="s">
        <v>276</v>
      </c>
      <c r="B33" s="1" t="s">
        <v>267</v>
      </c>
      <c r="C33" s="1" t="s">
        <v>277</v>
      </c>
      <c r="D33" s="1" t="s">
        <v>278</v>
      </c>
      <c r="E33" s="1" t="s">
        <v>10</v>
      </c>
      <c r="F33" s="14">
        <v>1</v>
      </c>
      <c r="G33" s="15">
        <v>0.89</v>
      </c>
    </row>
    <row r="34" spans="1:7" ht="165" x14ac:dyDescent="0.25">
      <c r="A34" s="1" t="s">
        <v>297</v>
      </c>
      <c r="B34" s="1" t="s">
        <v>298</v>
      </c>
      <c r="C34" s="1" t="s">
        <v>299</v>
      </c>
      <c r="D34" s="16" t="s">
        <v>300</v>
      </c>
      <c r="E34" s="1" t="s">
        <v>10</v>
      </c>
      <c r="F34" s="14">
        <v>1</v>
      </c>
      <c r="G34" s="15">
        <v>0.89</v>
      </c>
    </row>
  </sheetData>
  <autoFilter ref="A1:G34" xr:uid="{DCC79008-563E-4A4F-AF9E-8AFB73556B2D}"/>
  <sortState xmlns:xlrd2="http://schemas.microsoft.com/office/spreadsheetml/2017/richdata2" ref="A1:G34">
    <sortCondition ref="A2:A3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0EF4E-BCDB-462A-8423-BAEAF56E4E33}">
  <dimension ref="A1:F106"/>
  <sheetViews>
    <sheetView workbookViewId="0">
      <pane ySplit="1" topLeftCell="A2" activePane="bottomLeft" state="frozen"/>
      <selection pane="bottomLeft" activeCell="C2" sqref="C2"/>
    </sheetView>
  </sheetViews>
  <sheetFormatPr defaultRowHeight="15" x14ac:dyDescent="0.25"/>
  <cols>
    <col min="1" max="1" width="8" bestFit="1" customWidth="1"/>
    <col min="2" max="2" width="15.5703125" bestFit="1" customWidth="1"/>
    <col min="3" max="3" width="11" bestFit="1" customWidth="1"/>
    <col min="4" max="4" width="8.7109375" bestFit="1" customWidth="1"/>
    <col min="5" max="5" width="16.140625" style="12" bestFit="1" customWidth="1"/>
    <col min="6" max="6" width="36" customWidth="1"/>
  </cols>
  <sheetData>
    <row r="1" spans="1:6" ht="32.25" thickBot="1" x14ac:dyDescent="0.3">
      <c r="A1" s="36" t="s">
        <v>1</v>
      </c>
      <c r="B1" s="37" t="s">
        <v>312</v>
      </c>
      <c r="C1" s="37" t="s">
        <v>313</v>
      </c>
      <c r="D1" s="39" t="s">
        <v>314</v>
      </c>
      <c r="E1" s="38" t="s">
        <v>315</v>
      </c>
      <c r="F1" s="35"/>
    </row>
    <row r="2" spans="1:6" ht="30" x14ac:dyDescent="0.25">
      <c r="A2" s="40" t="s">
        <v>75</v>
      </c>
      <c r="B2" s="41">
        <v>45525</v>
      </c>
      <c r="C2" s="40" t="s">
        <v>316</v>
      </c>
      <c r="D2" s="43" t="s">
        <v>317</v>
      </c>
      <c r="E2" s="42"/>
      <c r="F2" s="28"/>
    </row>
    <row r="3" spans="1:6" ht="30" x14ac:dyDescent="0.25">
      <c r="A3" s="40" t="s">
        <v>85</v>
      </c>
      <c r="B3" s="41">
        <v>45523</v>
      </c>
      <c r="C3" s="40" t="s">
        <v>316</v>
      </c>
      <c r="D3" s="43" t="s">
        <v>317</v>
      </c>
      <c r="E3" s="42"/>
      <c r="F3" s="28"/>
    </row>
    <row r="4" spans="1:6" ht="30" x14ac:dyDescent="0.25">
      <c r="A4" s="40" t="s">
        <v>94</v>
      </c>
      <c r="B4" s="41">
        <v>45526</v>
      </c>
      <c r="C4" s="40" t="s">
        <v>316</v>
      </c>
      <c r="D4" s="43" t="s">
        <v>317</v>
      </c>
      <c r="E4" s="42"/>
      <c r="F4" s="28"/>
    </row>
    <row r="5" spans="1:6" ht="30" x14ac:dyDescent="0.25">
      <c r="A5" s="40" t="s">
        <v>202</v>
      </c>
      <c r="B5" s="41">
        <v>45525</v>
      </c>
      <c r="C5" s="40" t="s">
        <v>316</v>
      </c>
      <c r="D5" s="43" t="s">
        <v>317</v>
      </c>
      <c r="E5" s="42"/>
      <c r="F5" s="28"/>
    </row>
    <row r="6" spans="1:6" ht="30" x14ac:dyDescent="0.25">
      <c r="A6" s="40" t="s">
        <v>155</v>
      </c>
      <c r="B6" s="41">
        <v>45524</v>
      </c>
      <c r="C6" s="40" t="s">
        <v>318</v>
      </c>
      <c r="D6" s="43" t="s">
        <v>317</v>
      </c>
      <c r="E6" s="42"/>
      <c r="F6" s="27"/>
    </row>
    <row r="7" spans="1:6" ht="30" x14ac:dyDescent="0.25">
      <c r="A7" s="40" t="s">
        <v>297</v>
      </c>
      <c r="B7" s="41">
        <v>45523</v>
      </c>
      <c r="C7" s="40" t="s">
        <v>318</v>
      </c>
      <c r="D7" s="43" t="s">
        <v>317</v>
      </c>
      <c r="E7" s="42"/>
      <c r="F7" s="28"/>
    </row>
    <row r="8" spans="1:6" ht="30" x14ac:dyDescent="0.25">
      <c r="A8" s="40" t="s">
        <v>29</v>
      </c>
      <c r="B8" s="41">
        <v>45523</v>
      </c>
      <c r="C8" s="40" t="s">
        <v>319</v>
      </c>
      <c r="D8" s="43" t="s">
        <v>317</v>
      </c>
      <c r="E8" s="42">
        <v>1</v>
      </c>
      <c r="F8" s="28"/>
    </row>
    <row r="9" spans="1:6" ht="30" x14ac:dyDescent="0.25">
      <c r="A9" s="40" t="s">
        <v>167</v>
      </c>
      <c r="B9" s="41">
        <v>45524</v>
      </c>
      <c r="C9" s="40" t="s">
        <v>319</v>
      </c>
      <c r="D9" s="43" t="s">
        <v>317</v>
      </c>
      <c r="E9" s="42">
        <f ca="1">E$2 + (($E$34 - $E$2) / 33) * (ROW()-1)</f>
        <v>6.9696969696969697</v>
      </c>
      <c r="F9" s="28"/>
    </row>
    <row r="10" spans="1:6" ht="30" x14ac:dyDescent="0.25">
      <c r="A10" s="40" t="s">
        <v>195</v>
      </c>
      <c r="B10" s="41">
        <v>45523</v>
      </c>
      <c r="C10" s="40" t="s">
        <v>319</v>
      </c>
      <c r="D10" s="43" t="s">
        <v>317</v>
      </c>
      <c r="E10" s="42">
        <f ca="1">E$2 + (($E$34 - $E$2) / 33) * (ROW()-1)</f>
        <v>7.2727272727272734</v>
      </c>
      <c r="F10" s="28"/>
    </row>
    <row r="11" spans="1:6" ht="15.75" x14ac:dyDescent="0.25">
      <c r="A11" s="40" t="s">
        <v>152</v>
      </c>
      <c r="B11" s="41">
        <v>45513</v>
      </c>
      <c r="C11" s="40" t="s">
        <v>316</v>
      </c>
      <c r="D11" s="43" t="s">
        <v>320</v>
      </c>
      <c r="E11" s="42"/>
      <c r="F11" s="28"/>
    </row>
    <row r="12" spans="1:6" ht="15.75" x14ac:dyDescent="0.25">
      <c r="A12" s="40" t="s">
        <v>212</v>
      </c>
      <c r="B12" s="41">
        <v>45513</v>
      </c>
      <c r="C12" s="40" t="s">
        <v>316</v>
      </c>
      <c r="D12" s="43" t="s">
        <v>320</v>
      </c>
      <c r="E12" s="42"/>
      <c r="F12" s="28"/>
    </row>
    <row r="13" spans="1:6" ht="15.75" x14ac:dyDescent="0.25">
      <c r="A13" s="40" t="s">
        <v>266</v>
      </c>
      <c r="B13" s="41">
        <v>45516</v>
      </c>
      <c r="C13" s="40" t="s">
        <v>316</v>
      </c>
      <c r="D13" s="43" t="s">
        <v>320</v>
      </c>
      <c r="E13" s="42"/>
      <c r="F13" s="28"/>
    </row>
    <row r="14" spans="1:6" ht="15.75" x14ac:dyDescent="0.25">
      <c r="A14" s="40" t="s">
        <v>276</v>
      </c>
      <c r="B14" s="41">
        <v>45516</v>
      </c>
      <c r="C14" s="40" t="s">
        <v>316</v>
      </c>
      <c r="D14" s="43" t="s">
        <v>320</v>
      </c>
      <c r="E14" s="42"/>
      <c r="F14" s="28"/>
    </row>
    <row r="15" spans="1:6" ht="15.75" x14ac:dyDescent="0.25">
      <c r="A15" s="40" t="s">
        <v>26</v>
      </c>
      <c r="B15" s="41">
        <v>45517</v>
      </c>
      <c r="C15" s="40" t="s">
        <v>318</v>
      </c>
      <c r="D15" s="43" t="s">
        <v>320</v>
      </c>
      <c r="E15" s="42"/>
      <c r="F15" s="27"/>
    </row>
    <row r="16" spans="1:6" ht="15.75" x14ac:dyDescent="0.25">
      <c r="A16" s="40" t="s">
        <v>35</v>
      </c>
      <c r="B16" s="41">
        <v>45517</v>
      </c>
      <c r="C16" s="40" t="s">
        <v>318</v>
      </c>
      <c r="D16" s="43" t="s">
        <v>320</v>
      </c>
      <c r="E16" s="42"/>
      <c r="F16" s="28"/>
    </row>
    <row r="17" spans="1:6" ht="15.75" x14ac:dyDescent="0.25">
      <c r="A17" s="40" t="s">
        <v>174</v>
      </c>
      <c r="B17" s="41">
        <v>45518</v>
      </c>
      <c r="C17" s="40" t="s">
        <v>318</v>
      </c>
      <c r="D17" s="43" t="s">
        <v>320</v>
      </c>
      <c r="E17" s="42"/>
      <c r="F17" s="28"/>
    </row>
    <row r="18" spans="1:6" ht="15.75" x14ac:dyDescent="0.25">
      <c r="A18" s="40" t="s">
        <v>206</v>
      </c>
      <c r="B18" s="41">
        <v>45518</v>
      </c>
      <c r="C18" s="40" t="s">
        <v>318</v>
      </c>
      <c r="D18" s="43" t="s">
        <v>320</v>
      </c>
      <c r="E18" s="42"/>
      <c r="F18" s="28"/>
    </row>
    <row r="19" spans="1:6" ht="15.75" x14ac:dyDescent="0.25">
      <c r="A19" s="40" t="s">
        <v>82</v>
      </c>
      <c r="B19" s="41">
        <v>45519</v>
      </c>
      <c r="C19" s="40" t="s">
        <v>319</v>
      </c>
      <c r="D19" s="43" t="s">
        <v>320</v>
      </c>
      <c r="E19" s="42">
        <f ca="1">E$2 + (($E$34 - $E$2) / 33) * (ROW()-1)</f>
        <v>7.8787878787878789</v>
      </c>
      <c r="F19" s="28"/>
    </row>
    <row r="20" spans="1:6" ht="15.75" x14ac:dyDescent="0.25">
      <c r="A20" s="40" t="s">
        <v>91</v>
      </c>
      <c r="B20" s="41">
        <v>45518</v>
      </c>
      <c r="C20" s="40" t="s">
        <v>319</v>
      </c>
      <c r="D20" s="43" t="s">
        <v>320</v>
      </c>
      <c r="E20" s="42">
        <f ca="1">E$2 + (($E$34 - $E$2) / 33) * (ROW()-1)</f>
        <v>8.1818181818181817</v>
      </c>
      <c r="F20" s="27"/>
    </row>
    <row r="21" spans="1:6" ht="15.75" x14ac:dyDescent="0.25">
      <c r="A21" s="40" t="s">
        <v>252</v>
      </c>
      <c r="B21" s="41">
        <v>45520</v>
      </c>
      <c r="C21" s="40" t="s">
        <v>319</v>
      </c>
      <c r="D21" s="43" t="s">
        <v>320</v>
      </c>
      <c r="E21" s="42">
        <f ca="1">E$2 + (($E$34 - $E$2) / 33) * (ROW()-1)</f>
        <v>8.4848484848484844</v>
      </c>
      <c r="F21" s="28"/>
    </row>
    <row r="22" spans="1:6" ht="15.75" x14ac:dyDescent="0.25">
      <c r="A22" s="40" t="s">
        <v>22</v>
      </c>
      <c r="B22" s="41">
        <v>45506</v>
      </c>
      <c r="C22" s="40" t="s">
        <v>316</v>
      </c>
      <c r="D22" s="43" t="s">
        <v>321</v>
      </c>
      <c r="E22" s="42"/>
      <c r="F22" s="28"/>
    </row>
    <row r="23" spans="1:6" ht="15.75" x14ac:dyDescent="0.25">
      <c r="A23" s="40" t="s">
        <v>32</v>
      </c>
      <c r="B23" s="41">
        <v>45506</v>
      </c>
      <c r="C23" s="40" t="s">
        <v>316</v>
      </c>
      <c r="D23" s="43" t="s">
        <v>321</v>
      </c>
      <c r="E23" s="42"/>
      <c r="F23" s="28"/>
    </row>
    <row r="24" spans="1:6" ht="15.75" x14ac:dyDescent="0.25">
      <c r="A24" s="40" t="s">
        <v>171</v>
      </c>
      <c r="B24" s="44">
        <v>45509</v>
      </c>
      <c r="C24" s="40" t="s">
        <v>316</v>
      </c>
      <c r="D24" s="43" t="s">
        <v>321</v>
      </c>
      <c r="E24" s="42"/>
      <c r="F24" s="28"/>
    </row>
    <row r="25" spans="1:6" ht="15.75" x14ac:dyDescent="0.25">
      <c r="A25" s="40" t="s">
        <v>79</v>
      </c>
      <c r="B25" s="44">
        <v>45509</v>
      </c>
      <c r="C25" s="40" t="s">
        <v>318</v>
      </c>
      <c r="D25" s="43" t="s">
        <v>321</v>
      </c>
      <c r="E25" s="42"/>
      <c r="F25" s="28"/>
    </row>
    <row r="26" spans="1:6" ht="15.75" x14ac:dyDescent="0.25">
      <c r="A26" s="40" t="s">
        <v>88</v>
      </c>
      <c r="B26" s="44">
        <v>45509</v>
      </c>
      <c r="C26" s="40" t="s">
        <v>318</v>
      </c>
      <c r="D26" s="43" t="s">
        <v>321</v>
      </c>
      <c r="E26" s="42"/>
      <c r="F26" s="28"/>
    </row>
    <row r="27" spans="1:6" ht="15.75" x14ac:dyDescent="0.25">
      <c r="A27" s="40" t="s">
        <v>97</v>
      </c>
      <c r="B27" s="44">
        <v>45510</v>
      </c>
      <c r="C27" s="40" t="s">
        <v>318</v>
      </c>
      <c r="D27" s="43" t="s">
        <v>321</v>
      </c>
      <c r="E27" s="42"/>
      <c r="F27" s="28"/>
    </row>
    <row r="28" spans="1:6" ht="15.75" x14ac:dyDescent="0.25">
      <c r="A28" s="40" t="s">
        <v>248</v>
      </c>
      <c r="B28" s="44">
        <v>45510</v>
      </c>
      <c r="C28" s="40" t="s">
        <v>318</v>
      </c>
      <c r="D28" s="43" t="s">
        <v>321</v>
      </c>
      <c r="E28" s="42"/>
      <c r="F28" s="27"/>
    </row>
    <row r="29" spans="1:6" ht="15.75" x14ac:dyDescent="0.25">
      <c r="A29" s="40" t="s">
        <v>270</v>
      </c>
      <c r="B29" s="44">
        <v>45511</v>
      </c>
      <c r="C29" s="40" t="s">
        <v>318</v>
      </c>
      <c r="D29" s="43" t="s">
        <v>321</v>
      </c>
      <c r="E29" s="42"/>
      <c r="F29" s="28"/>
    </row>
    <row r="30" spans="1:6" ht="15.75" x14ac:dyDescent="0.25">
      <c r="A30" s="40" t="s">
        <v>6</v>
      </c>
      <c r="B30" s="44">
        <v>45512</v>
      </c>
      <c r="C30" s="40" t="s">
        <v>319</v>
      </c>
      <c r="D30" s="43" t="s">
        <v>321</v>
      </c>
      <c r="E30" s="42">
        <f ca="1">E$2 + (($E$34 - $E$2) / 33) * (ROW()-1)</f>
        <v>8.787878787878789</v>
      </c>
      <c r="F30" s="28"/>
    </row>
    <row r="31" spans="1:6" ht="15.75" x14ac:dyDescent="0.25">
      <c r="A31" s="40" t="s">
        <v>68</v>
      </c>
      <c r="B31" s="44">
        <v>45513</v>
      </c>
      <c r="C31" s="40" t="s">
        <v>319</v>
      </c>
      <c r="D31" s="40" t="s">
        <v>321</v>
      </c>
      <c r="E31" s="42">
        <v>10</v>
      </c>
      <c r="F31" s="28"/>
    </row>
    <row r="32" spans="1:6" ht="15.75" x14ac:dyDescent="0.25">
      <c r="A32" s="40" t="s">
        <v>148</v>
      </c>
      <c r="B32" s="44">
        <v>45512</v>
      </c>
      <c r="C32" s="40" t="s">
        <v>319</v>
      </c>
      <c r="D32" s="43" t="s">
        <v>321</v>
      </c>
      <c r="E32" s="42">
        <f ca="1">E$2 + (($E$34 - $E$2) / 33) * (ROW()-1)</f>
        <v>9.0909090909090917</v>
      </c>
      <c r="F32" s="27"/>
    </row>
    <row r="33" spans="1:6" ht="15.75" x14ac:dyDescent="0.25">
      <c r="A33" s="40" t="s">
        <v>209</v>
      </c>
      <c r="B33" s="44">
        <v>45513</v>
      </c>
      <c r="C33" s="40" t="s">
        <v>319</v>
      </c>
      <c r="D33" s="43" t="s">
        <v>321</v>
      </c>
      <c r="E33" s="42">
        <f ca="1">E$2 + (($E$34 - $E$2) / 33) * (ROW()-1)</f>
        <v>9.3939393939393945</v>
      </c>
      <c r="F33" s="28"/>
    </row>
    <row r="34" spans="1:6" ht="15.75" x14ac:dyDescent="0.25">
      <c r="A34" s="40" t="s">
        <v>273</v>
      </c>
      <c r="B34" s="44">
        <v>45511</v>
      </c>
      <c r="C34" s="40" t="s">
        <v>319</v>
      </c>
      <c r="D34" s="43" t="s">
        <v>321</v>
      </c>
      <c r="E34" s="42">
        <f ca="1">E$2 + (($E$34 - $E$2) / 33) * (ROW()-1)</f>
        <v>9.6969696969696972</v>
      </c>
      <c r="F34" s="28"/>
    </row>
    <row r="35" spans="1:6" ht="15.75" x14ac:dyDescent="0.25">
      <c r="F35" s="28"/>
    </row>
    <row r="36" spans="1:6" ht="15.75" x14ac:dyDescent="0.25">
      <c r="F36" s="28"/>
    </row>
    <row r="37" spans="1:6" ht="15.75" x14ac:dyDescent="0.25">
      <c r="F37" s="28"/>
    </row>
    <row r="38" spans="1:6" ht="15.75" x14ac:dyDescent="0.25">
      <c r="F38" s="28"/>
    </row>
    <row r="39" spans="1:6" ht="15.75" x14ac:dyDescent="0.25">
      <c r="F39" s="28"/>
    </row>
    <row r="40" spans="1:6" ht="15.75" x14ac:dyDescent="0.25">
      <c r="F40" s="28"/>
    </row>
    <row r="41" spans="1:6" ht="15.75" x14ac:dyDescent="0.25">
      <c r="F41" s="28"/>
    </row>
    <row r="42" spans="1:6" ht="15.75" x14ac:dyDescent="0.25">
      <c r="F42" s="28"/>
    </row>
    <row r="43" spans="1:6" ht="15.75" x14ac:dyDescent="0.25">
      <c r="F43" s="28"/>
    </row>
    <row r="44" spans="1:6" ht="15.75" x14ac:dyDescent="0.25">
      <c r="F44" s="28"/>
    </row>
    <row r="45" spans="1:6" ht="15.75" x14ac:dyDescent="0.25">
      <c r="F45" s="28"/>
    </row>
    <row r="46" spans="1:6" ht="15.75" x14ac:dyDescent="0.25">
      <c r="F46" s="28"/>
    </row>
    <row r="47" spans="1:6" ht="15.75" x14ac:dyDescent="0.25">
      <c r="F47" s="28"/>
    </row>
    <row r="48" spans="1:6" ht="15.75" x14ac:dyDescent="0.25">
      <c r="F48" s="28"/>
    </row>
    <row r="49" spans="2:6" ht="15.75" x14ac:dyDescent="0.25">
      <c r="F49" s="28"/>
    </row>
    <row r="50" spans="2:6" ht="15.75" x14ac:dyDescent="0.25">
      <c r="F50" s="28"/>
    </row>
    <row r="51" spans="2:6" ht="15.75" x14ac:dyDescent="0.25">
      <c r="F51" s="28"/>
    </row>
    <row r="52" spans="2:6" ht="15.75" x14ac:dyDescent="0.25">
      <c r="F52" s="28"/>
    </row>
    <row r="53" spans="2:6" ht="15.75" x14ac:dyDescent="0.25">
      <c r="F53" s="28"/>
    </row>
    <row r="54" spans="2:6" ht="15.75" x14ac:dyDescent="0.25">
      <c r="F54" s="28"/>
    </row>
    <row r="55" spans="2:6" ht="15.75" x14ac:dyDescent="0.25">
      <c r="F55" s="28"/>
    </row>
    <row r="56" spans="2:6" ht="15.75" x14ac:dyDescent="0.25">
      <c r="F56" s="28"/>
    </row>
    <row r="57" spans="2:6" ht="15.75" x14ac:dyDescent="0.25">
      <c r="F57" s="28"/>
    </row>
    <row r="58" spans="2:6" ht="15.75" x14ac:dyDescent="0.25">
      <c r="F58" s="28"/>
    </row>
    <row r="59" spans="2:6" ht="15.75" x14ac:dyDescent="0.25">
      <c r="F59" s="28"/>
    </row>
    <row r="60" spans="2:6" ht="15.75" x14ac:dyDescent="0.25">
      <c r="F60" s="28"/>
    </row>
    <row r="61" spans="2:6" ht="15.75" x14ac:dyDescent="0.25">
      <c r="F61" s="28"/>
    </row>
    <row r="62" spans="2:6" ht="15.75" x14ac:dyDescent="0.25">
      <c r="F62" s="28"/>
    </row>
    <row r="63" spans="2:6" ht="15.75" x14ac:dyDescent="0.25">
      <c r="F63" s="28"/>
    </row>
    <row r="64" spans="2:6" ht="15.75" x14ac:dyDescent="0.25">
      <c r="B64" s="29">
        <v>45505</v>
      </c>
      <c r="C64" s="26" t="s">
        <v>319</v>
      </c>
      <c r="E64" s="34" t="s">
        <v>322</v>
      </c>
      <c r="F64" s="28"/>
    </row>
    <row r="65" spans="2:6" ht="15.75" x14ac:dyDescent="0.25">
      <c r="B65" s="29">
        <v>45509</v>
      </c>
      <c r="C65" s="26" t="s">
        <v>316</v>
      </c>
      <c r="E65" s="34" t="s">
        <v>323</v>
      </c>
      <c r="F65" s="28"/>
    </row>
    <row r="66" spans="2:6" ht="15.75" x14ac:dyDescent="0.25">
      <c r="F66" s="28"/>
    </row>
    <row r="67" spans="2:6" ht="15.75" x14ac:dyDescent="0.25">
      <c r="F67" s="28"/>
    </row>
    <row r="68" spans="2:6" ht="15.75" x14ac:dyDescent="0.25">
      <c r="F68" s="28"/>
    </row>
    <row r="69" spans="2:6" ht="15.75" x14ac:dyDescent="0.25">
      <c r="F69" s="28"/>
    </row>
    <row r="70" spans="2:6" ht="15.75" x14ac:dyDescent="0.25">
      <c r="F70" s="28"/>
    </row>
    <row r="71" spans="2:6" ht="15.75" x14ac:dyDescent="0.25">
      <c r="F71" s="28"/>
    </row>
    <row r="72" spans="2:6" ht="15.75" x14ac:dyDescent="0.25">
      <c r="F72" s="28"/>
    </row>
    <row r="73" spans="2:6" ht="15.75" x14ac:dyDescent="0.25">
      <c r="F73" s="28"/>
    </row>
    <row r="74" spans="2:6" ht="15.75" x14ac:dyDescent="0.25">
      <c r="F74" s="28"/>
    </row>
    <row r="75" spans="2:6" ht="15.75" x14ac:dyDescent="0.25">
      <c r="F75" s="28"/>
    </row>
    <row r="76" spans="2:6" ht="15.75" x14ac:dyDescent="0.25">
      <c r="F76" s="28"/>
    </row>
    <row r="77" spans="2:6" ht="15.75" x14ac:dyDescent="0.25">
      <c r="F77" s="28"/>
    </row>
    <row r="78" spans="2:6" ht="15.75" x14ac:dyDescent="0.25">
      <c r="F78" s="28"/>
    </row>
    <row r="79" spans="2:6" ht="15.75" x14ac:dyDescent="0.25">
      <c r="F79" s="28"/>
    </row>
    <row r="80" spans="2:6" ht="15.75" x14ac:dyDescent="0.25">
      <c r="F80" s="28"/>
    </row>
    <row r="81" spans="6:6" ht="15.75" x14ac:dyDescent="0.25">
      <c r="F81" s="28"/>
    </row>
    <row r="82" spans="6:6" ht="15.75" x14ac:dyDescent="0.25">
      <c r="F82" s="28"/>
    </row>
    <row r="83" spans="6:6" ht="15.75" x14ac:dyDescent="0.25">
      <c r="F83" s="28"/>
    </row>
    <row r="84" spans="6:6" ht="15.75" x14ac:dyDescent="0.25">
      <c r="F84" s="28"/>
    </row>
    <row r="85" spans="6:6" ht="15.75" x14ac:dyDescent="0.25">
      <c r="F85" s="28"/>
    </row>
    <row r="86" spans="6:6" ht="15.75" x14ac:dyDescent="0.25">
      <c r="F86" s="28"/>
    </row>
    <row r="87" spans="6:6" ht="15.75" x14ac:dyDescent="0.25">
      <c r="F87" s="28"/>
    </row>
    <row r="88" spans="6:6" ht="15.75" x14ac:dyDescent="0.25">
      <c r="F88" s="28"/>
    </row>
    <row r="89" spans="6:6" ht="15.75" x14ac:dyDescent="0.25">
      <c r="F89" s="28"/>
    </row>
    <row r="90" spans="6:6" ht="15.75" x14ac:dyDescent="0.25">
      <c r="F90" s="28"/>
    </row>
    <row r="91" spans="6:6" ht="15.75" x14ac:dyDescent="0.25">
      <c r="F91" s="28"/>
    </row>
    <row r="92" spans="6:6" ht="15.75" x14ac:dyDescent="0.25">
      <c r="F92" s="28"/>
    </row>
    <row r="93" spans="6:6" ht="15.75" x14ac:dyDescent="0.25">
      <c r="F93" s="28"/>
    </row>
    <row r="94" spans="6:6" ht="15.75" x14ac:dyDescent="0.25">
      <c r="F94" s="28"/>
    </row>
    <row r="95" spans="6:6" ht="15.75" x14ac:dyDescent="0.25">
      <c r="F95" s="28"/>
    </row>
    <row r="96" spans="6:6" ht="15.75" x14ac:dyDescent="0.25">
      <c r="F96" s="28"/>
    </row>
    <row r="97" spans="6:6" ht="15.75" x14ac:dyDescent="0.25">
      <c r="F97" s="28"/>
    </row>
    <row r="98" spans="6:6" ht="15.75" x14ac:dyDescent="0.25">
      <c r="F98" s="28"/>
    </row>
    <row r="99" spans="6:6" ht="15.75" x14ac:dyDescent="0.25">
      <c r="F99" s="28"/>
    </row>
    <row r="100" spans="6:6" ht="15.75" x14ac:dyDescent="0.25">
      <c r="F100" s="28"/>
    </row>
    <row r="101" spans="6:6" ht="15.75" x14ac:dyDescent="0.25">
      <c r="F101" s="28"/>
    </row>
    <row r="102" spans="6:6" ht="15.75" x14ac:dyDescent="0.25">
      <c r="F102" s="28"/>
    </row>
    <row r="103" spans="6:6" ht="15.75" x14ac:dyDescent="0.25">
      <c r="F103" s="28"/>
    </row>
    <row r="104" spans="6:6" ht="15.75" x14ac:dyDescent="0.25">
      <c r="F104" s="28"/>
    </row>
    <row r="105" spans="6:6" ht="15.75" x14ac:dyDescent="0.25">
      <c r="F105" s="28"/>
    </row>
    <row r="106" spans="6:6" ht="15.75" x14ac:dyDescent="0.25">
      <c r="F106" s="28"/>
    </row>
  </sheetData>
  <autoFilter ref="A1:E34" xr:uid="{CB90EF4E-BCDB-462A-8423-BAEAF56E4E33}"/>
  <sortState xmlns:xlrd2="http://schemas.microsoft.com/office/spreadsheetml/2017/richdata2" ref="A1:E34">
    <sortCondition ref="C2:C3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77213-E027-4048-852F-F7C5544564E5}">
  <dimension ref="A1:J23"/>
  <sheetViews>
    <sheetView workbookViewId="0">
      <pane ySplit="1" topLeftCell="A2" activePane="bottomLeft" state="frozen"/>
      <selection pane="bottomLeft" sqref="A1:XFD1"/>
    </sheetView>
  </sheetViews>
  <sheetFormatPr defaultRowHeight="15" x14ac:dyDescent="0.25"/>
  <cols>
    <col min="2" max="2" width="18.140625" customWidth="1"/>
    <col min="6" max="6" width="13.140625" customWidth="1"/>
    <col min="8" max="8" width="58.85546875" customWidth="1"/>
  </cols>
  <sheetData>
    <row r="1" spans="1:10" ht="30" x14ac:dyDescent="0.25">
      <c r="A1" s="18" t="s">
        <v>324</v>
      </c>
      <c r="B1" s="18" t="s">
        <v>325</v>
      </c>
      <c r="C1" s="18" t="s">
        <v>326</v>
      </c>
      <c r="D1" s="18" t="s">
        <v>327</v>
      </c>
      <c r="E1" s="18" t="s">
        <v>0</v>
      </c>
      <c r="F1" s="18" t="s">
        <v>328</v>
      </c>
      <c r="G1" s="18" t="s">
        <v>329</v>
      </c>
      <c r="H1" s="18" t="s">
        <v>4</v>
      </c>
      <c r="I1" s="18" t="s">
        <v>330</v>
      </c>
      <c r="J1" s="18" t="s">
        <v>314</v>
      </c>
    </row>
    <row r="2" spans="1:10" ht="30" x14ac:dyDescent="0.25">
      <c r="A2" s="5" t="s">
        <v>331</v>
      </c>
      <c r="B2" s="5" t="s">
        <v>22</v>
      </c>
      <c r="C2" s="5" t="s">
        <v>23</v>
      </c>
      <c r="D2" s="5">
        <v>2</v>
      </c>
      <c r="E2" s="5" t="s">
        <v>332</v>
      </c>
      <c r="F2" s="19">
        <v>45506</v>
      </c>
      <c r="G2" s="5" t="s">
        <v>333</v>
      </c>
      <c r="H2" s="5" t="s">
        <v>334</v>
      </c>
      <c r="I2" s="24">
        <v>1</v>
      </c>
      <c r="J2" s="5" t="s">
        <v>321</v>
      </c>
    </row>
    <row r="3" spans="1:10" ht="30" x14ac:dyDescent="0.25">
      <c r="A3" s="5" t="s">
        <v>335</v>
      </c>
      <c r="B3" s="5" t="s">
        <v>26</v>
      </c>
      <c r="C3" s="5" t="s">
        <v>23</v>
      </c>
      <c r="D3" s="5">
        <v>1</v>
      </c>
      <c r="E3" s="5" t="s">
        <v>336</v>
      </c>
      <c r="F3" s="19">
        <v>45505</v>
      </c>
      <c r="G3" s="5" t="s">
        <v>337</v>
      </c>
      <c r="H3" s="5" t="s">
        <v>338</v>
      </c>
      <c r="I3" s="24">
        <v>1</v>
      </c>
      <c r="J3" s="5" t="s">
        <v>320</v>
      </c>
    </row>
    <row r="4" spans="1:10" ht="30" x14ac:dyDescent="0.25">
      <c r="A4" s="5" t="s">
        <v>339</v>
      </c>
      <c r="B4" s="5" t="s">
        <v>32</v>
      </c>
      <c r="C4" s="5" t="s">
        <v>23</v>
      </c>
      <c r="D4" s="5">
        <v>2</v>
      </c>
      <c r="E4" s="5" t="s">
        <v>332</v>
      </c>
      <c r="F4" s="19">
        <v>45506</v>
      </c>
      <c r="G4" s="5" t="s">
        <v>337</v>
      </c>
      <c r="H4" s="5" t="s">
        <v>340</v>
      </c>
      <c r="I4" s="24">
        <v>1</v>
      </c>
      <c r="J4" s="5" t="s">
        <v>321</v>
      </c>
    </row>
    <row r="5" spans="1:10" x14ac:dyDescent="0.25">
      <c r="A5" s="5" t="s">
        <v>341</v>
      </c>
      <c r="B5" s="5" t="s">
        <v>35</v>
      </c>
      <c r="C5" s="5" t="s">
        <v>23</v>
      </c>
      <c r="D5" s="5">
        <v>1</v>
      </c>
      <c r="E5" s="5" t="s">
        <v>336</v>
      </c>
      <c r="F5" s="19">
        <v>45505</v>
      </c>
      <c r="G5" s="5" t="s">
        <v>333</v>
      </c>
      <c r="H5" s="5" t="s">
        <v>342</v>
      </c>
      <c r="I5" s="24">
        <v>1</v>
      </c>
      <c r="J5" s="5" t="s">
        <v>320</v>
      </c>
    </row>
    <row r="6" spans="1:10" ht="30" x14ac:dyDescent="0.25">
      <c r="A6" s="5" t="s">
        <v>343</v>
      </c>
      <c r="B6" s="5" t="s">
        <v>75</v>
      </c>
      <c r="C6" s="5" t="s">
        <v>76</v>
      </c>
      <c r="D6" s="5">
        <v>1</v>
      </c>
      <c r="E6" s="5" t="s">
        <v>332</v>
      </c>
      <c r="F6" s="19">
        <v>45505</v>
      </c>
      <c r="G6" s="5" t="s">
        <v>337</v>
      </c>
      <c r="H6" s="5" t="s">
        <v>344</v>
      </c>
      <c r="I6" s="24">
        <v>1</v>
      </c>
      <c r="J6" s="5" t="s">
        <v>317</v>
      </c>
    </row>
    <row r="7" spans="1:10" ht="30" x14ac:dyDescent="0.25">
      <c r="A7" s="5" t="s">
        <v>345</v>
      </c>
      <c r="B7" s="5" t="s">
        <v>79</v>
      </c>
      <c r="C7" s="5" t="s">
        <v>76</v>
      </c>
      <c r="D7" s="5">
        <v>1</v>
      </c>
      <c r="E7" s="5" t="s">
        <v>336</v>
      </c>
      <c r="F7" s="19">
        <v>45505</v>
      </c>
      <c r="G7" s="5" t="s">
        <v>333</v>
      </c>
      <c r="H7" s="5" t="s">
        <v>346</v>
      </c>
      <c r="I7" s="24">
        <v>1</v>
      </c>
      <c r="J7" s="5" t="s">
        <v>321</v>
      </c>
    </row>
    <row r="8" spans="1:10" ht="30" x14ac:dyDescent="0.25">
      <c r="A8" s="5" t="s">
        <v>347</v>
      </c>
      <c r="B8" s="5" t="s">
        <v>85</v>
      </c>
      <c r="C8" s="5" t="s">
        <v>76</v>
      </c>
      <c r="D8" s="5">
        <v>1</v>
      </c>
      <c r="E8" s="5" t="s">
        <v>332</v>
      </c>
      <c r="F8" s="19">
        <v>45505</v>
      </c>
      <c r="G8" s="5" t="s">
        <v>333</v>
      </c>
      <c r="H8" s="5" t="s">
        <v>348</v>
      </c>
      <c r="I8" s="24">
        <v>1</v>
      </c>
      <c r="J8" s="5" t="s">
        <v>317</v>
      </c>
    </row>
    <row r="9" spans="1:10" ht="30" x14ac:dyDescent="0.25">
      <c r="A9" s="5" t="s">
        <v>349</v>
      </c>
      <c r="B9" s="5" t="s">
        <v>88</v>
      </c>
      <c r="C9" s="5" t="s">
        <v>76</v>
      </c>
      <c r="D9" s="5">
        <v>1</v>
      </c>
      <c r="E9" s="5" t="s">
        <v>336</v>
      </c>
      <c r="F9" s="19">
        <v>45505</v>
      </c>
      <c r="G9" s="5" t="s">
        <v>337</v>
      </c>
      <c r="H9" s="5" t="s">
        <v>350</v>
      </c>
      <c r="I9" s="24">
        <v>1</v>
      </c>
      <c r="J9" s="5" t="s">
        <v>321</v>
      </c>
    </row>
    <row r="10" spans="1:10" ht="30" x14ac:dyDescent="0.25">
      <c r="A10" s="5" t="s">
        <v>351</v>
      </c>
      <c r="B10" s="5" t="s">
        <v>94</v>
      </c>
      <c r="C10" s="5" t="s">
        <v>76</v>
      </c>
      <c r="D10" s="5">
        <v>1</v>
      </c>
      <c r="E10" s="5" t="s">
        <v>332</v>
      </c>
      <c r="F10" s="19">
        <v>45505</v>
      </c>
      <c r="G10" s="5" t="s">
        <v>337</v>
      </c>
      <c r="H10" s="5" t="s">
        <v>352</v>
      </c>
      <c r="I10" s="24">
        <v>1</v>
      </c>
      <c r="J10" s="5" t="s">
        <v>317</v>
      </c>
    </row>
    <row r="11" spans="1:10" ht="30" x14ac:dyDescent="0.25">
      <c r="A11" s="5" t="s">
        <v>353</v>
      </c>
      <c r="B11" s="5" t="s">
        <v>97</v>
      </c>
      <c r="C11" s="5" t="s">
        <v>76</v>
      </c>
      <c r="D11" s="5">
        <v>1</v>
      </c>
      <c r="E11" s="5" t="s">
        <v>336</v>
      </c>
      <c r="F11" s="19">
        <v>45505</v>
      </c>
      <c r="G11" s="5" t="s">
        <v>333</v>
      </c>
      <c r="H11" s="5" t="s">
        <v>354</v>
      </c>
      <c r="I11" s="24">
        <v>1</v>
      </c>
      <c r="J11" s="5" t="s">
        <v>321</v>
      </c>
    </row>
    <row r="12" spans="1:10" ht="30" x14ac:dyDescent="0.25">
      <c r="A12" s="5" t="s">
        <v>355</v>
      </c>
      <c r="B12" s="5" t="s">
        <v>152</v>
      </c>
      <c r="C12" s="5" t="s">
        <v>149</v>
      </c>
      <c r="D12" s="5">
        <v>2</v>
      </c>
      <c r="E12" s="5" t="s">
        <v>332</v>
      </c>
      <c r="F12" s="19">
        <v>45505</v>
      </c>
      <c r="G12" s="5" t="s">
        <v>333</v>
      </c>
      <c r="H12" s="5" t="s">
        <v>356</v>
      </c>
      <c r="I12" s="24">
        <v>1</v>
      </c>
      <c r="J12" s="5" t="s">
        <v>320</v>
      </c>
    </row>
    <row r="13" spans="1:10" ht="30" x14ac:dyDescent="0.25">
      <c r="A13" s="5" t="s">
        <v>357</v>
      </c>
      <c r="B13" s="5" t="s">
        <v>155</v>
      </c>
      <c r="C13" s="5" t="s">
        <v>149</v>
      </c>
      <c r="D13" s="5">
        <v>3</v>
      </c>
      <c r="E13" s="5" t="s">
        <v>336</v>
      </c>
      <c r="F13" s="19">
        <v>45505</v>
      </c>
      <c r="G13" s="5" t="s">
        <v>337</v>
      </c>
      <c r="H13" s="5" t="s">
        <v>358</v>
      </c>
      <c r="I13" s="24">
        <v>1</v>
      </c>
      <c r="J13" s="5" t="s">
        <v>317</v>
      </c>
    </row>
    <row r="14" spans="1:10" ht="30" x14ac:dyDescent="0.25">
      <c r="A14" s="5" t="s">
        <v>359</v>
      </c>
      <c r="B14" s="5" t="s">
        <v>171</v>
      </c>
      <c r="C14" s="5" t="s">
        <v>168</v>
      </c>
      <c r="D14" s="5">
        <v>2</v>
      </c>
      <c r="E14" s="5" t="s">
        <v>332</v>
      </c>
      <c r="F14" s="19">
        <v>45509</v>
      </c>
      <c r="G14" s="5" t="s">
        <v>333</v>
      </c>
      <c r="H14" s="5" t="s">
        <v>360</v>
      </c>
      <c r="I14" s="24">
        <v>1</v>
      </c>
      <c r="J14" s="5" t="s">
        <v>321</v>
      </c>
    </row>
    <row r="15" spans="1:10" ht="30" x14ac:dyDescent="0.25">
      <c r="A15" s="5" t="s">
        <v>361</v>
      </c>
      <c r="B15" s="5" t="s">
        <v>174</v>
      </c>
      <c r="C15" s="5" t="s">
        <v>168</v>
      </c>
      <c r="D15" s="5">
        <v>2</v>
      </c>
      <c r="E15" s="5" t="s">
        <v>336</v>
      </c>
      <c r="F15" s="19">
        <v>45505</v>
      </c>
      <c r="G15" s="5" t="s">
        <v>337</v>
      </c>
      <c r="H15" s="5" t="s">
        <v>362</v>
      </c>
      <c r="I15" s="24">
        <v>1</v>
      </c>
      <c r="J15" s="5" t="s">
        <v>320</v>
      </c>
    </row>
    <row r="16" spans="1:10" ht="45" x14ac:dyDescent="0.25">
      <c r="A16" s="5" t="s">
        <v>363</v>
      </c>
      <c r="B16" s="5" t="s">
        <v>202</v>
      </c>
      <c r="C16" s="5" t="s">
        <v>203</v>
      </c>
      <c r="D16" s="5">
        <v>2</v>
      </c>
      <c r="E16" s="5" t="s">
        <v>332</v>
      </c>
      <c r="F16" s="19">
        <v>45505</v>
      </c>
      <c r="G16" s="5" t="s">
        <v>337</v>
      </c>
      <c r="H16" s="5" t="s">
        <v>364</v>
      </c>
      <c r="I16" s="24">
        <v>1</v>
      </c>
      <c r="J16" s="5" t="s">
        <v>317</v>
      </c>
    </row>
    <row r="17" spans="1:10" ht="45" x14ac:dyDescent="0.25">
      <c r="A17" s="5" t="s">
        <v>365</v>
      </c>
      <c r="B17" s="5" t="s">
        <v>206</v>
      </c>
      <c r="C17" s="5" t="s">
        <v>203</v>
      </c>
      <c r="D17" s="5">
        <v>1</v>
      </c>
      <c r="E17" s="5" t="s">
        <v>336</v>
      </c>
      <c r="F17" s="19">
        <v>45505</v>
      </c>
      <c r="G17" s="5" t="s">
        <v>333</v>
      </c>
      <c r="H17" s="5" t="s">
        <v>366</v>
      </c>
      <c r="I17" s="24">
        <v>1</v>
      </c>
      <c r="J17" s="5" t="s">
        <v>320</v>
      </c>
    </row>
    <row r="18" spans="1:10" ht="45" x14ac:dyDescent="0.25">
      <c r="A18" s="5" t="s">
        <v>367</v>
      </c>
      <c r="B18" s="5" t="s">
        <v>212</v>
      </c>
      <c r="C18" s="5" t="s">
        <v>203</v>
      </c>
      <c r="D18" s="5">
        <v>1</v>
      </c>
      <c r="E18" s="5" t="s">
        <v>332</v>
      </c>
      <c r="F18" s="19">
        <v>45512</v>
      </c>
      <c r="G18" s="5" t="s">
        <v>333</v>
      </c>
      <c r="H18" s="5" t="s">
        <v>368</v>
      </c>
      <c r="I18" s="24">
        <v>1</v>
      </c>
      <c r="J18" s="5" t="s">
        <v>320</v>
      </c>
    </row>
    <row r="19" spans="1:10" ht="30" x14ac:dyDescent="0.25">
      <c r="A19" s="5" t="s">
        <v>369</v>
      </c>
      <c r="B19" s="5" t="s">
        <v>248</v>
      </c>
      <c r="C19" s="5" t="s">
        <v>249</v>
      </c>
      <c r="D19" s="5">
        <v>1</v>
      </c>
      <c r="E19" s="5" t="s">
        <v>336</v>
      </c>
      <c r="F19" s="19">
        <v>45505</v>
      </c>
      <c r="G19" s="5" t="s">
        <v>337</v>
      </c>
      <c r="H19" s="5" t="s">
        <v>370</v>
      </c>
      <c r="I19" s="24">
        <v>1</v>
      </c>
      <c r="J19" s="5" t="s">
        <v>321</v>
      </c>
    </row>
    <row r="20" spans="1:10" ht="30" x14ac:dyDescent="0.25">
      <c r="A20" s="5" t="s">
        <v>371</v>
      </c>
      <c r="B20" s="5" t="s">
        <v>266</v>
      </c>
      <c r="C20" s="5" t="s">
        <v>267</v>
      </c>
      <c r="D20" s="5">
        <v>2</v>
      </c>
      <c r="E20" s="5" t="s">
        <v>332</v>
      </c>
      <c r="F20" s="19">
        <v>45516</v>
      </c>
      <c r="G20" s="5" t="s">
        <v>333</v>
      </c>
      <c r="H20" s="5" t="s">
        <v>372</v>
      </c>
      <c r="I20" s="24">
        <v>1</v>
      </c>
      <c r="J20" s="5" t="s">
        <v>320</v>
      </c>
    </row>
    <row r="21" spans="1:10" ht="30" x14ac:dyDescent="0.25">
      <c r="A21" s="5" t="s">
        <v>373</v>
      </c>
      <c r="B21" s="5" t="s">
        <v>270</v>
      </c>
      <c r="C21" s="5" t="s">
        <v>267</v>
      </c>
      <c r="D21" s="5">
        <v>1</v>
      </c>
      <c r="E21" s="5" t="s">
        <v>336</v>
      </c>
      <c r="F21" s="19">
        <v>45505</v>
      </c>
      <c r="G21" s="5" t="s">
        <v>337</v>
      </c>
      <c r="H21" s="5" t="s">
        <v>374</v>
      </c>
      <c r="I21" s="24">
        <v>1</v>
      </c>
      <c r="J21" s="5" t="s">
        <v>321</v>
      </c>
    </row>
    <row r="22" spans="1:10" ht="30" x14ac:dyDescent="0.25">
      <c r="A22" s="5" t="s">
        <v>375</v>
      </c>
      <c r="B22" s="5" t="s">
        <v>276</v>
      </c>
      <c r="C22" s="5" t="s">
        <v>267</v>
      </c>
      <c r="D22" s="5">
        <v>1</v>
      </c>
      <c r="E22" s="5" t="s">
        <v>332</v>
      </c>
      <c r="F22" s="19">
        <v>45516</v>
      </c>
      <c r="G22" s="5" t="s">
        <v>337</v>
      </c>
      <c r="H22" s="5" t="s">
        <v>376</v>
      </c>
      <c r="I22" s="24">
        <v>1</v>
      </c>
      <c r="J22" s="5" t="s">
        <v>320</v>
      </c>
    </row>
    <row r="23" spans="1:10" ht="30" x14ac:dyDescent="0.25">
      <c r="A23" s="5" t="s">
        <v>377</v>
      </c>
      <c r="B23" s="5" t="s">
        <v>297</v>
      </c>
      <c r="C23" s="5" t="s">
        <v>298</v>
      </c>
      <c r="D23" s="5">
        <v>1</v>
      </c>
      <c r="E23" s="5" t="s">
        <v>336</v>
      </c>
      <c r="F23" s="19">
        <v>45505</v>
      </c>
      <c r="G23" s="5" t="s">
        <v>337</v>
      </c>
      <c r="H23" s="5" t="s">
        <v>378</v>
      </c>
      <c r="I23" s="24">
        <v>1</v>
      </c>
      <c r="J23" s="5" t="s">
        <v>317</v>
      </c>
    </row>
  </sheetData>
  <sortState xmlns:xlrd2="http://schemas.microsoft.com/office/spreadsheetml/2017/richdata2" ref="A1:J1">
    <sortCondition ref="E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F8383-2712-4799-8B27-A2630FA6F43A}">
  <dimension ref="A1:G69"/>
  <sheetViews>
    <sheetView workbookViewId="0">
      <selection activeCell="E1" sqref="E1:E1048576"/>
    </sheetView>
  </sheetViews>
  <sheetFormatPr defaultRowHeight="15" x14ac:dyDescent="0.25"/>
  <cols>
    <col min="2" max="2" width="27.140625" customWidth="1"/>
    <col min="3" max="3" width="20.42578125" customWidth="1"/>
    <col min="4" max="4" width="42.7109375" customWidth="1"/>
    <col min="5" max="5" width="5.85546875" customWidth="1"/>
    <col min="6" max="6" width="10.85546875" customWidth="1"/>
    <col min="7" max="7" width="32.42578125" customWidth="1"/>
  </cols>
  <sheetData>
    <row r="1" spans="1:7" x14ac:dyDescent="0.25">
      <c r="A1" s="2" t="s">
        <v>1</v>
      </c>
      <c r="B1" s="2" t="s">
        <v>2</v>
      </c>
      <c r="C1" s="2" t="s">
        <v>3</v>
      </c>
      <c r="D1" s="2" t="s">
        <v>4</v>
      </c>
      <c r="E1" s="11" t="s">
        <v>5</v>
      </c>
      <c r="F1" s="4" t="s">
        <v>310</v>
      </c>
      <c r="G1" s="2" t="s">
        <v>311</v>
      </c>
    </row>
    <row r="2" spans="1:7" x14ac:dyDescent="0.25">
      <c r="A2" t="s">
        <v>158</v>
      </c>
      <c r="B2" t="s">
        <v>149</v>
      </c>
      <c r="C2" t="s">
        <v>159</v>
      </c>
      <c r="D2" t="s">
        <v>160</v>
      </c>
      <c r="E2" t="s">
        <v>18</v>
      </c>
      <c r="F2" s="10">
        <v>2</v>
      </c>
      <c r="G2" s="15">
        <v>0.88</v>
      </c>
    </row>
    <row r="3" spans="1:7" x14ac:dyDescent="0.25">
      <c r="A3" t="s">
        <v>161</v>
      </c>
      <c r="B3" t="s">
        <v>149</v>
      </c>
      <c r="C3" t="s">
        <v>162</v>
      </c>
      <c r="D3" t="s">
        <v>163</v>
      </c>
      <c r="E3" t="s">
        <v>10</v>
      </c>
      <c r="F3" s="10">
        <v>2</v>
      </c>
      <c r="G3" s="15">
        <v>0.9</v>
      </c>
    </row>
    <row r="4" spans="1:7" x14ac:dyDescent="0.25">
      <c r="A4" t="s">
        <v>279</v>
      </c>
      <c r="B4" t="s">
        <v>267</v>
      </c>
      <c r="C4" t="s">
        <v>280</v>
      </c>
      <c r="D4" t="s">
        <v>281</v>
      </c>
      <c r="E4" t="s">
        <v>10</v>
      </c>
      <c r="F4" s="10">
        <v>2</v>
      </c>
      <c r="G4" s="15">
        <v>0.75</v>
      </c>
    </row>
    <row r="5" spans="1:7" ht="18" customHeight="1" x14ac:dyDescent="0.25">
      <c r="A5" t="s">
        <v>282</v>
      </c>
      <c r="B5" t="s">
        <v>267</v>
      </c>
      <c r="C5" t="s">
        <v>283</v>
      </c>
      <c r="D5" s="3" t="s">
        <v>284</v>
      </c>
      <c r="E5" t="s">
        <v>10</v>
      </c>
      <c r="F5" s="10">
        <v>2</v>
      </c>
      <c r="G5" s="15">
        <v>0.68</v>
      </c>
    </row>
    <row r="6" spans="1:7" x14ac:dyDescent="0.25">
      <c r="A6" t="s">
        <v>285</v>
      </c>
      <c r="B6" t="s">
        <v>267</v>
      </c>
      <c r="C6" t="s">
        <v>286</v>
      </c>
      <c r="D6" t="s">
        <v>287</v>
      </c>
      <c r="E6" t="s">
        <v>10</v>
      </c>
      <c r="F6" s="10">
        <v>2</v>
      </c>
      <c r="G6" s="15">
        <v>0.98</v>
      </c>
    </row>
    <row r="7" spans="1:7" x14ac:dyDescent="0.25">
      <c r="A7" t="s">
        <v>288</v>
      </c>
      <c r="B7" t="s">
        <v>267</v>
      </c>
      <c r="C7" t="s">
        <v>289</v>
      </c>
      <c r="D7" t="s">
        <v>290</v>
      </c>
      <c r="E7" t="s">
        <v>18</v>
      </c>
      <c r="F7" s="10">
        <v>2</v>
      </c>
      <c r="G7" s="15">
        <v>0.55000000000000004</v>
      </c>
    </row>
    <row r="8" spans="1:7" x14ac:dyDescent="0.25">
      <c r="A8" t="s">
        <v>291</v>
      </c>
      <c r="B8" t="s">
        <v>267</v>
      </c>
      <c r="C8" t="s">
        <v>292</v>
      </c>
      <c r="D8" t="s">
        <v>293</v>
      </c>
      <c r="E8" t="s">
        <v>18</v>
      </c>
      <c r="F8" s="10">
        <v>2</v>
      </c>
      <c r="G8" s="15">
        <v>0.86</v>
      </c>
    </row>
    <row r="9" spans="1:7" x14ac:dyDescent="0.25">
      <c r="A9" t="s">
        <v>199</v>
      </c>
      <c r="B9" t="s">
        <v>196</v>
      </c>
      <c r="C9" t="s">
        <v>200</v>
      </c>
      <c r="D9" t="s">
        <v>201</v>
      </c>
      <c r="E9" t="s">
        <v>10</v>
      </c>
      <c r="F9" s="10">
        <v>2</v>
      </c>
      <c r="G9" s="15">
        <v>0.76</v>
      </c>
    </row>
    <row r="10" spans="1:7" x14ac:dyDescent="0.25">
      <c r="A10" t="s">
        <v>255</v>
      </c>
      <c r="B10" t="s">
        <v>249</v>
      </c>
      <c r="C10" t="s">
        <v>256</v>
      </c>
      <c r="D10" t="s">
        <v>257</v>
      </c>
      <c r="E10" t="s">
        <v>10</v>
      </c>
      <c r="F10" s="10">
        <v>2</v>
      </c>
      <c r="G10" s="15">
        <v>0.89</v>
      </c>
    </row>
    <row r="11" spans="1:7" x14ac:dyDescent="0.25">
      <c r="A11" t="s">
        <v>258</v>
      </c>
      <c r="B11" t="s">
        <v>249</v>
      </c>
      <c r="C11" t="s">
        <v>259</v>
      </c>
      <c r="D11" t="s">
        <v>260</v>
      </c>
      <c r="E11" t="s">
        <v>10</v>
      </c>
      <c r="F11" s="10">
        <v>2</v>
      </c>
      <c r="G11" s="15">
        <v>0.93</v>
      </c>
    </row>
    <row r="12" spans="1:7" x14ac:dyDescent="0.25">
      <c r="A12" t="s">
        <v>261</v>
      </c>
      <c r="B12" t="s">
        <v>249</v>
      </c>
      <c r="C12" t="s">
        <v>262</v>
      </c>
      <c r="D12" t="s">
        <v>263</v>
      </c>
      <c r="E12" t="s">
        <v>10</v>
      </c>
      <c r="F12" s="10">
        <v>2</v>
      </c>
      <c r="G12" s="15">
        <v>0.65</v>
      </c>
    </row>
    <row r="13" spans="1:7" x14ac:dyDescent="0.25">
      <c r="A13" t="s">
        <v>215</v>
      </c>
      <c r="B13" t="s">
        <v>203</v>
      </c>
      <c r="C13" t="s">
        <v>216</v>
      </c>
      <c r="D13" t="s">
        <v>217</v>
      </c>
      <c r="E13" t="s">
        <v>10</v>
      </c>
      <c r="F13" s="10">
        <v>2</v>
      </c>
      <c r="G13" s="15">
        <v>0.87</v>
      </c>
    </row>
    <row r="14" spans="1:7" x14ac:dyDescent="0.25">
      <c r="A14" t="s">
        <v>218</v>
      </c>
      <c r="B14" t="s">
        <v>203</v>
      </c>
      <c r="C14" t="s">
        <v>219</v>
      </c>
      <c r="D14" t="s">
        <v>220</v>
      </c>
      <c r="E14" t="s">
        <v>10</v>
      </c>
      <c r="F14" s="10">
        <v>2</v>
      </c>
      <c r="G14" s="15">
        <v>0.77</v>
      </c>
    </row>
    <row r="15" spans="1:7" x14ac:dyDescent="0.25">
      <c r="A15" t="s">
        <v>221</v>
      </c>
      <c r="B15" t="s">
        <v>203</v>
      </c>
      <c r="C15" t="s">
        <v>222</v>
      </c>
      <c r="D15" t="s">
        <v>223</v>
      </c>
      <c r="E15" t="s">
        <v>14</v>
      </c>
      <c r="F15" s="10">
        <v>2</v>
      </c>
      <c r="G15" s="15">
        <v>0.86</v>
      </c>
    </row>
    <row r="16" spans="1:7" x14ac:dyDescent="0.25">
      <c r="A16" t="s">
        <v>224</v>
      </c>
      <c r="B16" t="s">
        <v>203</v>
      </c>
      <c r="C16" t="s">
        <v>172</v>
      </c>
      <c r="D16" t="s">
        <v>225</v>
      </c>
      <c r="E16" t="s">
        <v>18</v>
      </c>
      <c r="F16" s="10">
        <v>2</v>
      </c>
      <c r="G16" s="15">
        <v>0.91</v>
      </c>
    </row>
    <row r="17" spans="1:7" x14ac:dyDescent="0.25">
      <c r="A17" t="s">
        <v>226</v>
      </c>
      <c r="B17" t="s">
        <v>203</v>
      </c>
      <c r="C17" t="s">
        <v>227</v>
      </c>
      <c r="D17" t="s">
        <v>228</v>
      </c>
      <c r="E17" t="s">
        <v>18</v>
      </c>
      <c r="F17" s="10">
        <v>2</v>
      </c>
      <c r="G17" s="15">
        <v>0.65</v>
      </c>
    </row>
    <row r="18" spans="1:7" x14ac:dyDescent="0.25">
      <c r="A18" t="s">
        <v>229</v>
      </c>
      <c r="B18" t="s">
        <v>203</v>
      </c>
      <c r="C18" t="s">
        <v>230</v>
      </c>
      <c r="D18" t="s">
        <v>231</v>
      </c>
      <c r="E18" t="s">
        <v>18</v>
      </c>
      <c r="F18" s="10">
        <v>2</v>
      </c>
      <c r="G18" s="15">
        <v>0.98</v>
      </c>
    </row>
    <row r="19" spans="1:7" x14ac:dyDescent="0.25">
      <c r="A19" t="s">
        <v>177</v>
      </c>
      <c r="B19" t="s">
        <v>168</v>
      </c>
      <c r="C19" t="s">
        <v>178</v>
      </c>
      <c r="D19" t="s">
        <v>179</v>
      </c>
      <c r="E19" t="s">
        <v>14</v>
      </c>
      <c r="F19" s="10">
        <v>2</v>
      </c>
      <c r="G19" s="15">
        <v>0.88</v>
      </c>
    </row>
    <row r="20" spans="1:7" x14ac:dyDescent="0.25">
      <c r="A20" t="s">
        <v>180</v>
      </c>
      <c r="B20" t="s">
        <v>168</v>
      </c>
      <c r="C20" t="s">
        <v>181</v>
      </c>
      <c r="D20" t="s">
        <v>182</v>
      </c>
      <c r="E20" t="s">
        <v>14</v>
      </c>
      <c r="F20" s="10">
        <v>2</v>
      </c>
      <c r="G20" s="15">
        <v>0.89</v>
      </c>
    </row>
    <row r="21" spans="1:7" ht="14.25" customHeight="1" x14ac:dyDescent="0.25">
      <c r="A21" t="s">
        <v>183</v>
      </c>
      <c r="B21" t="s">
        <v>168</v>
      </c>
      <c r="C21" t="s">
        <v>184</v>
      </c>
      <c r="D21" s="3" t="s">
        <v>185</v>
      </c>
      <c r="E21" t="s">
        <v>14</v>
      </c>
      <c r="F21" s="10">
        <v>2</v>
      </c>
      <c r="G21" s="15">
        <v>0.79</v>
      </c>
    </row>
    <row r="22" spans="1:7" ht="13.5" customHeight="1" x14ac:dyDescent="0.25">
      <c r="A22" t="s">
        <v>11</v>
      </c>
      <c r="B22" t="s">
        <v>7</v>
      </c>
      <c r="C22" t="s">
        <v>12</v>
      </c>
      <c r="D22" s="3" t="s">
        <v>13</v>
      </c>
      <c r="E22" t="s">
        <v>14</v>
      </c>
      <c r="F22" s="10">
        <v>2</v>
      </c>
      <c r="G22" s="15">
        <v>0.83</v>
      </c>
    </row>
    <row r="23" spans="1:7" x14ac:dyDescent="0.25">
      <c r="A23" t="s">
        <v>301</v>
      </c>
      <c r="B23" t="s">
        <v>298</v>
      </c>
      <c r="C23" t="s">
        <v>302</v>
      </c>
      <c r="D23" t="s">
        <v>303</v>
      </c>
      <c r="E23" t="s">
        <v>10</v>
      </c>
      <c r="F23" s="10">
        <v>2</v>
      </c>
      <c r="G23" s="15">
        <v>0.9</v>
      </c>
    </row>
    <row r="24" spans="1:7" ht="17.100000000000001" customHeight="1" x14ac:dyDescent="0.25">
      <c r="A24" t="s">
        <v>38</v>
      </c>
      <c r="B24" t="s">
        <v>23</v>
      </c>
      <c r="C24" t="s">
        <v>39</v>
      </c>
      <c r="D24" s="3" t="s">
        <v>40</v>
      </c>
      <c r="E24" t="s">
        <v>18</v>
      </c>
      <c r="F24" s="10">
        <v>2</v>
      </c>
      <c r="G24" s="15">
        <v>0.77</v>
      </c>
    </row>
    <row r="25" spans="1:7" x14ac:dyDescent="0.25">
      <c r="A25" t="s">
        <v>41</v>
      </c>
      <c r="B25" t="s">
        <v>23</v>
      </c>
      <c r="C25" t="s">
        <v>42</v>
      </c>
      <c r="D25" t="s">
        <v>43</v>
      </c>
      <c r="E25" t="s">
        <v>14</v>
      </c>
      <c r="F25" s="10">
        <v>2</v>
      </c>
      <c r="G25" s="15">
        <v>0.65</v>
      </c>
    </row>
    <row r="26" spans="1:7" x14ac:dyDescent="0.25">
      <c r="A26" t="s">
        <v>44</v>
      </c>
      <c r="B26" t="s">
        <v>23</v>
      </c>
      <c r="C26" t="s">
        <v>45</v>
      </c>
      <c r="D26" t="s">
        <v>46</v>
      </c>
      <c r="E26" t="s">
        <v>10</v>
      </c>
      <c r="F26" s="10">
        <v>2</v>
      </c>
      <c r="G26" s="15">
        <v>0.98</v>
      </c>
    </row>
    <row r="27" spans="1:7" x14ac:dyDescent="0.25">
      <c r="A27" t="s">
        <v>47</v>
      </c>
      <c r="B27" t="s">
        <v>23</v>
      </c>
      <c r="C27" t="s">
        <v>48</v>
      </c>
      <c r="D27" t="s">
        <v>49</v>
      </c>
      <c r="E27" t="s">
        <v>18</v>
      </c>
      <c r="F27" s="10">
        <v>2</v>
      </c>
      <c r="G27" s="15">
        <v>0.88</v>
      </c>
    </row>
    <row r="28" spans="1:7" x14ac:dyDescent="0.25">
      <c r="A28" t="s">
        <v>100</v>
      </c>
      <c r="B28" t="s">
        <v>76</v>
      </c>
      <c r="C28" t="s">
        <v>101</v>
      </c>
      <c r="D28" t="s">
        <v>102</v>
      </c>
      <c r="E28" t="s">
        <v>18</v>
      </c>
      <c r="F28" s="10">
        <v>2</v>
      </c>
      <c r="G28" s="15">
        <v>0.89</v>
      </c>
    </row>
    <row r="29" spans="1:7" x14ac:dyDescent="0.25">
      <c r="A29" t="s">
        <v>103</v>
      </c>
      <c r="B29" t="s">
        <v>76</v>
      </c>
      <c r="C29" t="s">
        <v>104</v>
      </c>
      <c r="D29" t="s">
        <v>105</v>
      </c>
      <c r="E29" t="s">
        <v>18</v>
      </c>
      <c r="F29" s="10">
        <v>2</v>
      </c>
      <c r="G29" s="15">
        <v>0.79</v>
      </c>
    </row>
    <row r="30" spans="1:7" x14ac:dyDescent="0.25">
      <c r="A30" t="s">
        <v>106</v>
      </c>
      <c r="B30" t="s">
        <v>76</v>
      </c>
      <c r="C30" t="s">
        <v>107</v>
      </c>
      <c r="D30" t="s">
        <v>108</v>
      </c>
      <c r="E30" t="s">
        <v>18</v>
      </c>
      <c r="F30" s="10">
        <v>2</v>
      </c>
      <c r="G30" s="15">
        <v>0.83</v>
      </c>
    </row>
    <row r="31" spans="1:7" x14ac:dyDescent="0.25">
      <c r="A31" t="s">
        <v>109</v>
      </c>
      <c r="B31" t="s">
        <v>76</v>
      </c>
      <c r="C31" t="s">
        <v>110</v>
      </c>
      <c r="D31" t="s">
        <v>111</v>
      </c>
      <c r="E31" t="s">
        <v>18</v>
      </c>
      <c r="F31" s="10">
        <v>2</v>
      </c>
      <c r="G31" s="15">
        <v>0.89</v>
      </c>
    </row>
    <row r="32" spans="1:7" x14ac:dyDescent="0.25">
      <c r="A32" t="s">
        <v>112</v>
      </c>
      <c r="B32" t="s">
        <v>76</v>
      </c>
      <c r="C32" t="s">
        <v>113</v>
      </c>
      <c r="D32" t="s">
        <v>114</v>
      </c>
      <c r="E32" t="s">
        <v>18</v>
      </c>
      <c r="F32" s="10">
        <v>2</v>
      </c>
      <c r="G32" s="15">
        <v>0.79</v>
      </c>
    </row>
    <row r="33" spans="1:7" x14ac:dyDescent="0.25">
      <c r="A33" t="s">
        <v>115</v>
      </c>
      <c r="B33" t="s">
        <v>76</v>
      </c>
      <c r="C33" t="s">
        <v>116</v>
      </c>
      <c r="D33" t="s">
        <v>117</v>
      </c>
      <c r="E33" t="s">
        <v>18</v>
      </c>
      <c r="F33" s="10">
        <v>2</v>
      </c>
      <c r="G33" s="15">
        <v>0.83</v>
      </c>
    </row>
    <row r="34" spans="1:7" x14ac:dyDescent="0.25">
      <c r="A34" t="s">
        <v>118</v>
      </c>
      <c r="B34" t="s">
        <v>76</v>
      </c>
      <c r="C34" t="s">
        <v>119</v>
      </c>
      <c r="D34" t="s">
        <v>120</v>
      </c>
      <c r="E34" t="s">
        <v>18</v>
      </c>
      <c r="F34" s="10">
        <v>2</v>
      </c>
      <c r="G34" s="15">
        <v>0.63</v>
      </c>
    </row>
    <row r="35" spans="1:7" x14ac:dyDescent="0.25">
      <c r="A35" t="s">
        <v>121</v>
      </c>
      <c r="B35" t="s">
        <v>76</v>
      </c>
      <c r="C35" t="s">
        <v>122</v>
      </c>
      <c r="D35" t="s">
        <v>123</v>
      </c>
      <c r="E35" t="s">
        <v>18</v>
      </c>
      <c r="F35" s="10">
        <v>2</v>
      </c>
      <c r="G35" s="15">
        <v>0.79</v>
      </c>
    </row>
    <row r="36" spans="1:7" x14ac:dyDescent="0.25">
      <c r="A36" t="s">
        <v>72</v>
      </c>
      <c r="B36" t="s">
        <v>69</v>
      </c>
      <c r="C36" t="s">
        <v>73</v>
      </c>
      <c r="D36" t="s">
        <v>74</v>
      </c>
      <c r="E36" t="s">
        <v>18</v>
      </c>
      <c r="F36" s="10">
        <v>2</v>
      </c>
      <c r="G36" s="15">
        <v>0.83</v>
      </c>
    </row>
    <row r="37" spans="1:7" x14ac:dyDescent="0.25">
      <c r="A37" s="1" t="s">
        <v>148</v>
      </c>
      <c r="B37" s="1" t="s">
        <v>149</v>
      </c>
      <c r="C37" s="1" t="s">
        <v>150</v>
      </c>
      <c r="D37" s="1" t="s">
        <v>151</v>
      </c>
      <c r="E37" s="1" t="s">
        <v>18</v>
      </c>
      <c r="F37" s="10">
        <v>2</v>
      </c>
      <c r="G37" s="15">
        <v>0.85</v>
      </c>
    </row>
    <row r="38" spans="1:7" x14ac:dyDescent="0.25">
      <c r="A38" s="1" t="s">
        <v>152</v>
      </c>
      <c r="B38" s="1" t="s">
        <v>149</v>
      </c>
      <c r="C38" s="1" t="s">
        <v>153</v>
      </c>
      <c r="D38" s="1" t="s">
        <v>154</v>
      </c>
      <c r="E38" s="1" t="s">
        <v>10</v>
      </c>
      <c r="F38" s="10">
        <v>2</v>
      </c>
      <c r="G38" s="15">
        <v>0.9</v>
      </c>
    </row>
    <row r="39" spans="1:7" x14ac:dyDescent="0.25">
      <c r="A39" s="1" t="s">
        <v>155</v>
      </c>
      <c r="B39" s="1" t="s">
        <v>149</v>
      </c>
      <c r="C39" s="1" t="s">
        <v>156</v>
      </c>
      <c r="D39" s="1" t="s">
        <v>157</v>
      </c>
      <c r="E39" s="1" t="s">
        <v>14</v>
      </c>
      <c r="F39" s="10">
        <v>2</v>
      </c>
      <c r="G39" s="15">
        <v>0.75</v>
      </c>
    </row>
    <row r="40" spans="1:7" x14ac:dyDescent="0.25">
      <c r="A40" s="1" t="s">
        <v>266</v>
      </c>
      <c r="B40" s="1" t="s">
        <v>267</v>
      </c>
      <c r="C40" s="1" t="s">
        <v>268</v>
      </c>
      <c r="D40" s="1" t="s">
        <v>269</v>
      </c>
      <c r="E40" s="1" t="s">
        <v>10</v>
      </c>
      <c r="F40" s="10">
        <v>2</v>
      </c>
      <c r="G40" s="15">
        <v>0.65</v>
      </c>
    </row>
    <row r="41" spans="1:7" x14ac:dyDescent="0.25">
      <c r="A41" s="1" t="s">
        <v>270</v>
      </c>
      <c r="B41" s="1" t="s">
        <v>267</v>
      </c>
      <c r="C41" s="1" t="s">
        <v>271</v>
      </c>
      <c r="D41" s="1" t="s">
        <v>272</v>
      </c>
      <c r="E41" s="1" t="s">
        <v>10</v>
      </c>
      <c r="F41" s="10">
        <v>2</v>
      </c>
      <c r="G41" s="15">
        <v>0.98</v>
      </c>
    </row>
    <row r="42" spans="1:7" x14ac:dyDescent="0.25">
      <c r="A42" s="1" t="s">
        <v>273</v>
      </c>
      <c r="B42" s="1" t="s">
        <v>267</v>
      </c>
      <c r="C42" s="1" t="s">
        <v>274</v>
      </c>
      <c r="D42" s="1" t="s">
        <v>275</v>
      </c>
      <c r="E42" s="1" t="s">
        <v>10</v>
      </c>
      <c r="F42" s="10">
        <v>2</v>
      </c>
      <c r="G42" s="15">
        <v>0.88</v>
      </c>
    </row>
    <row r="43" spans="1:7" x14ac:dyDescent="0.25">
      <c r="A43" s="1" t="s">
        <v>276</v>
      </c>
      <c r="B43" s="1" t="s">
        <v>267</v>
      </c>
      <c r="C43" s="1" t="s">
        <v>277</v>
      </c>
      <c r="D43" s="1" t="s">
        <v>278</v>
      </c>
      <c r="E43" s="1" t="s">
        <v>10</v>
      </c>
      <c r="F43" s="10">
        <v>2</v>
      </c>
      <c r="G43" s="15">
        <v>0.89</v>
      </c>
    </row>
    <row r="44" spans="1:7" x14ac:dyDescent="0.25">
      <c r="A44" s="1" t="s">
        <v>195</v>
      </c>
      <c r="B44" s="1" t="s">
        <v>196</v>
      </c>
      <c r="C44" s="1" t="s">
        <v>197</v>
      </c>
      <c r="D44" s="1" t="s">
        <v>198</v>
      </c>
      <c r="E44" s="1" t="s">
        <v>18</v>
      </c>
      <c r="F44" s="10">
        <v>2</v>
      </c>
      <c r="G44" s="15">
        <v>0.79</v>
      </c>
    </row>
    <row r="45" spans="1:7" x14ac:dyDescent="0.25">
      <c r="A45" s="1" t="s">
        <v>248</v>
      </c>
      <c r="B45" s="1" t="s">
        <v>249</v>
      </c>
      <c r="C45" s="1" t="s">
        <v>250</v>
      </c>
      <c r="D45" s="1" t="s">
        <v>251</v>
      </c>
      <c r="E45" s="1" t="s">
        <v>10</v>
      </c>
      <c r="F45" s="10">
        <v>2</v>
      </c>
      <c r="G45" s="15">
        <v>0.83</v>
      </c>
    </row>
    <row r="46" spans="1:7" x14ac:dyDescent="0.25">
      <c r="A46" s="1" t="s">
        <v>252</v>
      </c>
      <c r="B46" s="1" t="s">
        <v>249</v>
      </c>
      <c r="C46" s="1" t="s">
        <v>253</v>
      </c>
      <c r="D46" s="1" t="s">
        <v>254</v>
      </c>
      <c r="E46" s="1" t="s">
        <v>10</v>
      </c>
      <c r="F46" s="10">
        <v>2</v>
      </c>
      <c r="G46" s="15">
        <v>0.93</v>
      </c>
    </row>
    <row r="47" spans="1:7" x14ac:dyDescent="0.25">
      <c r="A47" s="1" t="s">
        <v>202</v>
      </c>
      <c r="B47" s="1" t="s">
        <v>203</v>
      </c>
      <c r="C47" s="1" t="s">
        <v>204</v>
      </c>
      <c r="D47" s="1" t="s">
        <v>205</v>
      </c>
      <c r="E47" s="1" t="s">
        <v>10</v>
      </c>
      <c r="F47" s="10">
        <v>2</v>
      </c>
      <c r="G47" s="15">
        <v>0.65</v>
      </c>
    </row>
    <row r="48" spans="1:7" x14ac:dyDescent="0.25">
      <c r="A48" s="1" t="s">
        <v>206</v>
      </c>
      <c r="B48" s="1" t="s">
        <v>203</v>
      </c>
      <c r="C48" s="1" t="s">
        <v>207</v>
      </c>
      <c r="D48" s="1" t="s">
        <v>208</v>
      </c>
      <c r="E48" s="1" t="s">
        <v>10</v>
      </c>
      <c r="F48" s="10">
        <v>2</v>
      </c>
      <c r="G48" s="15">
        <v>0.87</v>
      </c>
    </row>
    <row r="49" spans="1:7" x14ac:dyDescent="0.25">
      <c r="A49" s="1" t="s">
        <v>209</v>
      </c>
      <c r="B49" s="1" t="s">
        <v>203</v>
      </c>
      <c r="C49" s="1" t="s">
        <v>210</v>
      </c>
      <c r="D49" s="1" t="s">
        <v>211</v>
      </c>
      <c r="E49" s="1" t="s">
        <v>10</v>
      </c>
      <c r="F49" s="10">
        <v>2</v>
      </c>
      <c r="G49" s="15">
        <v>0.77</v>
      </c>
    </row>
    <row r="50" spans="1:7" x14ac:dyDescent="0.25">
      <c r="A50" s="1" t="s">
        <v>212</v>
      </c>
      <c r="B50" s="1" t="s">
        <v>203</v>
      </c>
      <c r="C50" s="1" t="s">
        <v>213</v>
      </c>
      <c r="D50" s="1" t="s">
        <v>214</v>
      </c>
      <c r="E50" s="1" t="s">
        <v>10</v>
      </c>
      <c r="F50" s="10">
        <v>2</v>
      </c>
      <c r="G50" s="15">
        <v>0.86</v>
      </c>
    </row>
    <row r="51" spans="1:7" x14ac:dyDescent="0.25">
      <c r="A51" s="1" t="s">
        <v>167</v>
      </c>
      <c r="B51" s="1" t="s">
        <v>168</v>
      </c>
      <c r="C51" s="1" t="s">
        <v>169</v>
      </c>
      <c r="D51" s="1" t="s">
        <v>170</v>
      </c>
      <c r="E51" s="1" t="s">
        <v>18</v>
      </c>
      <c r="F51" s="10">
        <v>2</v>
      </c>
      <c r="G51" s="15">
        <v>0.91</v>
      </c>
    </row>
    <row r="52" spans="1:7" x14ac:dyDescent="0.25">
      <c r="A52" s="1" t="s">
        <v>171</v>
      </c>
      <c r="B52" s="1" t="s">
        <v>168</v>
      </c>
      <c r="C52" s="1" t="s">
        <v>172</v>
      </c>
      <c r="D52" s="1" t="s">
        <v>173</v>
      </c>
      <c r="E52" s="1" t="s">
        <v>10</v>
      </c>
      <c r="F52" s="10">
        <v>2</v>
      </c>
      <c r="G52" s="15">
        <v>0.65</v>
      </c>
    </row>
    <row r="53" spans="1:7" x14ac:dyDescent="0.25">
      <c r="A53" s="1" t="s">
        <v>174</v>
      </c>
      <c r="B53" s="1" t="s">
        <v>168</v>
      </c>
      <c r="C53" s="1" t="s">
        <v>175</v>
      </c>
      <c r="D53" s="1" t="s">
        <v>176</v>
      </c>
      <c r="E53" s="1" t="s">
        <v>10</v>
      </c>
      <c r="F53" s="10">
        <v>2</v>
      </c>
      <c r="G53" s="15">
        <v>0.98</v>
      </c>
    </row>
    <row r="54" spans="1:7" ht="75" x14ac:dyDescent="0.25">
      <c r="A54" s="1" t="s">
        <v>6</v>
      </c>
      <c r="B54" s="1" t="s">
        <v>7</v>
      </c>
      <c r="C54" s="1" t="s">
        <v>8</v>
      </c>
      <c r="D54" s="16" t="s">
        <v>9</v>
      </c>
      <c r="E54" s="1" t="s">
        <v>10</v>
      </c>
      <c r="F54" s="10">
        <v>2</v>
      </c>
      <c r="G54" s="15">
        <v>0.88</v>
      </c>
    </row>
    <row r="55" spans="1:7" ht="165" x14ac:dyDescent="0.25">
      <c r="A55" s="1" t="s">
        <v>297</v>
      </c>
      <c r="B55" s="1" t="s">
        <v>298</v>
      </c>
      <c r="C55" s="1" t="s">
        <v>299</v>
      </c>
      <c r="D55" s="16" t="s">
        <v>300</v>
      </c>
      <c r="E55" s="1" t="s">
        <v>10</v>
      </c>
      <c r="F55" s="10">
        <v>2</v>
      </c>
      <c r="G55" s="15">
        <v>0.89</v>
      </c>
    </row>
    <row r="56" spans="1:7" ht="75" x14ac:dyDescent="0.25">
      <c r="A56" s="1" t="s">
        <v>22</v>
      </c>
      <c r="B56" s="1" t="s">
        <v>23</v>
      </c>
      <c r="C56" s="1" t="s">
        <v>24</v>
      </c>
      <c r="D56" s="16" t="s">
        <v>25</v>
      </c>
      <c r="E56" s="1" t="s">
        <v>18</v>
      </c>
      <c r="F56" s="10">
        <v>2</v>
      </c>
      <c r="G56" s="15">
        <v>0.79</v>
      </c>
    </row>
    <row r="57" spans="1:7" ht="105" x14ac:dyDescent="0.25">
      <c r="A57" s="1" t="s">
        <v>26</v>
      </c>
      <c r="B57" s="1" t="s">
        <v>23</v>
      </c>
      <c r="C57" s="1" t="s">
        <v>27</v>
      </c>
      <c r="D57" s="16" t="s">
        <v>28</v>
      </c>
      <c r="E57" s="1" t="s">
        <v>10</v>
      </c>
      <c r="F57" s="10">
        <v>2</v>
      </c>
      <c r="G57" s="15">
        <v>0.83</v>
      </c>
    </row>
    <row r="58" spans="1:7" ht="105" x14ac:dyDescent="0.25">
      <c r="A58" s="1" t="s">
        <v>29</v>
      </c>
      <c r="B58" s="1" t="s">
        <v>23</v>
      </c>
      <c r="C58" s="1" t="s">
        <v>30</v>
      </c>
      <c r="D58" s="16" t="s">
        <v>31</v>
      </c>
      <c r="E58" s="1" t="s">
        <v>18</v>
      </c>
      <c r="F58" s="10">
        <v>2</v>
      </c>
      <c r="G58" s="15">
        <v>0.9</v>
      </c>
    </row>
    <row r="59" spans="1:7" ht="120" x14ac:dyDescent="0.25">
      <c r="A59" s="1" t="s">
        <v>32</v>
      </c>
      <c r="B59" s="1" t="s">
        <v>23</v>
      </c>
      <c r="C59" s="1" t="s">
        <v>33</v>
      </c>
      <c r="D59" s="16" t="s">
        <v>34</v>
      </c>
      <c r="E59" s="1" t="s">
        <v>14</v>
      </c>
      <c r="F59" s="10">
        <v>2</v>
      </c>
      <c r="G59" s="15">
        <v>0.75</v>
      </c>
    </row>
    <row r="60" spans="1:7" ht="135" x14ac:dyDescent="0.25">
      <c r="A60" s="1" t="s">
        <v>35</v>
      </c>
      <c r="B60" s="1" t="s">
        <v>23</v>
      </c>
      <c r="C60" s="1" t="s">
        <v>36</v>
      </c>
      <c r="D60" s="16" t="s">
        <v>37</v>
      </c>
      <c r="E60" s="1" t="s">
        <v>10</v>
      </c>
      <c r="F60" s="10">
        <v>2</v>
      </c>
      <c r="G60" s="15">
        <v>0.65</v>
      </c>
    </row>
    <row r="61" spans="1:7" x14ac:dyDescent="0.25">
      <c r="A61" s="1" t="s">
        <v>75</v>
      </c>
      <c r="B61" s="1" t="s">
        <v>76</v>
      </c>
      <c r="C61" s="1" t="s">
        <v>77</v>
      </c>
      <c r="D61" s="1" t="s">
        <v>78</v>
      </c>
      <c r="E61" s="1" t="s">
        <v>18</v>
      </c>
      <c r="F61" s="10">
        <v>2</v>
      </c>
      <c r="G61" s="15">
        <v>0.98</v>
      </c>
    </row>
    <row r="62" spans="1:7" x14ac:dyDescent="0.25">
      <c r="A62" s="1" t="s">
        <v>79</v>
      </c>
      <c r="B62" s="1" t="s">
        <v>76</v>
      </c>
      <c r="C62" s="1" t="s">
        <v>80</v>
      </c>
      <c r="D62" s="1" t="s">
        <v>81</v>
      </c>
      <c r="E62" s="1" t="s">
        <v>18</v>
      </c>
      <c r="F62" s="10">
        <v>2</v>
      </c>
      <c r="G62" s="15">
        <v>0.88</v>
      </c>
    </row>
    <row r="63" spans="1:7" x14ac:dyDescent="0.25">
      <c r="A63" s="1" t="s">
        <v>82</v>
      </c>
      <c r="B63" s="1" t="s">
        <v>76</v>
      </c>
      <c r="C63" s="1" t="s">
        <v>83</v>
      </c>
      <c r="D63" s="1" t="s">
        <v>84</v>
      </c>
      <c r="E63" s="1" t="s">
        <v>18</v>
      </c>
      <c r="F63" s="10">
        <v>2</v>
      </c>
      <c r="G63" s="15">
        <v>0.89</v>
      </c>
    </row>
    <row r="64" spans="1:7" x14ac:dyDescent="0.25">
      <c r="A64" s="1" t="s">
        <v>85</v>
      </c>
      <c r="B64" s="1" t="s">
        <v>76</v>
      </c>
      <c r="C64" s="1" t="s">
        <v>86</v>
      </c>
      <c r="D64" s="1" t="s">
        <v>87</v>
      </c>
      <c r="E64" s="1" t="s">
        <v>18</v>
      </c>
      <c r="F64" s="10">
        <v>2</v>
      </c>
      <c r="G64" s="15">
        <v>0.79</v>
      </c>
    </row>
    <row r="65" spans="1:7" x14ac:dyDescent="0.25">
      <c r="A65" s="1" t="s">
        <v>88</v>
      </c>
      <c r="B65" s="1" t="s">
        <v>76</v>
      </c>
      <c r="C65" s="1" t="s">
        <v>89</v>
      </c>
      <c r="D65" s="1" t="s">
        <v>90</v>
      </c>
      <c r="E65" s="1" t="s">
        <v>18</v>
      </c>
      <c r="F65" s="10">
        <v>2</v>
      </c>
      <c r="G65" s="15">
        <v>0.83</v>
      </c>
    </row>
    <row r="66" spans="1:7" x14ac:dyDescent="0.25">
      <c r="A66" s="1" t="s">
        <v>91</v>
      </c>
      <c r="B66" s="1" t="s">
        <v>76</v>
      </c>
      <c r="C66" s="1" t="s">
        <v>92</v>
      </c>
      <c r="D66" s="1" t="s">
        <v>93</v>
      </c>
      <c r="E66" s="1" t="s">
        <v>18</v>
      </c>
      <c r="F66" s="10">
        <v>2</v>
      </c>
      <c r="G66" s="15">
        <v>0.89</v>
      </c>
    </row>
    <row r="67" spans="1:7" x14ac:dyDescent="0.25">
      <c r="A67" s="1" t="s">
        <v>94</v>
      </c>
      <c r="B67" s="1" t="s">
        <v>76</v>
      </c>
      <c r="C67" s="1" t="s">
        <v>95</v>
      </c>
      <c r="D67" s="1" t="s">
        <v>96</v>
      </c>
      <c r="E67" s="1" t="s">
        <v>18</v>
      </c>
      <c r="F67" s="10">
        <v>2</v>
      </c>
      <c r="G67" s="15">
        <v>0.79</v>
      </c>
    </row>
    <row r="68" spans="1:7" x14ac:dyDescent="0.25">
      <c r="A68" s="1" t="s">
        <v>97</v>
      </c>
      <c r="B68" s="1" t="s">
        <v>76</v>
      </c>
      <c r="C68" s="1" t="s">
        <v>98</v>
      </c>
      <c r="D68" s="1" t="s">
        <v>99</v>
      </c>
      <c r="E68" s="1" t="s">
        <v>18</v>
      </c>
      <c r="F68" s="10">
        <v>2</v>
      </c>
      <c r="G68" s="15">
        <v>0.83</v>
      </c>
    </row>
    <row r="69" spans="1:7" x14ac:dyDescent="0.25">
      <c r="A69" s="1" t="s">
        <v>68</v>
      </c>
      <c r="B69" s="1" t="s">
        <v>69</v>
      </c>
      <c r="C69" s="1" t="s">
        <v>70</v>
      </c>
      <c r="D69" s="1" t="s">
        <v>71</v>
      </c>
      <c r="E69" s="1" t="s">
        <v>18</v>
      </c>
      <c r="F69" s="10">
        <v>2</v>
      </c>
      <c r="G69" s="15">
        <v>0.65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86BBF-01C1-4555-97A6-A016E7EA1364}">
  <dimension ref="A1:E59"/>
  <sheetViews>
    <sheetView workbookViewId="0">
      <selection activeCell="F1" sqref="F1:F1048576"/>
    </sheetView>
  </sheetViews>
  <sheetFormatPr defaultRowHeight="15" x14ac:dyDescent="0.25"/>
  <cols>
    <col min="1" max="1" width="14.7109375" customWidth="1"/>
    <col min="2" max="2" width="15.5703125" bestFit="1" customWidth="1"/>
    <col min="3" max="3" width="11.140625" bestFit="1" customWidth="1"/>
    <col min="4" max="4" width="16.140625" bestFit="1" customWidth="1"/>
    <col min="5" max="5" width="13.85546875" bestFit="1" customWidth="1"/>
  </cols>
  <sheetData>
    <row r="1" spans="1:5" ht="32.25" thickBot="1" x14ac:dyDescent="0.3">
      <c r="A1" s="32" t="s">
        <v>1</v>
      </c>
      <c r="B1" s="30" t="s">
        <v>312</v>
      </c>
      <c r="C1" s="31" t="s">
        <v>313</v>
      </c>
      <c r="D1" s="31" t="s">
        <v>315</v>
      </c>
      <c r="E1" s="31" t="s">
        <v>314</v>
      </c>
    </row>
    <row r="2" spans="1:5" x14ac:dyDescent="0.25">
      <c r="A2" s="5" t="s">
        <v>38</v>
      </c>
      <c r="B2" s="8">
        <v>45531</v>
      </c>
      <c r="C2" t="s">
        <v>316</v>
      </c>
      <c r="E2" s="5" t="s">
        <v>321</v>
      </c>
    </row>
    <row r="3" spans="1:5" x14ac:dyDescent="0.25">
      <c r="A3" s="5" t="s">
        <v>47</v>
      </c>
      <c r="B3" s="8">
        <v>45531</v>
      </c>
      <c r="C3" t="s">
        <v>316</v>
      </c>
      <c r="E3" s="5" t="s">
        <v>321</v>
      </c>
    </row>
    <row r="4" spans="1:5" x14ac:dyDescent="0.25">
      <c r="A4" s="5" t="s">
        <v>72</v>
      </c>
      <c r="B4" s="8">
        <v>45530</v>
      </c>
      <c r="C4" t="s">
        <v>316</v>
      </c>
      <c r="E4" t="s">
        <v>321</v>
      </c>
    </row>
    <row r="5" spans="1:5" x14ac:dyDescent="0.25">
      <c r="A5" s="5" t="s">
        <v>106</v>
      </c>
      <c r="B5" s="8">
        <v>45531</v>
      </c>
      <c r="C5" t="s">
        <v>316</v>
      </c>
      <c r="E5" s="5" t="s">
        <v>321</v>
      </c>
    </row>
    <row r="6" spans="1:5" x14ac:dyDescent="0.25">
      <c r="A6" s="5" t="s">
        <v>115</v>
      </c>
      <c r="B6" s="8">
        <v>45530</v>
      </c>
      <c r="C6" t="s">
        <v>316</v>
      </c>
      <c r="E6" s="5" t="s">
        <v>321</v>
      </c>
    </row>
    <row r="7" spans="1:5" x14ac:dyDescent="0.25">
      <c r="A7" s="5" t="s">
        <v>171</v>
      </c>
      <c r="B7" s="19">
        <v>45532</v>
      </c>
      <c r="C7" t="s">
        <v>316</v>
      </c>
      <c r="E7" t="s">
        <v>321</v>
      </c>
    </row>
    <row r="8" spans="1:5" x14ac:dyDescent="0.25">
      <c r="A8" s="5" t="s">
        <v>177</v>
      </c>
      <c r="B8" s="8">
        <v>45532</v>
      </c>
      <c r="C8" t="s">
        <v>316</v>
      </c>
      <c r="E8" s="5" t="s">
        <v>321</v>
      </c>
    </row>
    <row r="9" spans="1:5" x14ac:dyDescent="0.25">
      <c r="A9" s="5" t="s">
        <v>183</v>
      </c>
      <c r="B9" s="8">
        <v>45531</v>
      </c>
      <c r="C9" t="s">
        <v>316</v>
      </c>
      <c r="E9" s="5" t="s">
        <v>321</v>
      </c>
    </row>
    <row r="10" spans="1:5" x14ac:dyDescent="0.25">
      <c r="A10" s="5" t="s">
        <v>255</v>
      </c>
      <c r="B10" s="8">
        <v>45533</v>
      </c>
      <c r="C10" t="s">
        <v>316</v>
      </c>
      <c r="E10" s="5" t="s">
        <v>321</v>
      </c>
    </row>
    <row r="11" spans="1:5" x14ac:dyDescent="0.25">
      <c r="A11" s="5" t="s">
        <v>285</v>
      </c>
      <c r="B11" s="8">
        <v>45534</v>
      </c>
      <c r="C11" t="s">
        <v>316</v>
      </c>
      <c r="E11" s="5" t="s">
        <v>321</v>
      </c>
    </row>
    <row r="12" spans="1:5" x14ac:dyDescent="0.25">
      <c r="A12" t="s">
        <v>97</v>
      </c>
      <c r="B12" s="8">
        <v>45533</v>
      </c>
      <c r="C12" t="s">
        <v>379</v>
      </c>
      <c r="D12">
        <v>2</v>
      </c>
      <c r="E12" t="s">
        <v>321</v>
      </c>
    </row>
    <row r="13" spans="1:5" x14ac:dyDescent="0.25">
      <c r="A13" t="s">
        <v>270</v>
      </c>
      <c r="B13" s="8">
        <v>45531</v>
      </c>
      <c r="C13" t="s">
        <v>379</v>
      </c>
      <c r="E13" t="s">
        <v>321</v>
      </c>
    </row>
    <row r="14" spans="1:5" ht="15.75" x14ac:dyDescent="0.25">
      <c r="A14" s="46" t="s">
        <v>6</v>
      </c>
      <c r="B14" s="47">
        <v>45531</v>
      </c>
      <c r="C14" s="48" t="s">
        <v>319</v>
      </c>
      <c r="D14" s="48">
        <v>8</v>
      </c>
      <c r="E14" s="48" t="s">
        <v>321</v>
      </c>
    </row>
    <row r="15" spans="1:5" x14ac:dyDescent="0.25">
      <c r="A15" s="5" t="s">
        <v>22</v>
      </c>
      <c r="B15" s="19">
        <v>45531</v>
      </c>
      <c r="C15" t="s">
        <v>319</v>
      </c>
      <c r="D15">
        <v>4</v>
      </c>
      <c r="E15" t="s">
        <v>321</v>
      </c>
    </row>
    <row r="16" spans="1:5" x14ac:dyDescent="0.25">
      <c r="A16" s="5" t="s">
        <v>32</v>
      </c>
      <c r="B16" s="19">
        <v>45531</v>
      </c>
      <c r="C16" t="s">
        <v>319</v>
      </c>
      <c r="D16">
        <v>3</v>
      </c>
      <c r="E16" t="s">
        <v>321</v>
      </c>
    </row>
    <row r="17" spans="1:5" x14ac:dyDescent="0.25">
      <c r="A17" t="s">
        <v>79</v>
      </c>
      <c r="B17" s="8">
        <v>45532</v>
      </c>
      <c r="C17" t="s">
        <v>319</v>
      </c>
      <c r="D17">
        <v>2</v>
      </c>
      <c r="E17" t="s">
        <v>321</v>
      </c>
    </row>
    <row r="18" spans="1:5" x14ac:dyDescent="0.25">
      <c r="A18" t="s">
        <v>88</v>
      </c>
      <c r="B18" s="8">
        <v>45532</v>
      </c>
      <c r="C18" t="s">
        <v>319</v>
      </c>
      <c r="D18">
        <v>3</v>
      </c>
      <c r="E18" t="s">
        <v>321</v>
      </c>
    </row>
    <row r="19" spans="1:5" x14ac:dyDescent="0.25">
      <c r="A19" s="5" t="s">
        <v>121</v>
      </c>
      <c r="B19" s="8">
        <v>45530</v>
      </c>
      <c r="C19" t="s">
        <v>319</v>
      </c>
      <c r="D19">
        <v>2.2999999999999998</v>
      </c>
      <c r="E19" t="s">
        <v>321</v>
      </c>
    </row>
    <row r="20" spans="1:5" x14ac:dyDescent="0.25">
      <c r="A20" s="5" t="s">
        <v>158</v>
      </c>
      <c r="B20" s="8">
        <v>45534</v>
      </c>
      <c r="C20" t="s">
        <v>319</v>
      </c>
      <c r="D20">
        <v>2.6</v>
      </c>
      <c r="E20" s="5" t="s">
        <v>321</v>
      </c>
    </row>
    <row r="21" spans="1:5" x14ac:dyDescent="0.25">
      <c r="A21" s="5" t="s">
        <v>218</v>
      </c>
      <c r="B21" s="8">
        <v>45532</v>
      </c>
      <c r="C21" t="s">
        <v>319</v>
      </c>
      <c r="D21">
        <v>4.5999999999999996</v>
      </c>
      <c r="E21" s="5" t="s">
        <v>321</v>
      </c>
    </row>
    <row r="22" spans="1:5" x14ac:dyDescent="0.25">
      <c r="A22" s="5" t="s">
        <v>226</v>
      </c>
      <c r="B22" s="8">
        <v>45532</v>
      </c>
      <c r="C22" t="s">
        <v>319</v>
      </c>
      <c r="D22">
        <v>3.6</v>
      </c>
      <c r="E22" s="5" t="s">
        <v>321</v>
      </c>
    </row>
    <row r="23" spans="1:5" x14ac:dyDescent="0.25">
      <c r="A23" t="s">
        <v>248</v>
      </c>
      <c r="B23" s="8">
        <v>45533</v>
      </c>
      <c r="C23" t="s">
        <v>319</v>
      </c>
      <c r="D23">
        <v>1</v>
      </c>
      <c r="E23" t="s">
        <v>321</v>
      </c>
    </row>
    <row r="24" spans="1:5" x14ac:dyDescent="0.25">
      <c r="A24" s="5" t="s">
        <v>288</v>
      </c>
      <c r="B24" s="8">
        <v>45533</v>
      </c>
      <c r="C24" t="s">
        <v>319</v>
      </c>
      <c r="D24">
        <v>3</v>
      </c>
      <c r="E24" s="5" t="s">
        <v>321</v>
      </c>
    </row>
    <row r="25" spans="1:5" x14ac:dyDescent="0.25">
      <c r="A25" s="5" t="s">
        <v>161</v>
      </c>
      <c r="B25" s="8">
        <v>45537</v>
      </c>
      <c r="C25" t="s">
        <v>316</v>
      </c>
      <c r="E25" s="5" t="s">
        <v>320</v>
      </c>
    </row>
    <row r="26" spans="1:5" x14ac:dyDescent="0.25">
      <c r="A26" s="5" t="s">
        <v>221</v>
      </c>
      <c r="B26" s="8">
        <v>45538</v>
      </c>
      <c r="C26" t="s">
        <v>316</v>
      </c>
      <c r="E26" s="5" t="s">
        <v>320</v>
      </c>
    </row>
    <row r="27" spans="1:5" x14ac:dyDescent="0.25">
      <c r="A27" s="5" t="s">
        <v>229</v>
      </c>
      <c r="B27" s="8">
        <v>45539</v>
      </c>
      <c r="C27" t="s">
        <v>316</v>
      </c>
      <c r="E27" s="5" t="s">
        <v>320</v>
      </c>
    </row>
    <row r="28" spans="1:5" x14ac:dyDescent="0.25">
      <c r="A28" s="5" t="s">
        <v>276</v>
      </c>
      <c r="B28" s="19">
        <v>45538</v>
      </c>
      <c r="C28" t="s">
        <v>316</v>
      </c>
      <c r="E28" t="s">
        <v>320</v>
      </c>
    </row>
    <row r="29" spans="1:5" x14ac:dyDescent="0.25">
      <c r="A29" s="5" t="s">
        <v>11</v>
      </c>
      <c r="B29" s="8">
        <v>45539</v>
      </c>
      <c r="C29" t="s">
        <v>379</v>
      </c>
      <c r="E29" s="5" t="s">
        <v>320</v>
      </c>
    </row>
    <row r="30" spans="1:5" x14ac:dyDescent="0.25">
      <c r="A30" s="5" t="s">
        <v>41</v>
      </c>
      <c r="B30" s="8">
        <v>45541</v>
      </c>
      <c r="C30" t="s">
        <v>379</v>
      </c>
      <c r="E30" s="5" t="s">
        <v>320</v>
      </c>
    </row>
    <row r="31" spans="1:5" x14ac:dyDescent="0.25">
      <c r="A31" s="5" t="s">
        <v>152</v>
      </c>
      <c r="B31" s="19">
        <v>45537</v>
      </c>
      <c r="C31" t="s">
        <v>379</v>
      </c>
      <c r="E31" t="s">
        <v>320</v>
      </c>
    </row>
    <row r="32" spans="1:5" x14ac:dyDescent="0.25">
      <c r="A32" t="s">
        <v>174</v>
      </c>
      <c r="B32" s="8">
        <v>45532</v>
      </c>
      <c r="C32" t="s">
        <v>379</v>
      </c>
      <c r="E32" t="s">
        <v>320</v>
      </c>
    </row>
    <row r="33" spans="1:5" x14ac:dyDescent="0.25">
      <c r="A33" s="5" t="s">
        <v>215</v>
      </c>
      <c r="B33" s="8">
        <v>45538</v>
      </c>
      <c r="C33" t="s">
        <v>379</v>
      </c>
      <c r="E33" s="5" t="s">
        <v>320</v>
      </c>
    </row>
    <row r="34" spans="1:5" x14ac:dyDescent="0.25">
      <c r="A34" t="s">
        <v>26</v>
      </c>
      <c r="B34" s="8">
        <v>45540</v>
      </c>
      <c r="C34" t="s">
        <v>319</v>
      </c>
      <c r="E34" t="s">
        <v>320</v>
      </c>
    </row>
    <row r="35" spans="1:5" x14ac:dyDescent="0.25">
      <c r="A35" t="s">
        <v>35</v>
      </c>
      <c r="B35" s="8">
        <v>45541</v>
      </c>
      <c r="C35" t="s">
        <v>319</v>
      </c>
      <c r="D35">
        <v>1</v>
      </c>
      <c r="E35" t="s">
        <v>320</v>
      </c>
    </row>
    <row r="36" spans="1:5" x14ac:dyDescent="0.25">
      <c r="A36" s="5" t="s">
        <v>100</v>
      </c>
      <c r="B36" s="8">
        <v>45541</v>
      </c>
      <c r="C36" t="s">
        <v>319</v>
      </c>
      <c r="D36">
        <v>2.2999999999999998</v>
      </c>
      <c r="E36" s="5" t="s">
        <v>320</v>
      </c>
    </row>
    <row r="37" spans="1:5" x14ac:dyDescent="0.25">
      <c r="A37" s="5" t="s">
        <v>109</v>
      </c>
      <c r="B37" s="8">
        <v>45540</v>
      </c>
      <c r="C37" t="s">
        <v>319</v>
      </c>
      <c r="D37">
        <v>3.6</v>
      </c>
      <c r="E37" s="5" t="s">
        <v>320</v>
      </c>
    </row>
    <row r="38" spans="1:5" x14ac:dyDescent="0.25">
      <c r="A38" s="5" t="s">
        <v>118</v>
      </c>
      <c r="B38" s="8">
        <v>45540</v>
      </c>
      <c r="C38" t="s">
        <v>319</v>
      </c>
      <c r="D38">
        <v>6</v>
      </c>
      <c r="E38" t="s">
        <v>320</v>
      </c>
    </row>
    <row r="39" spans="1:5" x14ac:dyDescent="0.25">
      <c r="A39" t="s">
        <v>206</v>
      </c>
      <c r="B39" s="8">
        <v>45541</v>
      </c>
      <c r="C39" t="s">
        <v>319</v>
      </c>
      <c r="D39">
        <v>3</v>
      </c>
      <c r="E39" t="s">
        <v>320</v>
      </c>
    </row>
    <row r="40" spans="1:5" x14ac:dyDescent="0.25">
      <c r="A40" s="5" t="s">
        <v>212</v>
      </c>
      <c r="B40" s="19">
        <v>45538</v>
      </c>
      <c r="C40" t="s">
        <v>319</v>
      </c>
      <c r="D40">
        <v>2</v>
      </c>
      <c r="E40" t="s">
        <v>320</v>
      </c>
    </row>
    <row r="41" spans="1:5" x14ac:dyDescent="0.25">
      <c r="A41" s="5" t="s">
        <v>258</v>
      </c>
      <c r="B41" s="8">
        <v>45538</v>
      </c>
      <c r="C41" t="s">
        <v>319</v>
      </c>
      <c r="D41">
        <v>4</v>
      </c>
      <c r="E41" s="5" t="s">
        <v>320</v>
      </c>
    </row>
    <row r="42" spans="1:5" x14ac:dyDescent="0.25">
      <c r="A42" s="5" t="s">
        <v>266</v>
      </c>
      <c r="B42" s="19">
        <v>45538</v>
      </c>
      <c r="C42" t="s">
        <v>319</v>
      </c>
      <c r="D42">
        <v>3</v>
      </c>
      <c r="E42" t="s">
        <v>320</v>
      </c>
    </row>
    <row r="43" spans="1:5" x14ac:dyDescent="0.25">
      <c r="A43" s="5" t="s">
        <v>282</v>
      </c>
      <c r="B43" s="8">
        <v>45537</v>
      </c>
      <c r="C43" t="s">
        <v>319</v>
      </c>
      <c r="D43">
        <v>3</v>
      </c>
      <c r="E43" s="5" t="s">
        <v>320</v>
      </c>
    </row>
    <row r="44" spans="1:5" x14ac:dyDescent="0.25">
      <c r="A44" s="5" t="s">
        <v>291</v>
      </c>
      <c r="B44" s="8">
        <v>45537</v>
      </c>
      <c r="C44" t="s">
        <v>319</v>
      </c>
      <c r="D44">
        <v>3.2</v>
      </c>
      <c r="E44" s="5" t="s">
        <v>320</v>
      </c>
    </row>
    <row r="45" spans="1:5" x14ac:dyDescent="0.25">
      <c r="A45" s="5" t="s">
        <v>85</v>
      </c>
      <c r="B45" s="19">
        <v>45545</v>
      </c>
      <c r="C45" t="s">
        <v>316</v>
      </c>
      <c r="E45" t="s">
        <v>317</v>
      </c>
    </row>
    <row r="46" spans="1:5" x14ac:dyDescent="0.25">
      <c r="A46" s="5" t="s">
        <v>94</v>
      </c>
      <c r="B46" s="19">
        <v>45544</v>
      </c>
      <c r="C46" t="s">
        <v>316</v>
      </c>
      <c r="E46" t="s">
        <v>317</v>
      </c>
    </row>
    <row r="47" spans="1:5" x14ac:dyDescent="0.25">
      <c r="A47" s="5" t="s">
        <v>202</v>
      </c>
      <c r="B47" s="19">
        <v>45546</v>
      </c>
      <c r="C47" t="s">
        <v>316</v>
      </c>
      <c r="E47" t="s">
        <v>317</v>
      </c>
    </row>
    <row r="48" spans="1:5" x14ac:dyDescent="0.25">
      <c r="A48" s="5" t="s">
        <v>261</v>
      </c>
      <c r="B48" s="8">
        <v>45544</v>
      </c>
      <c r="C48" t="s">
        <v>316</v>
      </c>
      <c r="E48" s="5" t="s">
        <v>317</v>
      </c>
    </row>
    <row r="49" spans="1:5" x14ac:dyDescent="0.25">
      <c r="A49" s="5" t="s">
        <v>279</v>
      </c>
      <c r="B49" s="8">
        <v>45544</v>
      </c>
      <c r="C49" t="s">
        <v>379</v>
      </c>
      <c r="E49" s="5" t="s">
        <v>317</v>
      </c>
    </row>
    <row r="50" spans="1:5" x14ac:dyDescent="0.25">
      <c r="A50" s="5" t="s">
        <v>44</v>
      </c>
      <c r="B50" s="8">
        <v>45546</v>
      </c>
      <c r="C50" t="s">
        <v>319</v>
      </c>
      <c r="D50">
        <v>5</v>
      </c>
      <c r="E50" s="5" t="s">
        <v>317</v>
      </c>
    </row>
    <row r="51" spans="1:5" x14ac:dyDescent="0.25">
      <c r="A51" s="5" t="s">
        <v>75</v>
      </c>
      <c r="B51" s="19">
        <v>45544</v>
      </c>
      <c r="C51" t="s">
        <v>319</v>
      </c>
      <c r="D51">
        <v>1</v>
      </c>
      <c r="E51" t="s">
        <v>317</v>
      </c>
    </row>
    <row r="52" spans="1:5" x14ac:dyDescent="0.25">
      <c r="A52" s="5" t="s">
        <v>103</v>
      </c>
      <c r="B52" s="8">
        <v>45547</v>
      </c>
      <c r="C52" t="s">
        <v>319</v>
      </c>
      <c r="D52">
        <v>3</v>
      </c>
      <c r="E52" s="5" t="s">
        <v>317</v>
      </c>
    </row>
    <row r="53" spans="1:5" x14ac:dyDescent="0.25">
      <c r="A53" s="5" t="s">
        <v>112</v>
      </c>
      <c r="B53" s="8">
        <v>45547</v>
      </c>
      <c r="C53" t="s">
        <v>319</v>
      </c>
      <c r="D53">
        <v>1</v>
      </c>
      <c r="E53" s="5" t="s">
        <v>317</v>
      </c>
    </row>
    <row r="54" spans="1:5" x14ac:dyDescent="0.25">
      <c r="A54" t="s">
        <v>155</v>
      </c>
      <c r="B54" s="8">
        <v>45546</v>
      </c>
      <c r="C54" t="s">
        <v>319</v>
      </c>
      <c r="D54">
        <v>2</v>
      </c>
      <c r="E54" t="s">
        <v>317</v>
      </c>
    </row>
    <row r="55" spans="1:5" x14ac:dyDescent="0.25">
      <c r="A55" s="5" t="s">
        <v>180</v>
      </c>
      <c r="B55" s="8">
        <v>45545</v>
      </c>
      <c r="C55" t="s">
        <v>319</v>
      </c>
      <c r="D55">
        <v>4</v>
      </c>
      <c r="E55" s="5" t="s">
        <v>317</v>
      </c>
    </row>
    <row r="56" spans="1:5" x14ac:dyDescent="0.25">
      <c r="A56" s="5" t="s">
        <v>199</v>
      </c>
      <c r="B56" s="8">
        <v>45544</v>
      </c>
      <c r="C56" t="s">
        <v>319</v>
      </c>
      <c r="D56">
        <v>3.2</v>
      </c>
      <c r="E56" s="5" t="s">
        <v>317</v>
      </c>
    </row>
    <row r="57" spans="1:5" x14ac:dyDescent="0.25">
      <c r="A57" s="5" t="s">
        <v>224</v>
      </c>
      <c r="B57" s="8">
        <v>45545</v>
      </c>
      <c r="C57" t="s">
        <v>319</v>
      </c>
      <c r="D57">
        <v>2</v>
      </c>
      <c r="E57" s="5" t="s">
        <v>317</v>
      </c>
    </row>
    <row r="58" spans="1:5" x14ac:dyDescent="0.25">
      <c r="A58" t="s">
        <v>297</v>
      </c>
      <c r="B58" s="8">
        <v>45547</v>
      </c>
      <c r="C58" t="s">
        <v>319</v>
      </c>
      <c r="D58">
        <v>2</v>
      </c>
      <c r="E58" t="s">
        <v>317</v>
      </c>
    </row>
    <row r="59" spans="1:5" x14ac:dyDescent="0.25">
      <c r="A59" s="5" t="s">
        <v>301</v>
      </c>
      <c r="B59" s="8">
        <v>45546</v>
      </c>
      <c r="C59" t="s">
        <v>319</v>
      </c>
      <c r="D59">
        <v>3</v>
      </c>
      <c r="E59" s="5" t="s">
        <v>317</v>
      </c>
    </row>
  </sheetData>
  <sortState xmlns:xlrd2="http://schemas.microsoft.com/office/spreadsheetml/2017/richdata2" ref="A1:E59">
    <sortCondition descending="1" ref="E2:E59"/>
    <sortCondition ref="C2:C59"/>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077B7-E1CC-4A00-973B-13CC6C8158BD}">
  <dimension ref="A1:P26"/>
  <sheetViews>
    <sheetView topLeftCell="F1" workbookViewId="0">
      <selection activeCell="F1" sqref="A1:XFD1"/>
    </sheetView>
  </sheetViews>
  <sheetFormatPr defaultRowHeight="15" x14ac:dyDescent="0.25"/>
  <cols>
    <col min="6" max="6" width="27.85546875" customWidth="1"/>
    <col min="7" max="7" width="31" customWidth="1"/>
    <col min="8" max="8" width="63.140625" customWidth="1"/>
    <col min="9" max="9" width="19.42578125" customWidth="1"/>
    <col min="10" max="10" width="16.7109375" customWidth="1"/>
  </cols>
  <sheetData>
    <row r="1" spans="1:16" ht="30" x14ac:dyDescent="0.25">
      <c r="A1" s="18" t="s">
        <v>324</v>
      </c>
      <c r="B1" s="18" t="s">
        <v>325</v>
      </c>
      <c r="C1" s="18" t="s">
        <v>326</v>
      </c>
      <c r="D1" s="18" t="s">
        <v>327</v>
      </c>
      <c r="E1" s="18" t="s">
        <v>0</v>
      </c>
      <c r="F1" s="18" t="s">
        <v>328</v>
      </c>
      <c r="G1" s="18" t="s">
        <v>329</v>
      </c>
      <c r="H1" s="18" t="s">
        <v>4</v>
      </c>
      <c r="I1" s="18" t="s">
        <v>330</v>
      </c>
      <c r="J1" s="18" t="s">
        <v>314</v>
      </c>
      <c r="K1" s="5"/>
      <c r="L1" s="5"/>
      <c r="M1" s="5"/>
      <c r="N1" s="19"/>
      <c r="O1" s="5"/>
      <c r="P1" s="5"/>
    </row>
    <row r="2" spans="1:16" ht="30" x14ac:dyDescent="0.25">
      <c r="A2" s="5" t="s">
        <v>380</v>
      </c>
      <c r="B2" s="5" t="s">
        <v>161</v>
      </c>
      <c r="C2" s="5" t="s">
        <v>149</v>
      </c>
      <c r="D2" s="5">
        <v>2</v>
      </c>
      <c r="E2" s="5" t="s">
        <v>332</v>
      </c>
      <c r="F2" s="19">
        <v>45537</v>
      </c>
      <c r="G2" s="5" t="s">
        <v>337</v>
      </c>
      <c r="H2" s="5" t="s">
        <v>381</v>
      </c>
      <c r="I2" s="24">
        <v>2</v>
      </c>
      <c r="J2" s="5" t="s">
        <v>321</v>
      </c>
      <c r="K2" s="5"/>
      <c r="L2" s="5"/>
      <c r="M2" s="5"/>
      <c r="N2" s="19"/>
      <c r="O2" s="5"/>
      <c r="P2" s="5"/>
    </row>
    <row r="3" spans="1:16" ht="30" x14ac:dyDescent="0.25">
      <c r="A3" s="5" t="s">
        <v>382</v>
      </c>
      <c r="B3" s="5" t="s">
        <v>279</v>
      </c>
      <c r="C3" s="5" t="s">
        <v>267</v>
      </c>
      <c r="D3" s="5">
        <v>2</v>
      </c>
      <c r="E3" s="5" t="s">
        <v>336</v>
      </c>
      <c r="F3" s="19">
        <v>45544</v>
      </c>
      <c r="G3" s="5" t="s">
        <v>333</v>
      </c>
      <c r="H3" s="5" t="s">
        <v>383</v>
      </c>
      <c r="I3" s="24">
        <v>2</v>
      </c>
      <c r="J3" s="5" t="s">
        <v>321</v>
      </c>
      <c r="K3" s="5"/>
      <c r="L3" s="5"/>
      <c r="M3" s="5"/>
      <c r="N3" s="19"/>
      <c r="O3" s="5"/>
      <c r="P3" s="5"/>
    </row>
    <row r="4" spans="1:16" ht="30" x14ac:dyDescent="0.25">
      <c r="A4" s="5" t="s">
        <v>384</v>
      </c>
      <c r="B4" s="5" t="s">
        <v>285</v>
      </c>
      <c r="C4" s="5" t="s">
        <v>267</v>
      </c>
      <c r="D4" s="5">
        <v>1</v>
      </c>
      <c r="E4" s="5" t="s">
        <v>332</v>
      </c>
      <c r="F4" s="19">
        <v>45534</v>
      </c>
      <c r="G4" s="5" t="s">
        <v>333</v>
      </c>
      <c r="H4" s="5" t="s">
        <v>385</v>
      </c>
      <c r="I4" s="24">
        <v>2</v>
      </c>
      <c r="J4" s="5" t="s">
        <v>317</v>
      </c>
      <c r="K4" s="5"/>
      <c r="L4" s="5"/>
      <c r="M4" s="5"/>
      <c r="N4" s="19"/>
      <c r="O4" s="5"/>
      <c r="P4" s="5"/>
    </row>
    <row r="5" spans="1:16" ht="30" x14ac:dyDescent="0.25">
      <c r="A5" s="5" t="s">
        <v>386</v>
      </c>
      <c r="B5" s="5" t="s">
        <v>255</v>
      </c>
      <c r="C5" s="5" t="s">
        <v>249</v>
      </c>
      <c r="D5" s="5">
        <v>1</v>
      </c>
      <c r="E5" s="5" t="s">
        <v>332</v>
      </c>
      <c r="F5" s="19">
        <v>45564</v>
      </c>
      <c r="G5" s="5" t="s">
        <v>333</v>
      </c>
      <c r="H5" s="5" t="s">
        <v>387</v>
      </c>
      <c r="I5" s="24">
        <v>2</v>
      </c>
      <c r="J5" s="5" t="s">
        <v>317</v>
      </c>
      <c r="K5" s="5"/>
      <c r="L5" s="5"/>
      <c r="M5" s="5"/>
      <c r="N5" s="19"/>
      <c r="O5" s="5"/>
      <c r="P5" s="5"/>
    </row>
    <row r="6" spans="1:16" ht="30" x14ac:dyDescent="0.25">
      <c r="A6" s="5" t="s">
        <v>388</v>
      </c>
      <c r="B6" s="5" t="s">
        <v>261</v>
      </c>
      <c r="C6" s="5" t="s">
        <v>249</v>
      </c>
      <c r="D6" s="5">
        <v>1</v>
      </c>
      <c r="E6" s="5" t="s">
        <v>332</v>
      </c>
      <c r="F6" s="19">
        <v>45544</v>
      </c>
      <c r="G6" s="5" t="s">
        <v>333</v>
      </c>
      <c r="H6" s="5" t="s">
        <v>389</v>
      </c>
      <c r="I6" s="24">
        <v>2</v>
      </c>
      <c r="J6" s="5" t="s">
        <v>317</v>
      </c>
      <c r="K6" s="5"/>
      <c r="L6" s="5"/>
      <c r="M6" s="5"/>
      <c r="N6" s="19"/>
      <c r="O6" s="5"/>
      <c r="P6" s="5"/>
    </row>
    <row r="7" spans="1:16" ht="45" x14ac:dyDescent="0.25">
      <c r="A7" s="5" t="s">
        <v>390</v>
      </c>
      <c r="B7" s="5" t="s">
        <v>221</v>
      </c>
      <c r="C7" s="5" t="s">
        <v>203</v>
      </c>
      <c r="D7" s="5">
        <v>1</v>
      </c>
      <c r="E7" s="5" t="s">
        <v>332</v>
      </c>
      <c r="F7" s="19">
        <v>45538</v>
      </c>
      <c r="G7" s="5" t="s">
        <v>337</v>
      </c>
      <c r="H7" s="5" t="s">
        <v>391</v>
      </c>
      <c r="I7" s="24">
        <v>2</v>
      </c>
      <c r="J7" s="5" t="s">
        <v>320</v>
      </c>
      <c r="K7" s="5"/>
      <c r="L7" s="5"/>
      <c r="M7" s="5"/>
      <c r="N7" s="19"/>
      <c r="O7" s="5"/>
      <c r="P7" s="5"/>
    </row>
    <row r="8" spans="1:16" ht="45" x14ac:dyDescent="0.25">
      <c r="A8" s="5" t="s">
        <v>392</v>
      </c>
      <c r="B8" s="5" t="s">
        <v>229</v>
      </c>
      <c r="C8" s="5" t="s">
        <v>203</v>
      </c>
      <c r="D8" s="5">
        <v>1</v>
      </c>
      <c r="E8" s="5" t="s">
        <v>332</v>
      </c>
      <c r="F8" s="19">
        <v>45537</v>
      </c>
      <c r="G8" s="5" t="s">
        <v>333</v>
      </c>
      <c r="H8" s="5" t="s">
        <v>393</v>
      </c>
      <c r="I8" s="24">
        <v>2</v>
      </c>
      <c r="J8" s="5" t="s">
        <v>317</v>
      </c>
      <c r="K8" s="5"/>
      <c r="L8" s="5"/>
      <c r="M8" s="5"/>
      <c r="N8" s="19"/>
      <c r="O8" s="5"/>
      <c r="P8" s="5"/>
    </row>
    <row r="9" spans="1:16" ht="30" x14ac:dyDescent="0.25">
      <c r="A9" s="5" t="s">
        <v>394</v>
      </c>
      <c r="B9" s="5" t="s">
        <v>177</v>
      </c>
      <c r="C9" s="5" t="s">
        <v>168</v>
      </c>
      <c r="D9" s="5">
        <v>2</v>
      </c>
      <c r="E9" s="5" t="s">
        <v>332</v>
      </c>
      <c r="F9" s="19">
        <v>45563</v>
      </c>
      <c r="G9" s="5" t="s">
        <v>337</v>
      </c>
      <c r="H9" s="5" t="s">
        <v>395</v>
      </c>
      <c r="I9" s="24">
        <v>2</v>
      </c>
      <c r="J9" s="5"/>
      <c r="K9" s="5"/>
      <c r="L9" s="5"/>
      <c r="M9" s="5"/>
      <c r="N9" s="19"/>
      <c r="O9" s="5"/>
      <c r="P9" s="5"/>
    </row>
    <row r="10" spans="1:16" ht="30" x14ac:dyDescent="0.25">
      <c r="A10" s="5" t="s">
        <v>396</v>
      </c>
      <c r="B10" s="5" t="s">
        <v>183</v>
      </c>
      <c r="C10" s="5" t="s">
        <v>168</v>
      </c>
      <c r="D10" s="5">
        <v>2</v>
      </c>
      <c r="E10" s="5" t="s">
        <v>332</v>
      </c>
      <c r="F10" s="19">
        <v>45562</v>
      </c>
      <c r="G10" s="5" t="s">
        <v>337</v>
      </c>
      <c r="H10" s="5" t="s">
        <v>397</v>
      </c>
      <c r="I10" s="24">
        <v>2</v>
      </c>
      <c r="J10" s="5" t="s">
        <v>320</v>
      </c>
      <c r="K10" s="5"/>
      <c r="L10" s="5"/>
      <c r="M10" s="5"/>
      <c r="N10" s="19"/>
      <c r="O10" s="5"/>
      <c r="P10" s="5"/>
    </row>
    <row r="11" spans="1:16" x14ac:dyDescent="0.25">
      <c r="A11" s="5" t="s">
        <v>398</v>
      </c>
      <c r="B11" s="5" t="s">
        <v>38</v>
      </c>
      <c r="C11" s="5" t="s">
        <v>23</v>
      </c>
      <c r="D11" s="5">
        <v>1</v>
      </c>
      <c r="E11" s="5" t="s">
        <v>332</v>
      </c>
      <c r="F11" s="19">
        <v>45531</v>
      </c>
      <c r="G11" s="5" t="s">
        <v>333</v>
      </c>
      <c r="H11" s="5" t="s">
        <v>399</v>
      </c>
      <c r="I11" s="24">
        <v>2</v>
      </c>
      <c r="J11" s="5" t="s">
        <v>321</v>
      </c>
      <c r="K11" s="5"/>
      <c r="L11" s="5"/>
      <c r="M11" s="5"/>
      <c r="N11" s="19"/>
      <c r="O11" s="5"/>
      <c r="P11" s="5"/>
    </row>
    <row r="12" spans="1:16" x14ac:dyDescent="0.25">
      <c r="A12" s="5" t="s">
        <v>400</v>
      </c>
      <c r="B12" s="5" t="s">
        <v>47</v>
      </c>
      <c r="C12" s="5" t="s">
        <v>23</v>
      </c>
      <c r="D12" s="5">
        <v>2</v>
      </c>
      <c r="E12" s="5" t="s">
        <v>332</v>
      </c>
      <c r="F12" s="19">
        <v>45531</v>
      </c>
      <c r="G12" s="5" t="s">
        <v>337</v>
      </c>
      <c r="H12" s="5" t="s">
        <v>401</v>
      </c>
      <c r="I12" s="24">
        <v>2</v>
      </c>
      <c r="J12" s="5" t="s">
        <v>320</v>
      </c>
      <c r="K12" s="5"/>
      <c r="L12" s="5"/>
      <c r="M12" s="5"/>
      <c r="N12" s="19"/>
      <c r="O12" s="5"/>
      <c r="P12" s="5"/>
    </row>
    <row r="13" spans="1:16" ht="30" x14ac:dyDescent="0.25">
      <c r="A13" s="5" t="s">
        <v>402</v>
      </c>
      <c r="B13" s="5" t="s">
        <v>106</v>
      </c>
      <c r="C13" s="5" t="s">
        <v>76</v>
      </c>
      <c r="D13" s="5">
        <v>2</v>
      </c>
      <c r="E13" s="5" t="s">
        <v>332</v>
      </c>
      <c r="F13" s="19">
        <v>45531</v>
      </c>
      <c r="G13" s="5" t="s">
        <v>333</v>
      </c>
      <c r="H13" s="5" t="s">
        <v>403</v>
      </c>
      <c r="I13" s="24">
        <v>2</v>
      </c>
      <c r="J13" s="5" t="s">
        <v>317</v>
      </c>
      <c r="K13" s="5"/>
      <c r="L13" s="5"/>
      <c r="M13" s="5"/>
      <c r="N13" s="19"/>
      <c r="O13" s="5"/>
      <c r="P13" s="5"/>
    </row>
    <row r="14" spans="1:16" ht="30" x14ac:dyDescent="0.25">
      <c r="A14" s="5" t="s">
        <v>404</v>
      </c>
      <c r="B14" s="5" t="s">
        <v>115</v>
      </c>
      <c r="C14" s="5" t="s">
        <v>76</v>
      </c>
      <c r="D14" s="5">
        <v>1</v>
      </c>
      <c r="E14" s="5" t="s">
        <v>332</v>
      </c>
      <c r="F14" s="19">
        <v>45530</v>
      </c>
      <c r="G14" s="5" t="s">
        <v>337</v>
      </c>
      <c r="H14" s="5" t="s">
        <v>405</v>
      </c>
      <c r="I14" s="24">
        <v>2</v>
      </c>
      <c r="J14" s="5" t="s">
        <v>320</v>
      </c>
      <c r="K14" s="5"/>
      <c r="L14" s="5"/>
      <c r="M14" s="5"/>
      <c r="N14" s="19"/>
      <c r="O14" s="5"/>
      <c r="P14" s="5"/>
    </row>
    <row r="15" spans="1:16" ht="30" x14ac:dyDescent="0.25">
      <c r="A15" s="5" t="s">
        <v>406</v>
      </c>
      <c r="B15" s="5" t="s">
        <v>72</v>
      </c>
      <c r="C15" s="5" t="s">
        <v>69</v>
      </c>
      <c r="D15" s="5">
        <v>2</v>
      </c>
      <c r="E15" s="5" t="s">
        <v>332</v>
      </c>
      <c r="F15" s="19">
        <v>45530</v>
      </c>
      <c r="G15" s="5" t="s">
        <v>333</v>
      </c>
      <c r="H15" s="5" t="s">
        <v>407</v>
      </c>
      <c r="I15" s="24">
        <v>2</v>
      </c>
      <c r="J15" s="5" t="s">
        <v>317</v>
      </c>
    </row>
    <row r="16" spans="1:16" x14ac:dyDescent="0.25">
      <c r="A16" s="5" t="s">
        <v>331</v>
      </c>
      <c r="B16" s="5" t="s">
        <v>22</v>
      </c>
      <c r="C16" s="5" t="s">
        <v>23</v>
      </c>
      <c r="D16" s="5">
        <v>2</v>
      </c>
      <c r="E16" s="5" t="s">
        <v>332</v>
      </c>
      <c r="F16" s="19">
        <v>45506</v>
      </c>
      <c r="G16" s="5" t="s">
        <v>333</v>
      </c>
      <c r="H16" s="5" t="s">
        <v>334</v>
      </c>
      <c r="I16" s="24">
        <v>2</v>
      </c>
      <c r="J16" s="5" t="s">
        <v>321</v>
      </c>
    </row>
    <row r="17" spans="1:10" x14ac:dyDescent="0.25">
      <c r="A17" s="5" t="s">
        <v>339</v>
      </c>
      <c r="B17" s="5" t="s">
        <v>32</v>
      </c>
      <c r="C17" s="5" t="s">
        <v>23</v>
      </c>
      <c r="D17" s="5">
        <v>2</v>
      </c>
      <c r="E17" s="5" t="s">
        <v>332</v>
      </c>
      <c r="F17" s="19">
        <v>45506</v>
      </c>
      <c r="G17" s="5" t="s">
        <v>337</v>
      </c>
      <c r="H17" s="5" t="s">
        <v>340</v>
      </c>
      <c r="I17" s="24">
        <v>2</v>
      </c>
      <c r="J17" s="5" t="s">
        <v>321</v>
      </c>
    </row>
    <row r="18" spans="1:10" ht="30" x14ac:dyDescent="0.25">
      <c r="A18" s="5" t="s">
        <v>343</v>
      </c>
      <c r="B18" s="5" t="s">
        <v>75</v>
      </c>
      <c r="C18" s="5" t="s">
        <v>76</v>
      </c>
      <c r="D18" s="5">
        <v>1</v>
      </c>
      <c r="E18" s="5" t="s">
        <v>332</v>
      </c>
      <c r="F18" s="19">
        <v>45505</v>
      </c>
      <c r="G18" s="5" t="s">
        <v>337</v>
      </c>
      <c r="H18" s="5" t="s">
        <v>344</v>
      </c>
      <c r="I18" s="24">
        <v>2</v>
      </c>
      <c r="J18" s="5" t="s">
        <v>317</v>
      </c>
    </row>
    <row r="19" spans="1:10" ht="30" x14ac:dyDescent="0.25">
      <c r="A19" s="5" t="s">
        <v>347</v>
      </c>
      <c r="B19" s="5" t="s">
        <v>85</v>
      </c>
      <c r="C19" s="5" t="s">
        <v>76</v>
      </c>
      <c r="D19" s="5">
        <v>1</v>
      </c>
      <c r="E19" s="5" t="s">
        <v>332</v>
      </c>
      <c r="F19" s="19">
        <v>45505</v>
      </c>
      <c r="G19" s="5" t="s">
        <v>333</v>
      </c>
      <c r="H19" s="5" t="s">
        <v>348</v>
      </c>
      <c r="I19" s="24">
        <v>2</v>
      </c>
      <c r="J19" s="5" t="s">
        <v>317</v>
      </c>
    </row>
    <row r="20" spans="1:10" ht="30" x14ac:dyDescent="0.25">
      <c r="A20" s="5" t="s">
        <v>351</v>
      </c>
      <c r="B20" s="5" t="s">
        <v>94</v>
      </c>
      <c r="C20" s="5" t="s">
        <v>76</v>
      </c>
      <c r="D20" s="5">
        <v>1</v>
      </c>
      <c r="E20" s="5" t="s">
        <v>332</v>
      </c>
      <c r="F20" s="19">
        <v>45505</v>
      </c>
      <c r="G20" s="5" t="s">
        <v>337</v>
      </c>
      <c r="H20" s="5" t="s">
        <v>352</v>
      </c>
      <c r="I20" s="24">
        <v>2</v>
      </c>
      <c r="J20" s="5" t="s">
        <v>317</v>
      </c>
    </row>
    <row r="21" spans="1:10" ht="30" x14ac:dyDescent="0.25">
      <c r="A21" s="5" t="s">
        <v>355</v>
      </c>
      <c r="B21" s="5" t="s">
        <v>152</v>
      </c>
      <c r="C21" s="5" t="s">
        <v>149</v>
      </c>
      <c r="D21" s="5">
        <v>2</v>
      </c>
      <c r="E21" s="5" t="s">
        <v>332</v>
      </c>
      <c r="F21" s="19">
        <v>45505</v>
      </c>
      <c r="G21" s="5" t="s">
        <v>333</v>
      </c>
      <c r="H21" s="5" t="s">
        <v>356</v>
      </c>
      <c r="I21" s="24">
        <v>2</v>
      </c>
      <c r="J21" s="5" t="s">
        <v>320</v>
      </c>
    </row>
    <row r="22" spans="1:10" ht="30" x14ac:dyDescent="0.25">
      <c r="A22" s="5" t="s">
        <v>359</v>
      </c>
      <c r="B22" s="5" t="s">
        <v>171</v>
      </c>
      <c r="C22" s="5" t="s">
        <v>168</v>
      </c>
      <c r="D22" s="5">
        <v>2</v>
      </c>
      <c r="E22" s="5" t="s">
        <v>332</v>
      </c>
      <c r="F22" s="19">
        <v>45509</v>
      </c>
      <c r="G22" s="5" t="s">
        <v>333</v>
      </c>
      <c r="H22" s="5" t="s">
        <v>360</v>
      </c>
      <c r="I22" s="24">
        <v>2</v>
      </c>
      <c r="J22" s="5" t="s">
        <v>321</v>
      </c>
    </row>
    <row r="23" spans="1:10" ht="45" x14ac:dyDescent="0.25">
      <c r="A23" s="5" t="s">
        <v>363</v>
      </c>
      <c r="B23" s="5" t="s">
        <v>202</v>
      </c>
      <c r="C23" s="5" t="s">
        <v>203</v>
      </c>
      <c r="D23" s="5">
        <v>2</v>
      </c>
      <c r="E23" s="5" t="s">
        <v>332</v>
      </c>
      <c r="F23" s="19">
        <v>45505</v>
      </c>
      <c r="G23" s="5" t="s">
        <v>337</v>
      </c>
      <c r="H23" s="5" t="s">
        <v>364</v>
      </c>
      <c r="I23" s="24">
        <v>2</v>
      </c>
      <c r="J23" s="5" t="s">
        <v>317</v>
      </c>
    </row>
    <row r="24" spans="1:10" ht="45" x14ac:dyDescent="0.25">
      <c r="A24" s="5" t="s">
        <v>367</v>
      </c>
      <c r="B24" s="5" t="s">
        <v>212</v>
      </c>
      <c r="C24" s="5" t="s">
        <v>203</v>
      </c>
      <c r="D24" s="5">
        <v>1</v>
      </c>
      <c r="E24" s="5" t="s">
        <v>332</v>
      </c>
      <c r="F24" s="19">
        <v>45512</v>
      </c>
      <c r="G24" s="5" t="s">
        <v>333</v>
      </c>
      <c r="H24" s="5" t="s">
        <v>368</v>
      </c>
      <c r="I24" s="24">
        <v>2</v>
      </c>
      <c r="J24" s="5" t="s">
        <v>320</v>
      </c>
    </row>
    <row r="25" spans="1:10" ht="30" x14ac:dyDescent="0.25">
      <c r="A25" s="5" t="s">
        <v>371</v>
      </c>
      <c r="B25" s="5" t="s">
        <v>266</v>
      </c>
      <c r="C25" s="5" t="s">
        <v>267</v>
      </c>
      <c r="D25" s="5">
        <v>2</v>
      </c>
      <c r="E25" s="5" t="s">
        <v>332</v>
      </c>
      <c r="F25" s="19">
        <v>45516</v>
      </c>
      <c r="G25" s="5" t="s">
        <v>337</v>
      </c>
      <c r="H25" s="5" t="s">
        <v>372</v>
      </c>
      <c r="I25" s="24">
        <v>2</v>
      </c>
      <c r="J25" s="5" t="s">
        <v>320</v>
      </c>
    </row>
    <row r="26" spans="1:10" ht="30" x14ac:dyDescent="0.25">
      <c r="A26" s="5" t="s">
        <v>375</v>
      </c>
      <c r="B26" s="5" t="s">
        <v>276</v>
      </c>
      <c r="C26" s="5" t="s">
        <v>267</v>
      </c>
      <c r="D26" s="5">
        <v>1</v>
      </c>
      <c r="E26" s="5" t="s">
        <v>332</v>
      </c>
      <c r="F26" s="19">
        <v>45516</v>
      </c>
      <c r="H26" s="5" t="s">
        <v>376</v>
      </c>
      <c r="I26" s="24">
        <v>2</v>
      </c>
      <c r="J26" s="5" t="s">
        <v>320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9CB45-E07F-4029-85E4-2BA23A61DDE4}">
  <dimension ref="A1:G101"/>
  <sheetViews>
    <sheetView workbookViewId="0">
      <selection activeCell="E1" sqref="E1:E1048576"/>
    </sheetView>
  </sheetViews>
  <sheetFormatPr defaultRowHeight="15" x14ac:dyDescent="0.25"/>
  <cols>
    <col min="7" max="7" width="15.5703125" customWidth="1"/>
  </cols>
  <sheetData>
    <row r="1" spans="1:7" x14ac:dyDescent="0.25">
      <c r="A1" s="2" t="s">
        <v>1</v>
      </c>
      <c r="B1" s="2" t="s">
        <v>2</v>
      </c>
      <c r="C1" s="2" t="s">
        <v>3</v>
      </c>
      <c r="D1" s="2" t="s">
        <v>4</v>
      </c>
      <c r="E1" s="11" t="s">
        <v>5</v>
      </c>
      <c r="F1" s="4" t="s">
        <v>310</v>
      </c>
      <c r="G1" s="2" t="s">
        <v>311</v>
      </c>
    </row>
    <row r="2" spans="1:7" x14ac:dyDescent="0.25">
      <c r="A2" t="s">
        <v>164</v>
      </c>
      <c r="B2" t="s">
        <v>149</v>
      </c>
      <c r="C2" t="s">
        <v>165</v>
      </c>
      <c r="D2" t="s">
        <v>166</v>
      </c>
      <c r="E2" t="s">
        <v>14</v>
      </c>
      <c r="F2" s="10">
        <v>3</v>
      </c>
      <c r="G2" s="15">
        <v>0.85</v>
      </c>
    </row>
    <row r="3" spans="1:7" x14ac:dyDescent="0.25">
      <c r="A3" t="s">
        <v>294</v>
      </c>
      <c r="B3" t="s">
        <v>267</v>
      </c>
      <c r="C3" t="s">
        <v>295</v>
      </c>
      <c r="D3" t="s">
        <v>296</v>
      </c>
      <c r="E3" t="s">
        <v>10</v>
      </c>
      <c r="F3" s="10">
        <v>3</v>
      </c>
      <c r="G3" s="15">
        <v>0.9</v>
      </c>
    </row>
    <row r="4" spans="1:7" x14ac:dyDescent="0.25">
      <c r="A4" t="s">
        <v>304</v>
      </c>
      <c r="B4" t="s">
        <v>267</v>
      </c>
      <c r="C4" t="s">
        <v>305</v>
      </c>
      <c r="D4" t="s">
        <v>306</v>
      </c>
      <c r="E4" t="s">
        <v>10</v>
      </c>
      <c r="F4" s="10">
        <v>3</v>
      </c>
      <c r="G4" s="15">
        <v>0.75</v>
      </c>
    </row>
    <row r="5" spans="1:7" x14ac:dyDescent="0.25">
      <c r="A5" t="s">
        <v>307</v>
      </c>
      <c r="B5" t="s">
        <v>267</v>
      </c>
      <c r="C5" t="s">
        <v>308</v>
      </c>
      <c r="D5" t="s">
        <v>306</v>
      </c>
      <c r="E5" t="s">
        <v>10</v>
      </c>
      <c r="F5" s="10">
        <v>3</v>
      </c>
      <c r="G5" s="15">
        <v>0.65</v>
      </c>
    </row>
    <row r="6" spans="1:7" x14ac:dyDescent="0.25">
      <c r="A6" t="s">
        <v>309</v>
      </c>
      <c r="B6" t="s">
        <v>267</v>
      </c>
      <c r="C6" t="s">
        <v>274</v>
      </c>
      <c r="D6" t="s">
        <v>275</v>
      </c>
      <c r="E6" t="s">
        <v>10</v>
      </c>
      <c r="F6" s="10">
        <v>3</v>
      </c>
      <c r="G6" s="15">
        <v>0.98</v>
      </c>
    </row>
    <row r="7" spans="1:7" x14ac:dyDescent="0.25">
      <c r="A7" t="s">
        <v>264</v>
      </c>
      <c r="B7" t="s">
        <v>249</v>
      </c>
      <c r="C7" t="s">
        <v>259</v>
      </c>
      <c r="D7" t="s">
        <v>260</v>
      </c>
      <c r="E7" t="s">
        <v>10</v>
      </c>
      <c r="F7" s="10">
        <v>3</v>
      </c>
      <c r="G7" s="15">
        <v>0.88</v>
      </c>
    </row>
    <row r="8" spans="1:7" x14ac:dyDescent="0.25">
      <c r="A8" t="s">
        <v>265</v>
      </c>
      <c r="B8" t="s">
        <v>249</v>
      </c>
      <c r="C8" t="s">
        <v>262</v>
      </c>
      <c r="D8" t="s">
        <v>263</v>
      </c>
      <c r="E8" t="s">
        <v>10</v>
      </c>
      <c r="F8" s="10">
        <v>3</v>
      </c>
      <c r="G8" s="15">
        <v>0.89</v>
      </c>
    </row>
    <row r="9" spans="1:7" x14ac:dyDescent="0.25">
      <c r="A9" t="s">
        <v>232</v>
      </c>
      <c r="B9" t="s">
        <v>203</v>
      </c>
      <c r="C9" t="s">
        <v>233</v>
      </c>
      <c r="D9" t="s">
        <v>234</v>
      </c>
      <c r="E9" t="s">
        <v>10</v>
      </c>
      <c r="F9" s="10">
        <v>3</v>
      </c>
      <c r="G9" s="15">
        <v>0.79</v>
      </c>
    </row>
    <row r="10" spans="1:7" x14ac:dyDescent="0.25">
      <c r="A10" t="s">
        <v>235</v>
      </c>
      <c r="B10" t="s">
        <v>203</v>
      </c>
      <c r="C10" t="s">
        <v>236</v>
      </c>
      <c r="D10" t="s">
        <v>237</v>
      </c>
      <c r="E10" t="s">
        <v>10</v>
      </c>
      <c r="F10" s="10">
        <v>3</v>
      </c>
      <c r="G10" s="15">
        <v>0.83</v>
      </c>
    </row>
    <row r="11" spans="1:7" x14ac:dyDescent="0.25">
      <c r="A11" t="s">
        <v>238</v>
      </c>
      <c r="B11" t="s">
        <v>203</v>
      </c>
      <c r="C11" t="s">
        <v>239</v>
      </c>
      <c r="D11" t="s">
        <v>240</v>
      </c>
      <c r="E11" t="s">
        <v>10</v>
      </c>
      <c r="F11" s="10">
        <v>3</v>
      </c>
      <c r="G11" s="15">
        <v>0.93</v>
      </c>
    </row>
    <row r="12" spans="1:7" x14ac:dyDescent="0.25">
      <c r="A12" t="s">
        <v>241</v>
      </c>
      <c r="B12" t="s">
        <v>203</v>
      </c>
      <c r="C12" t="s">
        <v>242</v>
      </c>
      <c r="D12" t="s">
        <v>243</v>
      </c>
      <c r="E12" t="s">
        <v>10</v>
      </c>
      <c r="F12" s="10">
        <v>3</v>
      </c>
      <c r="G12" s="15">
        <v>0.65</v>
      </c>
    </row>
    <row r="13" spans="1:7" x14ac:dyDescent="0.25">
      <c r="A13" t="s">
        <v>244</v>
      </c>
      <c r="B13" t="s">
        <v>203</v>
      </c>
      <c r="C13" t="s">
        <v>184</v>
      </c>
      <c r="D13" t="s">
        <v>245</v>
      </c>
      <c r="E13" t="s">
        <v>10</v>
      </c>
      <c r="F13" s="10">
        <v>3</v>
      </c>
      <c r="G13" s="15">
        <v>0.87</v>
      </c>
    </row>
    <row r="14" spans="1:7" x14ac:dyDescent="0.25">
      <c r="A14" t="s">
        <v>246</v>
      </c>
      <c r="B14" t="s">
        <v>203</v>
      </c>
      <c r="C14" t="s">
        <v>187</v>
      </c>
      <c r="D14" t="s">
        <v>247</v>
      </c>
      <c r="E14" t="s">
        <v>10</v>
      </c>
      <c r="F14" s="10">
        <v>3</v>
      </c>
      <c r="G14" s="15">
        <v>0.77</v>
      </c>
    </row>
    <row r="15" spans="1:7" x14ac:dyDescent="0.25">
      <c r="A15" t="s">
        <v>186</v>
      </c>
      <c r="B15" t="s">
        <v>168</v>
      </c>
      <c r="C15" t="s">
        <v>187</v>
      </c>
      <c r="D15" t="s">
        <v>188</v>
      </c>
      <c r="E15" t="s">
        <v>10</v>
      </c>
      <c r="F15" s="10">
        <v>3</v>
      </c>
      <c r="G15" s="15">
        <v>0.86</v>
      </c>
    </row>
    <row r="16" spans="1:7" x14ac:dyDescent="0.25">
      <c r="A16" t="s">
        <v>189</v>
      </c>
      <c r="B16" t="s">
        <v>168</v>
      </c>
      <c r="C16" t="s">
        <v>190</v>
      </c>
      <c r="D16" t="s">
        <v>191</v>
      </c>
      <c r="E16" t="s">
        <v>10</v>
      </c>
      <c r="F16" s="10">
        <v>3</v>
      </c>
      <c r="G16" s="15">
        <v>0.91</v>
      </c>
    </row>
    <row r="17" spans="1:7" x14ac:dyDescent="0.25">
      <c r="A17" t="s">
        <v>192</v>
      </c>
      <c r="B17" t="s">
        <v>168</v>
      </c>
      <c r="C17" t="s">
        <v>193</v>
      </c>
      <c r="D17" t="s">
        <v>194</v>
      </c>
      <c r="E17" t="s">
        <v>18</v>
      </c>
      <c r="F17" s="10">
        <v>3</v>
      </c>
      <c r="G17" s="15">
        <v>0.65</v>
      </c>
    </row>
    <row r="18" spans="1:7" ht="18.75" customHeight="1" x14ac:dyDescent="0.25">
      <c r="A18" t="s">
        <v>15</v>
      </c>
      <c r="B18" t="s">
        <v>7</v>
      </c>
      <c r="C18" t="s">
        <v>16</v>
      </c>
      <c r="D18" s="3" t="s">
        <v>17</v>
      </c>
      <c r="E18" t="s">
        <v>18</v>
      </c>
      <c r="F18" s="10">
        <v>3</v>
      </c>
      <c r="G18" s="15">
        <v>0.98</v>
      </c>
    </row>
    <row r="19" spans="1:7" ht="19.5" customHeight="1" x14ac:dyDescent="0.25">
      <c r="A19" t="s">
        <v>19</v>
      </c>
      <c r="B19" t="s">
        <v>7</v>
      </c>
      <c r="C19" t="s">
        <v>20</v>
      </c>
      <c r="D19" s="3" t="s">
        <v>21</v>
      </c>
      <c r="E19" t="s">
        <v>10</v>
      </c>
      <c r="F19" s="10">
        <v>3</v>
      </c>
      <c r="G19" s="15">
        <v>0.88</v>
      </c>
    </row>
    <row r="20" spans="1:7" x14ac:dyDescent="0.25">
      <c r="A20" t="s">
        <v>50</v>
      </c>
      <c r="B20" t="s">
        <v>23</v>
      </c>
      <c r="C20" t="s">
        <v>51</v>
      </c>
      <c r="D20" t="s">
        <v>52</v>
      </c>
      <c r="E20" t="s">
        <v>10</v>
      </c>
      <c r="F20" s="10">
        <v>3</v>
      </c>
      <c r="G20" s="15">
        <v>0.89</v>
      </c>
    </row>
    <row r="21" spans="1:7" x14ac:dyDescent="0.25">
      <c r="A21" t="s">
        <v>53</v>
      </c>
      <c r="B21" t="s">
        <v>23</v>
      </c>
      <c r="C21" t="s">
        <v>54</v>
      </c>
      <c r="D21" t="s">
        <v>55</v>
      </c>
      <c r="E21" t="s">
        <v>18</v>
      </c>
      <c r="F21" s="10">
        <v>3</v>
      </c>
      <c r="G21" s="15">
        <v>0.79</v>
      </c>
    </row>
    <row r="22" spans="1:7" x14ac:dyDescent="0.25">
      <c r="A22" t="s">
        <v>56</v>
      </c>
      <c r="B22" t="s">
        <v>23</v>
      </c>
      <c r="C22" t="s">
        <v>57</v>
      </c>
      <c r="D22" t="s">
        <v>58</v>
      </c>
      <c r="E22" t="s">
        <v>18</v>
      </c>
      <c r="F22" s="10">
        <v>3</v>
      </c>
      <c r="G22" s="15">
        <v>0.83</v>
      </c>
    </row>
    <row r="23" spans="1:7" x14ac:dyDescent="0.25">
      <c r="A23" t="s">
        <v>59</v>
      </c>
      <c r="B23" t="s">
        <v>23</v>
      </c>
      <c r="C23" t="s">
        <v>60</v>
      </c>
      <c r="D23" t="s">
        <v>61</v>
      </c>
      <c r="E23" t="s">
        <v>10</v>
      </c>
      <c r="F23" s="10">
        <v>3</v>
      </c>
      <c r="G23" s="15">
        <v>0.9</v>
      </c>
    </row>
    <row r="24" spans="1:7" x14ac:dyDescent="0.25">
      <c r="A24" t="s">
        <v>62</v>
      </c>
      <c r="B24" t="s">
        <v>23</v>
      </c>
      <c r="C24" t="s">
        <v>63</v>
      </c>
      <c r="D24" t="s">
        <v>64</v>
      </c>
      <c r="E24" t="s">
        <v>14</v>
      </c>
      <c r="F24" s="10">
        <v>3</v>
      </c>
      <c r="G24" s="15">
        <v>0.75</v>
      </c>
    </row>
    <row r="25" spans="1:7" x14ac:dyDescent="0.25">
      <c r="A25" t="s">
        <v>65</v>
      </c>
      <c r="B25" t="s">
        <v>23</v>
      </c>
      <c r="C25" t="s">
        <v>66</v>
      </c>
      <c r="D25" t="s">
        <v>67</v>
      </c>
      <c r="E25" t="s">
        <v>18</v>
      </c>
      <c r="F25" s="10">
        <v>3</v>
      </c>
      <c r="G25" s="15">
        <v>0.65</v>
      </c>
    </row>
    <row r="26" spans="1:7" x14ac:dyDescent="0.25">
      <c r="A26" t="s">
        <v>124</v>
      </c>
      <c r="B26" t="s">
        <v>76</v>
      </c>
      <c r="C26" t="s">
        <v>125</v>
      </c>
      <c r="D26" t="s">
        <v>126</v>
      </c>
      <c r="E26" t="s">
        <v>18</v>
      </c>
      <c r="F26" s="10">
        <v>3</v>
      </c>
      <c r="G26" s="15">
        <v>0.98</v>
      </c>
    </row>
    <row r="27" spans="1:7" x14ac:dyDescent="0.25">
      <c r="A27" t="s">
        <v>127</v>
      </c>
      <c r="B27" t="s">
        <v>76</v>
      </c>
      <c r="C27" t="s">
        <v>128</v>
      </c>
      <c r="D27" t="s">
        <v>129</v>
      </c>
      <c r="E27" t="s">
        <v>18</v>
      </c>
      <c r="F27" s="10">
        <v>3</v>
      </c>
      <c r="G27" s="15">
        <v>0.88</v>
      </c>
    </row>
    <row r="28" spans="1:7" x14ac:dyDescent="0.25">
      <c r="A28" t="s">
        <v>130</v>
      </c>
      <c r="B28" t="s">
        <v>76</v>
      </c>
      <c r="C28" t="s">
        <v>131</v>
      </c>
      <c r="D28" t="s">
        <v>132</v>
      </c>
      <c r="E28" t="s">
        <v>18</v>
      </c>
      <c r="F28" s="10">
        <v>3</v>
      </c>
      <c r="G28" s="15">
        <v>0.89</v>
      </c>
    </row>
    <row r="29" spans="1:7" x14ac:dyDescent="0.25">
      <c r="A29" t="s">
        <v>133</v>
      </c>
      <c r="B29" t="s">
        <v>76</v>
      </c>
      <c r="C29" t="s">
        <v>134</v>
      </c>
      <c r="D29" t="s">
        <v>135</v>
      </c>
      <c r="E29" t="s">
        <v>18</v>
      </c>
      <c r="F29" s="10">
        <v>3</v>
      </c>
      <c r="G29" s="15">
        <v>0.79</v>
      </c>
    </row>
    <row r="30" spans="1:7" x14ac:dyDescent="0.25">
      <c r="A30" t="s">
        <v>136</v>
      </c>
      <c r="B30" t="s">
        <v>76</v>
      </c>
      <c r="C30" t="s">
        <v>137</v>
      </c>
      <c r="D30" t="s">
        <v>138</v>
      </c>
      <c r="E30" t="s">
        <v>18</v>
      </c>
      <c r="F30" s="10">
        <v>3</v>
      </c>
      <c r="G30" s="15">
        <v>0.83</v>
      </c>
    </row>
    <row r="31" spans="1:7" x14ac:dyDescent="0.25">
      <c r="A31" t="s">
        <v>139</v>
      </c>
      <c r="B31" t="s">
        <v>76</v>
      </c>
      <c r="C31" t="s">
        <v>140</v>
      </c>
      <c r="D31" t="s">
        <v>141</v>
      </c>
      <c r="E31" t="s">
        <v>18</v>
      </c>
      <c r="F31" s="10">
        <v>3</v>
      </c>
      <c r="G31" s="15">
        <v>0.89</v>
      </c>
    </row>
    <row r="32" spans="1:7" x14ac:dyDescent="0.25">
      <c r="A32" t="s">
        <v>142</v>
      </c>
      <c r="B32" t="s">
        <v>76</v>
      </c>
      <c r="C32" t="s">
        <v>143</v>
      </c>
      <c r="D32" t="s">
        <v>144</v>
      </c>
      <c r="E32" t="s">
        <v>18</v>
      </c>
      <c r="F32" s="10">
        <v>3</v>
      </c>
      <c r="G32" s="15">
        <v>0.79</v>
      </c>
    </row>
    <row r="33" spans="1:7" x14ac:dyDescent="0.25">
      <c r="A33" t="s">
        <v>145</v>
      </c>
      <c r="B33" t="s">
        <v>76</v>
      </c>
      <c r="C33" t="s">
        <v>146</v>
      </c>
      <c r="D33" t="s">
        <v>147</v>
      </c>
      <c r="E33" t="s">
        <v>18</v>
      </c>
      <c r="F33" s="10">
        <v>3</v>
      </c>
      <c r="G33" s="15">
        <v>0.83</v>
      </c>
    </row>
    <row r="34" spans="1:7" x14ac:dyDescent="0.25">
      <c r="A34" t="s">
        <v>158</v>
      </c>
      <c r="B34" t="s">
        <v>149</v>
      </c>
      <c r="C34" t="s">
        <v>159</v>
      </c>
      <c r="D34" t="s">
        <v>160</v>
      </c>
      <c r="E34" t="s">
        <v>18</v>
      </c>
      <c r="F34" s="10">
        <v>3</v>
      </c>
      <c r="G34" s="15">
        <v>0.88</v>
      </c>
    </row>
    <row r="35" spans="1:7" x14ac:dyDescent="0.25">
      <c r="A35" t="s">
        <v>161</v>
      </c>
      <c r="B35" t="s">
        <v>149</v>
      </c>
      <c r="C35" t="s">
        <v>162</v>
      </c>
      <c r="D35" t="s">
        <v>163</v>
      </c>
      <c r="E35" t="s">
        <v>10</v>
      </c>
      <c r="F35" s="10">
        <v>3</v>
      </c>
      <c r="G35" s="15">
        <v>0.9</v>
      </c>
    </row>
    <row r="36" spans="1:7" x14ac:dyDescent="0.25">
      <c r="A36" t="s">
        <v>279</v>
      </c>
      <c r="B36" t="s">
        <v>267</v>
      </c>
      <c r="C36" t="s">
        <v>280</v>
      </c>
      <c r="D36" t="s">
        <v>281</v>
      </c>
      <c r="E36" t="s">
        <v>10</v>
      </c>
      <c r="F36" s="10">
        <v>3</v>
      </c>
      <c r="G36" s="15">
        <v>0.75</v>
      </c>
    </row>
    <row r="37" spans="1:7" ht="409.5" x14ac:dyDescent="0.25">
      <c r="A37" t="s">
        <v>282</v>
      </c>
      <c r="B37" t="s">
        <v>267</v>
      </c>
      <c r="C37" t="s">
        <v>283</v>
      </c>
      <c r="D37" s="3" t="s">
        <v>284</v>
      </c>
      <c r="E37" t="s">
        <v>10</v>
      </c>
      <c r="F37" s="10">
        <v>3</v>
      </c>
      <c r="G37" s="15">
        <v>0.68</v>
      </c>
    </row>
    <row r="38" spans="1:7" x14ac:dyDescent="0.25">
      <c r="A38" t="s">
        <v>285</v>
      </c>
      <c r="B38" t="s">
        <v>267</v>
      </c>
      <c r="C38" t="s">
        <v>286</v>
      </c>
      <c r="D38" t="s">
        <v>287</v>
      </c>
      <c r="E38" t="s">
        <v>10</v>
      </c>
      <c r="F38" s="10">
        <v>3</v>
      </c>
      <c r="G38" s="15">
        <v>0.98</v>
      </c>
    </row>
    <row r="39" spans="1:7" x14ac:dyDescent="0.25">
      <c r="A39" t="s">
        <v>288</v>
      </c>
      <c r="B39" t="s">
        <v>267</v>
      </c>
      <c r="C39" t="s">
        <v>289</v>
      </c>
      <c r="D39" t="s">
        <v>290</v>
      </c>
      <c r="E39" t="s">
        <v>18</v>
      </c>
      <c r="F39" s="10">
        <v>3</v>
      </c>
      <c r="G39" s="15">
        <v>0.55000000000000004</v>
      </c>
    </row>
    <row r="40" spans="1:7" x14ac:dyDescent="0.25">
      <c r="A40" t="s">
        <v>291</v>
      </c>
      <c r="B40" t="s">
        <v>267</v>
      </c>
      <c r="C40" t="s">
        <v>292</v>
      </c>
      <c r="D40" t="s">
        <v>293</v>
      </c>
      <c r="E40" t="s">
        <v>18</v>
      </c>
      <c r="F40" s="10">
        <v>3</v>
      </c>
      <c r="G40" s="15">
        <v>0.86</v>
      </c>
    </row>
    <row r="41" spans="1:7" x14ac:dyDescent="0.25">
      <c r="A41" t="s">
        <v>199</v>
      </c>
      <c r="B41" t="s">
        <v>196</v>
      </c>
      <c r="C41" t="s">
        <v>200</v>
      </c>
      <c r="D41" t="s">
        <v>201</v>
      </c>
      <c r="E41" t="s">
        <v>10</v>
      </c>
      <c r="F41" s="10">
        <v>3</v>
      </c>
      <c r="G41" s="15">
        <v>0.76</v>
      </c>
    </row>
    <row r="42" spans="1:7" x14ac:dyDescent="0.25">
      <c r="A42" t="s">
        <v>255</v>
      </c>
      <c r="B42" t="s">
        <v>249</v>
      </c>
      <c r="C42" t="s">
        <v>256</v>
      </c>
      <c r="D42" t="s">
        <v>257</v>
      </c>
      <c r="E42" t="s">
        <v>10</v>
      </c>
      <c r="F42" s="10">
        <v>3</v>
      </c>
      <c r="G42" s="15">
        <v>0.89</v>
      </c>
    </row>
    <row r="43" spans="1:7" x14ac:dyDescent="0.25">
      <c r="A43" t="s">
        <v>258</v>
      </c>
      <c r="B43" t="s">
        <v>249</v>
      </c>
      <c r="C43" t="s">
        <v>259</v>
      </c>
      <c r="D43" t="s">
        <v>260</v>
      </c>
      <c r="E43" t="s">
        <v>10</v>
      </c>
      <c r="F43" s="10">
        <v>3</v>
      </c>
      <c r="G43" s="15">
        <v>0.93</v>
      </c>
    </row>
    <row r="44" spans="1:7" x14ac:dyDescent="0.25">
      <c r="A44" t="s">
        <v>261</v>
      </c>
      <c r="B44" t="s">
        <v>249</v>
      </c>
      <c r="C44" t="s">
        <v>262</v>
      </c>
      <c r="D44" t="s">
        <v>263</v>
      </c>
      <c r="E44" t="s">
        <v>10</v>
      </c>
      <c r="F44" s="10">
        <v>3</v>
      </c>
      <c r="G44" s="15">
        <v>0.65</v>
      </c>
    </row>
    <row r="45" spans="1:7" x14ac:dyDescent="0.25">
      <c r="A45" t="s">
        <v>215</v>
      </c>
      <c r="B45" t="s">
        <v>203</v>
      </c>
      <c r="C45" t="s">
        <v>216</v>
      </c>
      <c r="D45" t="s">
        <v>217</v>
      </c>
      <c r="E45" t="s">
        <v>10</v>
      </c>
      <c r="F45" s="10">
        <v>3</v>
      </c>
      <c r="G45" s="15">
        <v>0.87</v>
      </c>
    </row>
    <row r="46" spans="1:7" x14ac:dyDescent="0.25">
      <c r="A46" t="s">
        <v>218</v>
      </c>
      <c r="B46" t="s">
        <v>203</v>
      </c>
      <c r="C46" t="s">
        <v>219</v>
      </c>
      <c r="D46" t="s">
        <v>220</v>
      </c>
      <c r="E46" t="s">
        <v>10</v>
      </c>
      <c r="F46" s="10">
        <v>3</v>
      </c>
      <c r="G46" s="15">
        <v>0.77</v>
      </c>
    </row>
    <row r="47" spans="1:7" x14ac:dyDescent="0.25">
      <c r="A47" t="s">
        <v>221</v>
      </c>
      <c r="B47" t="s">
        <v>203</v>
      </c>
      <c r="C47" t="s">
        <v>222</v>
      </c>
      <c r="D47" t="s">
        <v>223</v>
      </c>
      <c r="E47" t="s">
        <v>14</v>
      </c>
      <c r="F47" s="10">
        <v>3</v>
      </c>
      <c r="G47" s="15">
        <v>0.86</v>
      </c>
    </row>
    <row r="48" spans="1:7" x14ac:dyDescent="0.25">
      <c r="A48" t="s">
        <v>224</v>
      </c>
      <c r="B48" t="s">
        <v>203</v>
      </c>
      <c r="C48" t="s">
        <v>172</v>
      </c>
      <c r="D48" t="s">
        <v>225</v>
      </c>
      <c r="E48" t="s">
        <v>18</v>
      </c>
      <c r="F48" s="10">
        <v>3</v>
      </c>
      <c r="G48" s="15">
        <v>0.91</v>
      </c>
    </row>
    <row r="49" spans="1:7" x14ac:dyDescent="0.25">
      <c r="A49" t="s">
        <v>226</v>
      </c>
      <c r="B49" t="s">
        <v>203</v>
      </c>
      <c r="C49" t="s">
        <v>227</v>
      </c>
      <c r="D49" t="s">
        <v>228</v>
      </c>
      <c r="E49" t="s">
        <v>18</v>
      </c>
      <c r="F49" s="10">
        <v>3</v>
      </c>
      <c r="G49" s="15">
        <v>0.65</v>
      </c>
    </row>
    <row r="50" spans="1:7" x14ac:dyDescent="0.25">
      <c r="A50" t="s">
        <v>229</v>
      </c>
      <c r="B50" t="s">
        <v>203</v>
      </c>
      <c r="C50" t="s">
        <v>230</v>
      </c>
      <c r="D50" t="s">
        <v>231</v>
      </c>
      <c r="E50" t="s">
        <v>18</v>
      </c>
      <c r="F50" s="10">
        <v>3</v>
      </c>
      <c r="G50" s="15">
        <v>0.98</v>
      </c>
    </row>
    <row r="51" spans="1:7" x14ac:dyDescent="0.25">
      <c r="A51" t="s">
        <v>177</v>
      </c>
      <c r="B51" t="s">
        <v>168</v>
      </c>
      <c r="C51" t="s">
        <v>178</v>
      </c>
      <c r="D51" t="s">
        <v>179</v>
      </c>
      <c r="E51" t="s">
        <v>14</v>
      </c>
      <c r="F51" s="10">
        <v>3</v>
      </c>
      <c r="G51" s="15">
        <v>0.88</v>
      </c>
    </row>
    <row r="52" spans="1:7" x14ac:dyDescent="0.25">
      <c r="A52" t="s">
        <v>180</v>
      </c>
      <c r="B52" t="s">
        <v>168</v>
      </c>
      <c r="C52" t="s">
        <v>181</v>
      </c>
      <c r="D52" t="s">
        <v>182</v>
      </c>
      <c r="E52" t="s">
        <v>14</v>
      </c>
      <c r="F52" s="10">
        <v>3</v>
      </c>
      <c r="G52" s="15">
        <v>0.89</v>
      </c>
    </row>
    <row r="53" spans="1:7" ht="409.5" x14ac:dyDescent="0.25">
      <c r="A53" t="s">
        <v>183</v>
      </c>
      <c r="B53" t="s">
        <v>168</v>
      </c>
      <c r="C53" t="s">
        <v>184</v>
      </c>
      <c r="D53" s="3" t="s">
        <v>185</v>
      </c>
      <c r="E53" t="s">
        <v>14</v>
      </c>
      <c r="F53" s="10">
        <v>3</v>
      </c>
      <c r="G53" s="15">
        <v>0.79</v>
      </c>
    </row>
    <row r="54" spans="1:7" ht="300" x14ac:dyDescent="0.25">
      <c r="A54" t="s">
        <v>11</v>
      </c>
      <c r="B54" t="s">
        <v>7</v>
      </c>
      <c r="C54" t="s">
        <v>12</v>
      </c>
      <c r="D54" s="3" t="s">
        <v>13</v>
      </c>
      <c r="E54" t="s">
        <v>14</v>
      </c>
      <c r="F54" s="10">
        <v>3</v>
      </c>
      <c r="G54" s="15">
        <v>0.83</v>
      </c>
    </row>
    <row r="55" spans="1:7" x14ac:dyDescent="0.25">
      <c r="A55" t="s">
        <v>301</v>
      </c>
      <c r="B55" t="s">
        <v>298</v>
      </c>
      <c r="C55" t="s">
        <v>302</v>
      </c>
      <c r="D55" t="s">
        <v>303</v>
      </c>
      <c r="E55" t="s">
        <v>10</v>
      </c>
      <c r="F55" s="10">
        <v>3</v>
      </c>
      <c r="G55" s="15">
        <v>0.9</v>
      </c>
    </row>
    <row r="56" spans="1:7" ht="409.5" x14ac:dyDescent="0.25">
      <c r="A56" t="s">
        <v>38</v>
      </c>
      <c r="B56" t="s">
        <v>23</v>
      </c>
      <c r="C56" t="s">
        <v>39</v>
      </c>
      <c r="D56" s="3" t="s">
        <v>40</v>
      </c>
      <c r="E56" t="s">
        <v>18</v>
      </c>
      <c r="F56" s="10">
        <v>3</v>
      </c>
      <c r="G56" s="15">
        <v>0.77</v>
      </c>
    </row>
    <row r="57" spans="1:7" x14ac:dyDescent="0.25">
      <c r="A57" t="s">
        <v>41</v>
      </c>
      <c r="B57" t="s">
        <v>23</v>
      </c>
      <c r="C57" t="s">
        <v>42</v>
      </c>
      <c r="D57" t="s">
        <v>43</v>
      </c>
      <c r="E57" t="s">
        <v>14</v>
      </c>
      <c r="F57" s="10">
        <v>3</v>
      </c>
      <c r="G57" s="15">
        <v>0.65</v>
      </c>
    </row>
    <row r="58" spans="1:7" x14ac:dyDescent="0.25">
      <c r="A58" t="s">
        <v>44</v>
      </c>
      <c r="B58" t="s">
        <v>23</v>
      </c>
      <c r="C58" t="s">
        <v>45</v>
      </c>
      <c r="D58" t="s">
        <v>46</v>
      </c>
      <c r="E58" t="s">
        <v>10</v>
      </c>
      <c r="F58" s="10">
        <v>3</v>
      </c>
      <c r="G58" s="15">
        <v>0.98</v>
      </c>
    </row>
    <row r="59" spans="1:7" x14ac:dyDescent="0.25">
      <c r="A59" t="s">
        <v>47</v>
      </c>
      <c r="B59" t="s">
        <v>23</v>
      </c>
      <c r="C59" t="s">
        <v>48</v>
      </c>
      <c r="D59" t="s">
        <v>49</v>
      </c>
      <c r="E59" t="s">
        <v>18</v>
      </c>
      <c r="F59" s="10">
        <v>3</v>
      </c>
      <c r="G59" s="15">
        <v>0.88</v>
      </c>
    </row>
    <row r="60" spans="1:7" x14ac:dyDescent="0.25">
      <c r="A60" t="s">
        <v>100</v>
      </c>
      <c r="B60" t="s">
        <v>76</v>
      </c>
      <c r="C60" t="s">
        <v>101</v>
      </c>
      <c r="D60" t="s">
        <v>102</v>
      </c>
      <c r="E60" t="s">
        <v>18</v>
      </c>
      <c r="F60" s="10">
        <v>3</v>
      </c>
      <c r="G60" s="15">
        <v>0.89</v>
      </c>
    </row>
    <row r="61" spans="1:7" x14ac:dyDescent="0.25">
      <c r="A61" t="s">
        <v>103</v>
      </c>
      <c r="B61" t="s">
        <v>76</v>
      </c>
      <c r="C61" t="s">
        <v>104</v>
      </c>
      <c r="D61" t="s">
        <v>105</v>
      </c>
      <c r="E61" t="s">
        <v>18</v>
      </c>
      <c r="F61" s="10">
        <v>3</v>
      </c>
      <c r="G61" s="15">
        <v>0.79</v>
      </c>
    </row>
    <row r="62" spans="1:7" x14ac:dyDescent="0.25">
      <c r="A62" t="s">
        <v>106</v>
      </c>
      <c r="B62" t="s">
        <v>76</v>
      </c>
      <c r="C62" t="s">
        <v>107</v>
      </c>
      <c r="D62" t="s">
        <v>108</v>
      </c>
      <c r="E62" t="s">
        <v>18</v>
      </c>
      <c r="F62" s="10">
        <v>3</v>
      </c>
      <c r="G62" s="15">
        <v>0.83</v>
      </c>
    </row>
    <row r="63" spans="1:7" x14ac:dyDescent="0.25">
      <c r="A63" t="s">
        <v>109</v>
      </c>
      <c r="B63" t="s">
        <v>76</v>
      </c>
      <c r="C63" t="s">
        <v>110</v>
      </c>
      <c r="D63" t="s">
        <v>111</v>
      </c>
      <c r="E63" t="s">
        <v>18</v>
      </c>
      <c r="F63" s="10">
        <v>3</v>
      </c>
      <c r="G63" s="15">
        <v>0.89</v>
      </c>
    </row>
    <row r="64" spans="1:7" x14ac:dyDescent="0.25">
      <c r="A64" t="s">
        <v>112</v>
      </c>
      <c r="B64" t="s">
        <v>76</v>
      </c>
      <c r="C64" t="s">
        <v>113</v>
      </c>
      <c r="D64" t="s">
        <v>114</v>
      </c>
      <c r="E64" t="s">
        <v>18</v>
      </c>
      <c r="F64" s="10">
        <v>3</v>
      </c>
      <c r="G64" s="15">
        <v>0.79</v>
      </c>
    </row>
    <row r="65" spans="1:7" x14ac:dyDescent="0.25">
      <c r="A65" t="s">
        <v>115</v>
      </c>
      <c r="B65" t="s">
        <v>76</v>
      </c>
      <c r="C65" t="s">
        <v>116</v>
      </c>
      <c r="D65" t="s">
        <v>117</v>
      </c>
      <c r="E65" t="s">
        <v>18</v>
      </c>
      <c r="F65" s="10">
        <v>3</v>
      </c>
      <c r="G65" s="15">
        <v>0.83</v>
      </c>
    </row>
    <row r="66" spans="1:7" x14ac:dyDescent="0.25">
      <c r="A66" t="s">
        <v>118</v>
      </c>
      <c r="B66" t="s">
        <v>76</v>
      </c>
      <c r="C66" t="s">
        <v>119</v>
      </c>
      <c r="D66" t="s">
        <v>120</v>
      </c>
      <c r="E66" t="s">
        <v>18</v>
      </c>
      <c r="F66" s="10">
        <v>3</v>
      </c>
      <c r="G66" s="15">
        <v>0.63</v>
      </c>
    </row>
    <row r="67" spans="1:7" x14ac:dyDescent="0.25">
      <c r="A67" t="s">
        <v>121</v>
      </c>
      <c r="B67" t="s">
        <v>76</v>
      </c>
      <c r="C67" t="s">
        <v>122</v>
      </c>
      <c r="D67" t="s">
        <v>123</v>
      </c>
      <c r="E67" t="s">
        <v>18</v>
      </c>
      <c r="F67" s="10">
        <v>3</v>
      </c>
      <c r="G67" s="15">
        <v>0.79</v>
      </c>
    </row>
    <row r="68" spans="1:7" x14ac:dyDescent="0.25">
      <c r="A68" t="s">
        <v>72</v>
      </c>
      <c r="B68" t="s">
        <v>69</v>
      </c>
      <c r="C68" t="s">
        <v>73</v>
      </c>
      <c r="D68" t="s">
        <v>74</v>
      </c>
      <c r="E68" t="s">
        <v>18</v>
      </c>
      <c r="F68" s="10">
        <v>3</v>
      </c>
      <c r="G68" s="15">
        <v>0.83</v>
      </c>
    </row>
    <row r="69" spans="1:7" x14ac:dyDescent="0.25">
      <c r="A69" s="1" t="s">
        <v>148</v>
      </c>
      <c r="B69" s="1" t="s">
        <v>149</v>
      </c>
      <c r="C69" s="1" t="s">
        <v>150</v>
      </c>
      <c r="D69" s="1" t="s">
        <v>151</v>
      </c>
      <c r="E69" s="1" t="s">
        <v>18</v>
      </c>
      <c r="F69" s="10">
        <v>3</v>
      </c>
      <c r="G69" s="15">
        <v>0.85</v>
      </c>
    </row>
    <row r="70" spans="1:7" x14ac:dyDescent="0.25">
      <c r="A70" s="1" t="s">
        <v>152</v>
      </c>
      <c r="B70" s="1" t="s">
        <v>149</v>
      </c>
      <c r="C70" s="1" t="s">
        <v>153</v>
      </c>
      <c r="D70" s="1" t="s">
        <v>154</v>
      </c>
      <c r="E70" s="1" t="s">
        <v>10</v>
      </c>
      <c r="F70" s="10">
        <v>3</v>
      </c>
      <c r="G70" s="15">
        <v>0.9</v>
      </c>
    </row>
    <row r="71" spans="1:7" x14ac:dyDescent="0.25">
      <c r="A71" s="1" t="s">
        <v>155</v>
      </c>
      <c r="B71" s="1" t="s">
        <v>149</v>
      </c>
      <c r="C71" s="1" t="s">
        <v>156</v>
      </c>
      <c r="D71" s="1" t="s">
        <v>157</v>
      </c>
      <c r="E71" s="1" t="s">
        <v>14</v>
      </c>
      <c r="F71" s="10">
        <v>3</v>
      </c>
      <c r="G71" s="15">
        <v>0.75</v>
      </c>
    </row>
    <row r="72" spans="1:7" x14ac:dyDescent="0.25">
      <c r="A72" s="1" t="s">
        <v>266</v>
      </c>
      <c r="B72" s="1" t="s">
        <v>267</v>
      </c>
      <c r="C72" s="1" t="s">
        <v>268</v>
      </c>
      <c r="D72" s="1" t="s">
        <v>269</v>
      </c>
      <c r="E72" s="1" t="s">
        <v>10</v>
      </c>
      <c r="F72" s="10">
        <v>3</v>
      </c>
      <c r="G72" s="15">
        <v>0.65</v>
      </c>
    </row>
    <row r="73" spans="1:7" x14ac:dyDescent="0.25">
      <c r="A73" s="1" t="s">
        <v>270</v>
      </c>
      <c r="B73" s="1" t="s">
        <v>267</v>
      </c>
      <c r="C73" s="1" t="s">
        <v>271</v>
      </c>
      <c r="D73" s="1" t="s">
        <v>272</v>
      </c>
      <c r="E73" s="1" t="s">
        <v>10</v>
      </c>
      <c r="F73" s="10">
        <v>3</v>
      </c>
      <c r="G73" s="15">
        <v>0.98</v>
      </c>
    </row>
    <row r="74" spans="1:7" x14ac:dyDescent="0.25">
      <c r="A74" s="1" t="s">
        <v>273</v>
      </c>
      <c r="B74" s="1" t="s">
        <v>267</v>
      </c>
      <c r="C74" s="1" t="s">
        <v>274</v>
      </c>
      <c r="D74" s="1" t="s">
        <v>275</v>
      </c>
      <c r="E74" s="1" t="s">
        <v>10</v>
      </c>
      <c r="F74" s="10">
        <v>3</v>
      </c>
      <c r="G74" s="15">
        <v>0.88</v>
      </c>
    </row>
    <row r="75" spans="1:7" x14ac:dyDescent="0.25">
      <c r="A75" s="1" t="s">
        <v>276</v>
      </c>
      <c r="B75" s="1" t="s">
        <v>267</v>
      </c>
      <c r="C75" s="1" t="s">
        <v>277</v>
      </c>
      <c r="D75" s="1" t="s">
        <v>278</v>
      </c>
      <c r="E75" s="1" t="s">
        <v>10</v>
      </c>
      <c r="F75" s="10">
        <v>3</v>
      </c>
      <c r="G75" s="15">
        <v>0.89</v>
      </c>
    </row>
    <row r="76" spans="1:7" x14ac:dyDescent="0.25">
      <c r="A76" s="1" t="s">
        <v>195</v>
      </c>
      <c r="B76" s="1" t="s">
        <v>196</v>
      </c>
      <c r="C76" s="1" t="s">
        <v>197</v>
      </c>
      <c r="D76" s="1" t="s">
        <v>198</v>
      </c>
      <c r="E76" s="1" t="s">
        <v>18</v>
      </c>
      <c r="F76" s="10">
        <v>3</v>
      </c>
      <c r="G76" s="15">
        <v>0.79</v>
      </c>
    </row>
    <row r="77" spans="1:7" x14ac:dyDescent="0.25">
      <c r="A77" s="1" t="s">
        <v>248</v>
      </c>
      <c r="B77" s="1" t="s">
        <v>249</v>
      </c>
      <c r="C77" s="1" t="s">
        <v>250</v>
      </c>
      <c r="D77" s="1" t="s">
        <v>251</v>
      </c>
      <c r="E77" s="1" t="s">
        <v>10</v>
      </c>
      <c r="F77" s="10">
        <v>3</v>
      </c>
      <c r="G77" s="15">
        <v>0.83</v>
      </c>
    </row>
    <row r="78" spans="1:7" x14ac:dyDescent="0.25">
      <c r="A78" s="1" t="s">
        <v>252</v>
      </c>
      <c r="B78" s="1" t="s">
        <v>249</v>
      </c>
      <c r="C78" s="1" t="s">
        <v>253</v>
      </c>
      <c r="D78" s="1" t="s">
        <v>254</v>
      </c>
      <c r="E78" s="1" t="s">
        <v>10</v>
      </c>
      <c r="F78" s="10">
        <v>3</v>
      </c>
      <c r="G78" s="15">
        <v>0.93</v>
      </c>
    </row>
    <row r="79" spans="1:7" x14ac:dyDescent="0.25">
      <c r="A79" s="1" t="s">
        <v>202</v>
      </c>
      <c r="B79" s="1" t="s">
        <v>203</v>
      </c>
      <c r="C79" s="1" t="s">
        <v>204</v>
      </c>
      <c r="D79" s="1" t="s">
        <v>205</v>
      </c>
      <c r="E79" s="1" t="s">
        <v>10</v>
      </c>
      <c r="F79" s="10">
        <v>3</v>
      </c>
      <c r="G79" s="15">
        <v>0.65</v>
      </c>
    </row>
    <row r="80" spans="1:7" x14ac:dyDescent="0.25">
      <c r="A80" s="1" t="s">
        <v>206</v>
      </c>
      <c r="B80" s="1" t="s">
        <v>203</v>
      </c>
      <c r="C80" s="1" t="s">
        <v>207</v>
      </c>
      <c r="D80" s="1" t="s">
        <v>208</v>
      </c>
      <c r="E80" s="1" t="s">
        <v>10</v>
      </c>
      <c r="F80" s="10">
        <v>3</v>
      </c>
      <c r="G80" s="15">
        <v>0.87</v>
      </c>
    </row>
    <row r="81" spans="1:7" x14ac:dyDescent="0.25">
      <c r="A81" s="1" t="s">
        <v>209</v>
      </c>
      <c r="B81" s="1" t="s">
        <v>203</v>
      </c>
      <c r="C81" s="1" t="s">
        <v>210</v>
      </c>
      <c r="D81" s="1" t="s">
        <v>211</v>
      </c>
      <c r="E81" s="1" t="s">
        <v>10</v>
      </c>
      <c r="F81" s="10">
        <v>3</v>
      </c>
      <c r="G81" s="15">
        <v>0.77</v>
      </c>
    </row>
    <row r="82" spans="1:7" x14ac:dyDescent="0.25">
      <c r="A82" s="1" t="s">
        <v>212</v>
      </c>
      <c r="B82" s="1" t="s">
        <v>203</v>
      </c>
      <c r="C82" s="1" t="s">
        <v>213</v>
      </c>
      <c r="D82" s="1" t="s">
        <v>214</v>
      </c>
      <c r="E82" s="1" t="s">
        <v>10</v>
      </c>
      <c r="F82" s="10">
        <v>3</v>
      </c>
      <c r="G82" s="15">
        <v>0.86</v>
      </c>
    </row>
    <row r="83" spans="1:7" x14ac:dyDescent="0.25">
      <c r="A83" s="1" t="s">
        <v>167</v>
      </c>
      <c r="B83" s="1" t="s">
        <v>168</v>
      </c>
      <c r="C83" s="1" t="s">
        <v>169</v>
      </c>
      <c r="D83" s="1" t="s">
        <v>170</v>
      </c>
      <c r="E83" s="1" t="s">
        <v>18</v>
      </c>
      <c r="F83" s="10">
        <v>3</v>
      </c>
      <c r="G83" s="15">
        <v>0.91</v>
      </c>
    </row>
    <row r="84" spans="1:7" x14ac:dyDescent="0.25">
      <c r="A84" s="1" t="s">
        <v>171</v>
      </c>
      <c r="B84" s="1" t="s">
        <v>168</v>
      </c>
      <c r="C84" s="1" t="s">
        <v>172</v>
      </c>
      <c r="D84" s="1" t="s">
        <v>173</v>
      </c>
      <c r="E84" s="1" t="s">
        <v>10</v>
      </c>
      <c r="F84" s="10">
        <v>3</v>
      </c>
      <c r="G84" s="15">
        <v>0.65</v>
      </c>
    </row>
    <row r="85" spans="1:7" x14ac:dyDescent="0.25">
      <c r="A85" s="1" t="s">
        <v>174</v>
      </c>
      <c r="B85" s="1" t="s">
        <v>168</v>
      </c>
      <c r="C85" s="1" t="s">
        <v>175</v>
      </c>
      <c r="D85" s="1" t="s">
        <v>176</v>
      </c>
      <c r="E85" s="1" t="s">
        <v>10</v>
      </c>
      <c r="F85" s="10">
        <v>3</v>
      </c>
      <c r="G85" s="15">
        <v>0.98</v>
      </c>
    </row>
    <row r="86" spans="1:7" ht="300" x14ac:dyDescent="0.25">
      <c r="A86" s="1" t="s">
        <v>6</v>
      </c>
      <c r="B86" s="1" t="s">
        <v>7</v>
      </c>
      <c r="C86" s="1" t="s">
        <v>8</v>
      </c>
      <c r="D86" s="16" t="s">
        <v>9</v>
      </c>
      <c r="E86" s="1" t="s">
        <v>10</v>
      </c>
      <c r="F86" s="10">
        <v>3</v>
      </c>
      <c r="G86" s="15">
        <v>0.88</v>
      </c>
    </row>
    <row r="87" spans="1:7" ht="409.5" x14ac:dyDescent="0.25">
      <c r="A87" s="1" t="s">
        <v>297</v>
      </c>
      <c r="B87" s="1" t="s">
        <v>298</v>
      </c>
      <c r="C87" s="1" t="s">
        <v>299</v>
      </c>
      <c r="D87" s="16" t="s">
        <v>300</v>
      </c>
      <c r="E87" s="1" t="s">
        <v>10</v>
      </c>
      <c r="F87" s="10">
        <v>3</v>
      </c>
      <c r="G87" s="15">
        <v>0.89</v>
      </c>
    </row>
    <row r="88" spans="1:7" ht="390" x14ac:dyDescent="0.25">
      <c r="A88" s="1" t="s">
        <v>22</v>
      </c>
      <c r="B88" s="1" t="s">
        <v>23</v>
      </c>
      <c r="C88" s="1" t="s">
        <v>24</v>
      </c>
      <c r="D88" s="16" t="s">
        <v>25</v>
      </c>
      <c r="E88" s="1" t="s">
        <v>18</v>
      </c>
      <c r="F88" s="10">
        <v>3</v>
      </c>
      <c r="G88" s="15">
        <v>0.79</v>
      </c>
    </row>
    <row r="89" spans="1:7" ht="409.5" x14ac:dyDescent="0.25">
      <c r="A89" s="1" t="s">
        <v>26</v>
      </c>
      <c r="B89" s="1" t="s">
        <v>23</v>
      </c>
      <c r="C89" s="1" t="s">
        <v>27</v>
      </c>
      <c r="D89" s="16" t="s">
        <v>28</v>
      </c>
      <c r="E89" s="1" t="s">
        <v>10</v>
      </c>
      <c r="F89" s="10">
        <v>3</v>
      </c>
      <c r="G89" s="15">
        <v>0.83</v>
      </c>
    </row>
    <row r="90" spans="1:7" ht="409.5" x14ac:dyDescent="0.25">
      <c r="A90" s="1" t="s">
        <v>29</v>
      </c>
      <c r="B90" s="1" t="s">
        <v>23</v>
      </c>
      <c r="C90" s="1" t="s">
        <v>30</v>
      </c>
      <c r="D90" s="16" t="s">
        <v>31</v>
      </c>
      <c r="E90" s="1" t="s">
        <v>18</v>
      </c>
      <c r="F90" s="10">
        <v>3</v>
      </c>
      <c r="G90" s="15">
        <v>0.9</v>
      </c>
    </row>
    <row r="91" spans="1:7" ht="409.5" x14ac:dyDescent="0.25">
      <c r="A91" s="1" t="s">
        <v>32</v>
      </c>
      <c r="B91" s="1" t="s">
        <v>23</v>
      </c>
      <c r="C91" s="1" t="s">
        <v>33</v>
      </c>
      <c r="D91" s="16" t="s">
        <v>34</v>
      </c>
      <c r="E91" s="1" t="s">
        <v>14</v>
      </c>
      <c r="F91" s="10">
        <v>3</v>
      </c>
      <c r="G91" s="15">
        <v>0.75</v>
      </c>
    </row>
    <row r="92" spans="1:7" ht="409.5" x14ac:dyDescent="0.25">
      <c r="A92" s="1" t="s">
        <v>35</v>
      </c>
      <c r="B92" s="1" t="s">
        <v>23</v>
      </c>
      <c r="C92" s="1" t="s">
        <v>36</v>
      </c>
      <c r="D92" s="16" t="s">
        <v>37</v>
      </c>
      <c r="E92" s="1" t="s">
        <v>10</v>
      </c>
      <c r="F92" s="10">
        <v>3</v>
      </c>
      <c r="G92" s="15">
        <v>0.65</v>
      </c>
    </row>
    <row r="93" spans="1:7" x14ac:dyDescent="0.25">
      <c r="A93" s="1" t="s">
        <v>75</v>
      </c>
      <c r="B93" s="1" t="s">
        <v>76</v>
      </c>
      <c r="C93" s="1" t="s">
        <v>77</v>
      </c>
      <c r="D93" s="1" t="s">
        <v>78</v>
      </c>
      <c r="E93" s="1" t="s">
        <v>18</v>
      </c>
      <c r="F93" s="10">
        <v>3</v>
      </c>
      <c r="G93" s="15">
        <v>0.98</v>
      </c>
    </row>
    <row r="94" spans="1:7" x14ac:dyDescent="0.25">
      <c r="A94" s="1" t="s">
        <v>79</v>
      </c>
      <c r="B94" s="1" t="s">
        <v>76</v>
      </c>
      <c r="C94" s="1" t="s">
        <v>80</v>
      </c>
      <c r="D94" s="1" t="s">
        <v>81</v>
      </c>
      <c r="E94" s="1" t="s">
        <v>18</v>
      </c>
      <c r="F94" s="10">
        <v>3</v>
      </c>
      <c r="G94" s="15">
        <v>0.88</v>
      </c>
    </row>
    <row r="95" spans="1:7" x14ac:dyDescent="0.25">
      <c r="A95" s="1" t="s">
        <v>82</v>
      </c>
      <c r="B95" s="1" t="s">
        <v>76</v>
      </c>
      <c r="C95" s="1" t="s">
        <v>83</v>
      </c>
      <c r="D95" s="1" t="s">
        <v>84</v>
      </c>
      <c r="E95" s="1" t="s">
        <v>18</v>
      </c>
      <c r="F95" s="10">
        <v>3</v>
      </c>
      <c r="G95" s="15">
        <v>0.89</v>
      </c>
    </row>
    <row r="96" spans="1:7" x14ac:dyDescent="0.25">
      <c r="A96" s="1" t="s">
        <v>85</v>
      </c>
      <c r="B96" s="1" t="s">
        <v>76</v>
      </c>
      <c r="C96" s="1" t="s">
        <v>86</v>
      </c>
      <c r="D96" s="1" t="s">
        <v>87</v>
      </c>
      <c r="E96" s="1" t="s">
        <v>18</v>
      </c>
      <c r="F96" s="10">
        <v>3</v>
      </c>
      <c r="G96" s="15">
        <v>0.79</v>
      </c>
    </row>
    <row r="97" spans="1:7" x14ac:dyDescent="0.25">
      <c r="A97" s="1" t="s">
        <v>88</v>
      </c>
      <c r="B97" s="1" t="s">
        <v>76</v>
      </c>
      <c r="C97" s="1" t="s">
        <v>89</v>
      </c>
      <c r="D97" s="1" t="s">
        <v>90</v>
      </c>
      <c r="E97" s="1" t="s">
        <v>18</v>
      </c>
      <c r="F97" s="10">
        <v>3</v>
      </c>
      <c r="G97" s="15">
        <v>0.83</v>
      </c>
    </row>
    <row r="98" spans="1:7" x14ac:dyDescent="0.25">
      <c r="A98" s="1" t="s">
        <v>91</v>
      </c>
      <c r="B98" s="1" t="s">
        <v>76</v>
      </c>
      <c r="C98" s="1" t="s">
        <v>92</v>
      </c>
      <c r="D98" s="1" t="s">
        <v>93</v>
      </c>
      <c r="E98" s="1" t="s">
        <v>18</v>
      </c>
      <c r="F98" s="10">
        <v>3</v>
      </c>
      <c r="G98" s="15">
        <v>0.89</v>
      </c>
    </row>
    <row r="99" spans="1:7" x14ac:dyDescent="0.25">
      <c r="A99" s="1" t="s">
        <v>94</v>
      </c>
      <c r="B99" s="1" t="s">
        <v>76</v>
      </c>
      <c r="C99" s="1" t="s">
        <v>95</v>
      </c>
      <c r="D99" s="1" t="s">
        <v>96</v>
      </c>
      <c r="E99" s="1" t="s">
        <v>18</v>
      </c>
      <c r="F99" s="10">
        <v>3</v>
      </c>
      <c r="G99" s="15">
        <v>0.79</v>
      </c>
    </row>
    <row r="100" spans="1:7" x14ac:dyDescent="0.25">
      <c r="A100" s="1" t="s">
        <v>97</v>
      </c>
      <c r="B100" s="1" t="s">
        <v>76</v>
      </c>
      <c r="C100" s="1" t="s">
        <v>98</v>
      </c>
      <c r="D100" s="1" t="s">
        <v>99</v>
      </c>
      <c r="E100" s="1" t="s">
        <v>18</v>
      </c>
      <c r="F100" s="10">
        <v>3</v>
      </c>
      <c r="G100" s="15">
        <v>0.83</v>
      </c>
    </row>
    <row r="101" spans="1:7" x14ac:dyDescent="0.25">
      <c r="A101" s="1" t="s">
        <v>68</v>
      </c>
      <c r="B101" s="1" t="s">
        <v>69</v>
      </c>
      <c r="C101" s="1" t="s">
        <v>70</v>
      </c>
      <c r="D101" s="1" t="s">
        <v>71</v>
      </c>
      <c r="E101" s="1" t="s">
        <v>18</v>
      </c>
      <c r="F101" s="10">
        <v>3</v>
      </c>
      <c r="G101" s="15">
        <v>0.65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B4D2C-8057-4DD6-A223-C85FAB98298F}">
  <dimension ref="A1:F101"/>
  <sheetViews>
    <sheetView workbookViewId="0">
      <pane ySplit="1" topLeftCell="A2" activePane="bottomLeft" state="frozen"/>
      <selection pane="bottomLeft"/>
    </sheetView>
  </sheetViews>
  <sheetFormatPr defaultRowHeight="15" x14ac:dyDescent="0.25"/>
  <cols>
    <col min="1" max="1" width="16.28515625" customWidth="1"/>
    <col min="2" max="2" width="32.28515625" customWidth="1"/>
    <col min="3" max="3" width="11.140625" bestFit="1" customWidth="1"/>
    <col min="4" max="4" width="16.140625" bestFit="1" customWidth="1"/>
    <col min="5" max="5" width="13.85546875" bestFit="1" customWidth="1"/>
  </cols>
  <sheetData>
    <row r="1" spans="1:6" ht="32.25" thickBot="1" x14ac:dyDescent="0.3">
      <c r="A1" s="2" t="s">
        <v>1</v>
      </c>
      <c r="B1" s="30" t="s">
        <v>312</v>
      </c>
      <c r="C1" s="31" t="s">
        <v>313</v>
      </c>
      <c r="D1" s="31" t="s">
        <v>315</v>
      </c>
      <c r="E1" s="31" t="s">
        <v>314</v>
      </c>
      <c r="F1" s="31"/>
    </row>
    <row r="2" spans="1:6" x14ac:dyDescent="0.25">
      <c r="A2" t="s">
        <v>29</v>
      </c>
      <c r="B2" s="49">
        <f t="shared" ref="B2:B27" si="0">WORKDAY(DATE(2024,10,24)-1, INT((ROW()-1) * (NETWORKDAYS(DATE(2024,10,24), DATE(2024,11,6)) - 1) / (COUNTA(A2:A28)-1)))</f>
        <v>45588</v>
      </c>
      <c r="C2" t="s">
        <v>319</v>
      </c>
      <c r="D2">
        <v>1</v>
      </c>
      <c r="E2" s="5" t="s">
        <v>317</v>
      </c>
    </row>
    <row r="3" spans="1:6" x14ac:dyDescent="0.25">
      <c r="A3" t="s">
        <v>309</v>
      </c>
      <c r="B3" s="49">
        <f t="shared" si="0"/>
        <v>45588</v>
      </c>
      <c r="C3" t="s">
        <v>319</v>
      </c>
      <c r="D3">
        <v>2</v>
      </c>
      <c r="E3" s="5" t="s">
        <v>317</v>
      </c>
    </row>
    <row r="4" spans="1:6" x14ac:dyDescent="0.25">
      <c r="A4" t="s">
        <v>44</v>
      </c>
      <c r="B4" s="49">
        <f t="shared" si="0"/>
        <v>45589</v>
      </c>
      <c r="C4" t="s">
        <v>319</v>
      </c>
      <c r="D4">
        <v>5</v>
      </c>
      <c r="E4" t="s">
        <v>317</v>
      </c>
    </row>
    <row r="5" spans="1:6" x14ac:dyDescent="0.25">
      <c r="A5" t="s">
        <v>75</v>
      </c>
      <c r="B5" s="49">
        <f t="shared" si="0"/>
        <v>45589</v>
      </c>
      <c r="C5" t="s">
        <v>319</v>
      </c>
      <c r="D5">
        <v>1</v>
      </c>
      <c r="E5" s="5" t="s">
        <v>317</v>
      </c>
    </row>
    <row r="6" spans="1:6" x14ac:dyDescent="0.25">
      <c r="A6" t="s">
        <v>85</v>
      </c>
      <c r="B6" s="49">
        <f t="shared" si="0"/>
        <v>45589</v>
      </c>
      <c r="C6" t="s">
        <v>316</v>
      </c>
      <c r="E6" s="5" t="s">
        <v>317</v>
      </c>
    </row>
    <row r="7" spans="1:6" x14ac:dyDescent="0.25">
      <c r="A7" t="s">
        <v>94</v>
      </c>
      <c r="B7" s="49">
        <f t="shared" si="0"/>
        <v>45590</v>
      </c>
      <c r="C7" t="s">
        <v>316</v>
      </c>
      <c r="E7" s="5" t="s">
        <v>317</v>
      </c>
    </row>
    <row r="8" spans="1:6" x14ac:dyDescent="0.25">
      <c r="A8" t="s">
        <v>103</v>
      </c>
      <c r="B8" s="49">
        <f t="shared" si="0"/>
        <v>45590</v>
      </c>
      <c r="C8" t="s">
        <v>319</v>
      </c>
      <c r="D8">
        <v>3</v>
      </c>
      <c r="E8" t="s">
        <v>317</v>
      </c>
    </row>
    <row r="9" spans="1:6" x14ac:dyDescent="0.25">
      <c r="A9" t="s">
        <v>112</v>
      </c>
      <c r="B9" s="49">
        <f t="shared" si="0"/>
        <v>45590</v>
      </c>
      <c r="C9" t="s">
        <v>319</v>
      </c>
      <c r="D9">
        <v>1</v>
      </c>
      <c r="E9" t="s">
        <v>317</v>
      </c>
    </row>
    <row r="10" spans="1:6" x14ac:dyDescent="0.25">
      <c r="A10" t="s">
        <v>155</v>
      </c>
      <c r="B10" s="49">
        <f t="shared" si="0"/>
        <v>45593</v>
      </c>
      <c r="C10" t="s">
        <v>319</v>
      </c>
      <c r="D10">
        <v>2</v>
      </c>
      <c r="E10" s="5" t="s">
        <v>317</v>
      </c>
    </row>
    <row r="11" spans="1:6" x14ac:dyDescent="0.25">
      <c r="A11" t="s">
        <v>164</v>
      </c>
      <c r="B11" s="49">
        <f t="shared" si="0"/>
        <v>45593</v>
      </c>
      <c r="C11" t="s">
        <v>319</v>
      </c>
      <c r="D11">
        <v>2</v>
      </c>
      <c r="E11" s="5" t="s">
        <v>317</v>
      </c>
    </row>
    <row r="12" spans="1:6" x14ac:dyDescent="0.25">
      <c r="A12" t="s">
        <v>167</v>
      </c>
      <c r="B12" s="49">
        <f t="shared" si="0"/>
        <v>45593</v>
      </c>
      <c r="C12" t="s">
        <v>319</v>
      </c>
      <c r="D12">
        <v>6.92</v>
      </c>
      <c r="E12" t="s">
        <v>317</v>
      </c>
    </row>
    <row r="13" spans="1:6" x14ac:dyDescent="0.25">
      <c r="A13" t="s">
        <v>180</v>
      </c>
      <c r="B13" s="49">
        <f t="shared" si="0"/>
        <v>45594</v>
      </c>
      <c r="C13" t="s">
        <v>319</v>
      </c>
      <c r="D13">
        <v>4</v>
      </c>
      <c r="E13" t="s">
        <v>317</v>
      </c>
    </row>
    <row r="14" spans="1:6" x14ac:dyDescent="0.25">
      <c r="A14" t="s">
        <v>195</v>
      </c>
      <c r="B14" s="49">
        <f t="shared" si="0"/>
        <v>45594</v>
      </c>
      <c r="C14" t="s">
        <v>319</v>
      </c>
      <c r="D14">
        <v>7.27</v>
      </c>
      <c r="E14" t="s">
        <v>317</v>
      </c>
    </row>
    <row r="15" spans="1:6" x14ac:dyDescent="0.25">
      <c r="A15" t="s">
        <v>199</v>
      </c>
      <c r="B15" s="49">
        <f t="shared" si="0"/>
        <v>45594</v>
      </c>
      <c r="C15" t="s">
        <v>319</v>
      </c>
      <c r="D15">
        <v>3.2</v>
      </c>
      <c r="E15" t="s">
        <v>317</v>
      </c>
    </row>
    <row r="16" spans="1:6" x14ac:dyDescent="0.25">
      <c r="A16" t="s">
        <v>202</v>
      </c>
      <c r="B16" s="49">
        <f t="shared" si="0"/>
        <v>45595</v>
      </c>
      <c r="C16" t="s">
        <v>316</v>
      </c>
      <c r="E16" s="5" t="s">
        <v>317</v>
      </c>
    </row>
    <row r="17" spans="1:5" x14ac:dyDescent="0.25">
      <c r="A17" t="s">
        <v>224</v>
      </c>
      <c r="B17" s="49">
        <f t="shared" si="0"/>
        <v>45595</v>
      </c>
      <c r="C17" t="s">
        <v>319</v>
      </c>
      <c r="D17">
        <v>2</v>
      </c>
      <c r="E17" t="s">
        <v>317</v>
      </c>
    </row>
    <row r="18" spans="1:5" x14ac:dyDescent="0.25">
      <c r="A18" t="s">
        <v>232</v>
      </c>
      <c r="B18" s="49">
        <f t="shared" si="0"/>
        <v>45595</v>
      </c>
      <c r="C18" t="s">
        <v>319</v>
      </c>
      <c r="D18">
        <v>5</v>
      </c>
      <c r="E18" s="5" t="s">
        <v>317</v>
      </c>
    </row>
    <row r="19" spans="1:5" x14ac:dyDescent="0.25">
      <c r="A19" t="s">
        <v>235</v>
      </c>
      <c r="B19" s="49">
        <f t="shared" si="0"/>
        <v>45596</v>
      </c>
      <c r="C19" t="s">
        <v>319</v>
      </c>
      <c r="D19">
        <v>1</v>
      </c>
      <c r="E19" s="5" t="s">
        <v>317</v>
      </c>
    </row>
    <row r="20" spans="1:5" x14ac:dyDescent="0.25">
      <c r="A20" t="s">
        <v>261</v>
      </c>
      <c r="B20" s="49">
        <f t="shared" si="0"/>
        <v>45596</v>
      </c>
      <c r="C20" t="s">
        <v>319</v>
      </c>
      <c r="D20">
        <v>2</v>
      </c>
      <c r="E20" s="5" t="s">
        <v>317</v>
      </c>
    </row>
    <row r="21" spans="1:5" x14ac:dyDescent="0.25">
      <c r="A21" t="s">
        <v>264</v>
      </c>
      <c r="B21" s="49">
        <f t="shared" si="0"/>
        <v>45596</v>
      </c>
      <c r="C21" t="s">
        <v>319</v>
      </c>
      <c r="D21">
        <v>3</v>
      </c>
      <c r="E21" s="5" t="s">
        <v>317</v>
      </c>
    </row>
    <row r="22" spans="1:5" x14ac:dyDescent="0.25">
      <c r="A22" t="s">
        <v>265</v>
      </c>
      <c r="B22" s="49">
        <f t="shared" si="0"/>
        <v>45597</v>
      </c>
      <c r="C22" t="s">
        <v>319</v>
      </c>
      <c r="D22">
        <v>4</v>
      </c>
      <c r="E22" s="5" t="s">
        <v>317</v>
      </c>
    </row>
    <row r="23" spans="1:5" x14ac:dyDescent="0.25">
      <c r="A23" t="s">
        <v>279</v>
      </c>
      <c r="B23" s="49">
        <f t="shared" si="0"/>
        <v>45597</v>
      </c>
      <c r="C23" t="s">
        <v>319</v>
      </c>
      <c r="D23">
        <v>2</v>
      </c>
      <c r="E23" s="5" t="s">
        <v>317</v>
      </c>
    </row>
    <row r="24" spans="1:5" x14ac:dyDescent="0.25">
      <c r="A24" t="s">
        <v>294</v>
      </c>
      <c r="B24" s="49">
        <f t="shared" si="0"/>
        <v>45597</v>
      </c>
      <c r="C24" t="s">
        <v>319</v>
      </c>
      <c r="D24">
        <v>2</v>
      </c>
      <c r="E24" s="5" t="s">
        <v>317</v>
      </c>
    </row>
    <row r="25" spans="1:5" x14ac:dyDescent="0.25">
      <c r="A25" t="s">
        <v>297</v>
      </c>
      <c r="B25" s="49">
        <f t="shared" si="0"/>
        <v>45600</v>
      </c>
      <c r="C25" t="s">
        <v>319</v>
      </c>
      <c r="D25">
        <v>3</v>
      </c>
      <c r="E25" t="s">
        <v>317</v>
      </c>
    </row>
    <row r="26" spans="1:5" x14ac:dyDescent="0.25">
      <c r="A26" t="s">
        <v>301</v>
      </c>
      <c r="B26" s="49">
        <f t="shared" si="0"/>
        <v>45600</v>
      </c>
      <c r="C26" t="s">
        <v>319</v>
      </c>
      <c r="D26">
        <v>3</v>
      </c>
      <c r="E26" t="s">
        <v>317</v>
      </c>
    </row>
    <row r="27" spans="1:5" x14ac:dyDescent="0.25">
      <c r="A27" t="s">
        <v>304</v>
      </c>
      <c r="B27" s="49">
        <f t="shared" si="0"/>
        <v>45601</v>
      </c>
      <c r="C27" t="s">
        <v>319</v>
      </c>
      <c r="D27">
        <v>2</v>
      </c>
      <c r="E27" s="5" t="s">
        <v>317</v>
      </c>
    </row>
    <row r="28" spans="1:5" x14ac:dyDescent="0.25">
      <c r="A28" t="s">
        <v>307</v>
      </c>
      <c r="B28" s="49"/>
      <c r="C28" t="s">
        <v>319</v>
      </c>
      <c r="D28">
        <v>1</v>
      </c>
      <c r="E28" s="5" t="s">
        <v>317</v>
      </c>
    </row>
    <row r="29" spans="1:5" x14ac:dyDescent="0.25">
      <c r="A29" t="s">
        <v>11</v>
      </c>
      <c r="B29" s="49">
        <f t="shared" ref="B29:B62" si="1">WORKDAY(DATE(2024,9,30)-1, INT((ROW()-1) * (NETWORKDAYS(DATE(2024,9,30), DATE(2024,10,11)) - 1) / (COUNTA(A29:A62)-1)))</f>
        <v>45573</v>
      </c>
      <c r="C29" t="s">
        <v>319</v>
      </c>
      <c r="D29">
        <v>4</v>
      </c>
      <c r="E29" t="s">
        <v>320</v>
      </c>
    </row>
    <row r="30" spans="1:5" x14ac:dyDescent="0.25">
      <c r="A30" t="s">
        <v>15</v>
      </c>
      <c r="B30" s="49">
        <f t="shared" si="1"/>
        <v>45573</v>
      </c>
      <c r="C30" t="s">
        <v>319</v>
      </c>
      <c r="D30">
        <v>3</v>
      </c>
      <c r="E30" s="5" t="s">
        <v>320</v>
      </c>
    </row>
    <row r="31" spans="1:5" x14ac:dyDescent="0.25">
      <c r="A31" t="s">
        <v>19</v>
      </c>
      <c r="B31" s="49">
        <f t="shared" si="1"/>
        <v>45574</v>
      </c>
      <c r="C31" t="s">
        <v>319</v>
      </c>
      <c r="D31">
        <v>2</v>
      </c>
      <c r="E31" s="5" t="s">
        <v>320</v>
      </c>
    </row>
    <row r="32" spans="1:5" x14ac:dyDescent="0.25">
      <c r="A32" t="s">
        <v>26</v>
      </c>
      <c r="B32" s="49">
        <f t="shared" si="1"/>
        <v>45574</v>
      </c>
      <c r="C32" t="s">
        <v>319</v>
      </c>
      <c r="D32">
        <v>2</v>
      </c>
      <c r="E32" t="s">
        <v>320</v>
      </c>
    </row>
    <row r="33" spans="1:5" x14ac:dyDescent="0.25">
      <c r="A33" t="s">
        <v>35</v>
      </c>
      <c r="B33" s="49">
        <f t="shared" si="1"/>
        <v>45574</v>
      </c>
      <c r="C33" t="s">
        <v>319</v>
      </c>
      <c r="D33">
        <v>1</v>
      </c>
      <c r="E33" s="5" t="s">
        <v>320</v>
      </c>
    </row>
    <row r="34" spans="1:5" x14ac:dyDescent="0.25">
      <c r="A34" t="s">
        <v>41</v>
      </c>
      <c r="B34" s="49">
        <f t="shared" si="1"/>
        <v>45575</v>
      </c>
      <c r="C34" t="s">
        <v>319</v>
      </c>
      <c r="D34">
        <v>2</v>
      </c>
      <c r="E34" t="s">
        <v>320</v>
      </c>
    </row>
    <row r="35" spans="1:5" x14ac:dyDescent="0.25">
      <c r="A35" t="s">
        <v>50</v>
      </c>
      <c r="B35" s="49">
        <f t="shared" si="1"/>
        <v>45575</v>
      </c>
      <c r="C35" t="s">
        <v>319</v>
      </c>
      <c r="D35">
        <v>3</v>
      </c>
      <c r="E35" s="5" t="s">
        <v>320</v>
      </c>
    </row>
    <row r="36" spans="1:5" x14ac:dyDescent="0.25">
      <c r="A36" t="s">
        <v>53</v>
      </c>
      <c r="B36" s="49">
        <f t="shared" si="1"/>
        <v>45575</v>
      </c>
      <c r="C36" t="s">
        <v>319</v>
      </c>
      <c r="D36">
        <v>3</v>
      </c>
      <c r="E36" s="5" t="s">
        <v>320</v>
      </c>
    </row>
    <row r="37" spans="1:5" x14ac:dyDescent="0.25">
      <c r="A37" t="s">
        <v>82</v>
      </c>
      <c r="B37" s="49">
        <f t="shared" si="1"/>
        <v>45575</v>
      </c>
      <c r="C37" t="s">
        <v>319</v>
      </c>
      <c r="D37">
        <v>7.88</v>
      </c>
      <c r="E37" s="5" t="s">
        <v>320</v>
      </c>
    </row>
    <row r="38" spans="1:5" x14ac:dyDescent="0.25">
      <c r="A38" t="s">
        <v>91</v>
      </c>
      <c r="B38" s="49">
        <f t="shared" si="1"/>
        <v>45576</v>
      </c>
      <c r="C38" t="s">
        <v>319</v>
      </c>
      <c r="D38">
        <v>8.18</v>
      </c>
      <c r="E38" s="5" t="s">
        <v>320</v>
      </c>
    </row>
    <row r="39" spans="1:5" x14ac:dyDescent="0.25">
      <c r="A39" t="s">
        <v>100</v>
      </c>
      <c r="B39" s="49">
        <f t="shared" si="1"/>
        <v>45576</v>
      </c>
      <c r="C39" t="s">
        <v>319</v>
      </c>
      <c r="D39">
        <v>2.2999999999999998</v>
      </c>
      <c r="E39" t="s">
        <v>320</v>
      </c>
    </row>
    <row r="40" spans="1:5" x14ac:dyDescent="0.25">
      <c r="A40" t="s">
        <v>109</v>
      </c>
      <c r="B40" s="49">
        <f t="shared" si="1"/>
        <v>45576</v>
      </c>
      <c r="C40" t="s">
        <v>319</v>
      </c>
      <c r="D40">
        <v>3.6</v>
      </c>
      <c r="E40" t="s">
        <v>320</v>
      </c>
    </row>
    <row r="41" spans="1:5" x14ac:dyDescent="0.25">
      <c r="A41" t="s">
        <v>118</v>
      </c>
      <c r="B41" s="49">
        <f t="shared" si="1"/>
        <v>45576</v>
      </c>
      <c r="C41" t="s">
        <v>319</v>
      </c>
      <c r="D41">
        <v>6</v>
      </c>
      <c r="E41" t="s">
        <v>320</v>
      </c>
    </row>
    <row r="42" spans="1:5" x14ac:dyDescent="0.25">
      <c r="A42" t="s">
        <v>152</v>
      </c>
      <c r="B42" s="49">
        <f t="shared" si="1"/>
        <v>45579</v>
      </c>
      <c r="C42" t="s">
        <v>319</v>
      </c>
      <c r="D42">
        <v>2</v>
      </c>
      <c r="E42" s="5" t="s">
        <v>320</v>
      </c>
    </row>
    <row r="43" spans="1:5" x14ac:dyDescent="0.25">
      <c r="A43" t="s">
        <v>161</v>
      </c>
      <c r="B43" s="49">
        <f t="shared" si="1"/>
        <v>45579</v>
      </c>
      <c r="C43" t="s">
        <v>319</v>
      </c>
      <c r="D43">
        <v>2</v>
      </c>
      <c r="E43" s="5" t="s">
        <v>320</v>
      </c>
    </row>
    <row r="44" spans="1:5" x14ac:dyDescent="0.25">
      <c r="A44" t="s">
        <v>174</v>
      </c>
      <c r="B44" s="49">
        <f t="shared" si="1"/>
        <v>45579</v>
      </c>
      <c r="C44" t="s">
        <v>379</v>
      </c>
      <c r="E44" t="s">
        <v>320</v>
      </c>
    </row>
    <row r="45" spans="1:5" x14ac:dyDescent="0.25">
      <c r="A45" t="s">
        <v>186</v>
      </c>
      <c r="B45" s="49">
        <f t="shared" si="1"/>
        <v>45580</v>
      </c>
      <c r="C45" t="s">
        <v>319</v>
      </c>
      <c r="D45">
        <f>D$2 + (($D$101 - $D$2) / 100) * (ROW()-1)</f>
        <v>1.88</v>
      </c>
      <c r="E45" s="5" t="s">
        <v>320</v>
      </c>
    </row>
    <row r="46" spans="1:5" x14ac:dyDescent="0.25">
      <c r="A46" t="s">
        <v>189</v>
      </c>
      <c r="B46" s="49">
        <f t="shared" si="1"/>
        <v>45580</v>
      </c>
      <c r="C46" t="s">
        <v>319</v>
      </c>
      <c r="D46">
        <f>D$2 + (($D$101 - $D$2) / 100) * (ROW()-1)</f>
        <v>1.9</v>
      </c>
      <c r="E46" s="5" t="s">
        <v>320</v>
      </c>
    </row>
    <row r="47" spans="1:5" x14ac:dyDescent="0.25">
      <c r="A47" t="s">
        <v>192</v>
      </c>
      <c r="B47" s="49">
        <f t="shared" si="1"/>
        <v>45580</v>
      </c>
      <c r="C47" t="s">
        <v>319</v>
      </c>
      <c r="D47">
        <f>D$2 + (($D$101 - $D$2) / 100) * (ROW()-1)</f>
        <v>1.92</v>
      </c>
      <c r="E47" s="5" t="s">
        <v>320</v>
      </c>
    </row>
    <row r="48" spans="1:5" x14ac:dyDescent="0.25">
      <c r="A48" t="s">
        <v>206</v>
      </c>
      <c r="B48" s="49">
        <f t="shared" si="1"/>
        <v>45580</v>
      </c>
      <c r="C48" t="s">
        <v>319</v>
      </c>
      <c r="D48">
        <v>1</v>
      </c>
      <c r="E48" s="5" t="s">
        <v>320</v>
      </c>
    </row>
    <row r="49" spans="1:5" x14ac:dyDescent="0.25">
      <c r="A49" t="s">
        <v>212</v>
      </c>
      <c r="B49" s="49">
        <f t="shared" si="1"/>
        <v>45581</v>
      </c>
      <c r="C49" t="s">
        <v>319</v>
      </c>
      <c r="D49">
        <v>2</v>
      </c>
      <c r="E49" t="s">
        <v>320</v>
      </c>
    </row>
    <row r="50" spans="1:5" x14ac:dyDescent="0.25">
      <c r="A50" t="s">
        <v>215</v>
      </c>
      <c r="B50" s="49">
        <f t="shared" si="1"/>
        <v>45581</v>
      </c>
      <c r="C50" t="s">
        <v>379</v>
      </c>
      <c r="E50" t="s">
        <v>320</v>
      </c>
    </row>
    <row r="51" spans="1:5" x14ac:dyDescent="0.25">
      <c r="A51" t="s">
        <v>221</v>
      </c>
      <c r="B51" s="49">
        <f t="shared" si="1"/>
        <v>45581</v>
      </c>
      <c r="C51" t="s">
        <v>319</v>
      </c>
      <c r="D51">
        <v>2</v>
      </c>
      <c r="E51" t="s">
        <v>320</v>
      </c>
    </row>
    <row r="52" spans="1:5" x14ac:dyDescent="0.25">
      <c r="A52" t="s">
        <v>229</v>
      </c>
      <c r="B52" s="49">
        <f t="shared" si="1"/>
        <v>45581</v>
      </c>
      <c r="C52" t="s">
        <v>316</v>
      </c>
      <c r="E52" t="s">
        <v>320</v>
      </c>
    </row>
    <row r="53" spans="1:5" x14ac:dyDescent="0.25">
      <c r="A53" t="s">
        <v>238</v>
      </c>
      <c r="B53" s="49">
        <f t="shared" si="1"/>
        <v>45582</v>
      </c>
      <c r="C53" t="s">
        <v>319</v>
      </c>
      <c r="D53">
        <f>D$2 + (($D$101 - $D$2) / 100) * (ROW()-1)</f>
        <v>2.04</v>
      </c>
      <c r="E53" s="5" t="s">
        <v>320</v>
      </c>
    </row>
    <row r="54" spans="1:5" x14ac:dyDescent="0.25">
      <c r="A54" t="s">
        <v>241</v>
      </c>
      <c r="B54" s="49">
        <f t="shared" si="1"/>
        <v>45582</v>
      </c>
      <c r="C54" t="s">
        <v>319</v>
      </c>
      <c r="D54">
        <f>D$2 + (($D$101 - $D$2) / 100) * (ROW()-1)</f>
        <v>2.06</v>
      </c>
      <c r="E54" s="5" t="s">
        <v>320</v>
      </c>
    </row>
    <row r="55" spans="1:5" x14ac:dyDescent="0.25">
      <c r="A55" t="s">
        <v>244</v>
      </c>
      <c r="B55" s="49">
        <f t="shared" si="1"/>
        <v>45582</v>
      </c>
      <c r="C55" t="s">
        <v>319</v>
      </c>
      <c r="D55">
        <f>D$2 + (($D$101 - $D$2) / 100) * (ROW()-1)</f>
        <v>2.08</v>
      </c>
      <c r="E55" s="5" t="s">
        <v>320</v>
      </c>
    </row>
    <row r="56" spans="1:5" x14ac:dyDescent="0.25">
      <c r="A56" t="s">
        <v>246</v>
      </c>
      <c r="B56" s="49">
        <f t="shared" si="1"/>
        <v>45583</v>
      </c>
      <c r="C56" t="s">
        <v>319</v>
      </c>
      <c r="D56">
        <f>D$2 + (($D$101 - $D$2) / 100) * (ROW()-1)</f>
        <v>2.1</v>
      </c>
      <c r="E56" s="5" t="s">
        <v>320</v>
      </c>
    </row>
    <row r="57" spans="1:5" x14ac:dyDescent="0.25">
      <c r="A57" t="s">
        <v>252</v>
      </c>
      <c r="B57" s="49">
        <f t="shared" si="1"/>
        <v>45583</v>
      </c>
      <c r="C57" t="s">
        <v>319</v>
      </c>
      <c r="D57">
        <f>D$2 + (($D$101 - $D$2) / 100) * (ROW()-1)</f>
        <v>2.12</v>
      </c>
      <c r="E57" t="s">
        <v>320</v>
      </c>
    </row>
    <row r="58" spans="1:5" x14ac:dyDescent="0.25">
      <c r="A58" t="s">
        <v>258</v>
      </c>
      <c r="B58" s="49">
        <f t="shared" si="1"/>
        <v>45583</v>
      </c>
      <c r="C58" t="s">
        <v>319</v>
      </c>
      <c r="D58">
        <v>4</v>
      </c>
      <c r="E58" s="5" t="s">
        <v>320</v>
      </c>
    </row>
    <row r="59" spans="1:5" x14ac:dyDescent="0.25">
      <c r="A59" t="s">
        <v>266</v>
      </c>
      <c r="B59" s="49">
        <f t="shared" si="1"/>
        <v>45583</v>
      </c>
      <c r="C59" t="s">
        <v>319</v>
      </c>
      <c r="D59">
        <v>3</v>
      </c>
      <c r="E59" s="5" t="s">
        <v>320</v>
      </c>
    </row>
    <row r="60" spans="1:5" x14ac:dyDescent="0.25">
      <c r="A60" t="s">
        <v>276</v>
      </c>
      <c r="B60" s="49">
        <f t="shared" si="1"/>
        <v>45586</v>
      </c>
      <c r="C60" t="s">
        <v>319</v>
      </c>
      <c r="D60">
        <v>2</v>
      </c>
      <c r="E60" t="s">
        <v>320</v>
      </c>
    </row>
    <row r="61" spans="1:5" x14ac:dyDescent="0.25">
      <c r="A61" t="s">
        <v>282</v>
      </c>
      <c r="B61" s="49">
        <f t="shared" si="1"/>
        <v>45586</v>
      </c>
      <c r="C61" t="s">
        <v>319</v>
      </c>
      <c r="D61">
        <v>3</v>
      </c>
      <c r="E61" s="5" t="s">
        <v>320</v>
      </c>
    </row>
    <row r="62" spans="1:5" x14ac:dyDescent="0.25">
      <c r="A62" t="s">
        <v>291</v>
      </c>
      <c r="B62" s="49">
        <f t="shared" si="1"/>
        <v>45586</v>
      </c>
      <c r="C62" t="s">
        <v>319</v>
      </c>
      <c r="D62">
        <v>3.2</v>
      </c>
      <c r="E62" s="5" t="s">
        <v>320</v>
      </c>
    </row>
    <row r="63" spans="1:5" x14ac:dyDescent="0.25">
      <c r="A63" t="s">
        <v>6</v>
      </c>
      <c r="B63" s="8">
        <v>45562</v>
      </c>
      <c r="C63" t="s">
        <v>319</v>
      </c>
      <c r="D63">
        <v>8</v>
      </c>
      <c r="E63" t="s">
        <v>321</v>
      </c>
    </row>
    <row r="64" spans="1:5" x14ac:dyDescent="0.25">
      <c r="A64" t="s">
        <v>22</v>
      </c>
      <c r="B64" s="8">
        <v>45562</v>
      </c>
      <c r="C64" t="s">
        <v>319</v>
      </c>
      <c r="D64">
        <v>4</v>
      </c>
      <c r="E64" t="s">
        <v>321</v>
      </c>
    </row>
    <row r="65" spans="1:5" x14ac:dyDescent="0.25">
      <c r="A65" t="s">
        <v>32</v>
      </c>
      <c r="B65" s="8">
        <v>45562</v>
      </c>
      <c r="C65" t="s">
        <v>319</v>
      </c>
      <c r="D65">
        <v>3</v>
      </c>
      <c r="E65" s="5" t="s">
        <v>321</v>
      </c>
    </row>
    <row r="66" spans="1:5" x14ac:dyDescent="0.25">
      <c r="A66" t="s">
        <v>38</v>
      </c>
      <c r="B66" s="45">
        <v>45561</v>
      </c>
      <c r="C66" t="s">
        <v>316</v>
      </c>
      <c r="E66" t="s">
        <v>321</v>
      </c>
    </row>
    <row r="67" spans="1:5" x14ac:dyDescent="0.25">
      <c r="A67" t="s">
        <v>47</v>
      </c>
      <c r="B67" s="45">
        <v>45561</v>
      </c>
      <c r="C67" t="s">
        <v>319</v>
      </c>
      <c r="D67">
        <v>2</v>
      </c>
      <c r="E67" t="s">
        <v>321</v>
      </c>
    </row>
    <row r="68" spans="1:5" x14ac:dyDescent="0.25">
      <c r="A68" t="s">
        <v>56</v>
      </c>
      <c r="B68" s="8">
        <v>45558</v>
      </c>
      <c r="C68" t="s">
        <v>319</v>
      </c>
      <c r="D68">
        <f>D$2 + (($D$101 - $D$2) / 100) * (ROW()-1)</f>
        <v>2.34</v>
      </c>
      <c r="E68" s="5" t="s">
        <v>321</v>
      </c>
    </row>
    <row r="69" spans="1:5" x14ac:dyDescent="0.25">
      <c r="A69" s="1" t="s">
        <v>59</v>
      </c>
      <c r="B69" s="8">
        <v>45558</v>
      </c>
      <c r="C69" t="s">
        <v>319</v>
      </c>
      <c r="D69">
        <f>D$2 + (($D$101 - $D$2) / 100) * (ROW()-1)</f>
        <v>2.3600000000000003</v>
      </c>
      <c r="E69" s="43" t="s">
        <v>321</v>
      </c>
    </row>
    <row r="70" spans="1:5" x14ac:dyDescent="0.25">
      <c r="A70" s="1" t="s">
        <v>62</v>
      </c>
      <c r="B70" s="8">
        <v>45558</v>
      </c>
      <c r="C70" t="s">
        <v>319</v>
      </c>
      <c r="D70">
        <f>D$2 + (($D$101 - $D$2) / 100) * (ROW()-1)</f>
        <v>2.38</v>
      </c>
      <c r="E70" s="43" t="s">
        <v>321</v>
      </c>
    </row>
    <row r="71" spans="1:5" x14ac:dyDescent="0.25">
      <c r="A71" s="1" t="s">
        <v>65</v>
      </c>
      <c r="B71" s="8">
        <v>45558</v>
      </c>
      <c r="C71" t="s">
        <v>379</v>
      </c>
      <c r="D71">
        <f>D$2 + (($D$101 - $D$2) / 100) * (ROW()-1)</f>
        <v>2.4000000000000004</v>
      </c>
      <c r="E71" s="43" t="s">
        <v>321</v>
      </c>
    </row>
    <row r="72" spans="1:5" x14ac:dyDescent="0.25">
      <c r="A72" s="1" t="s">
        <v>68</v>
      </c>
      <c r="B72" s="8">
        <v>45562</v>
      </c>
      <c r="C72" t="s">
        <v>319</v>
      </c>
      <c r="D72">
        <v>10</v>
      </c>
      <c r="E72" s="40" t="s">
        <v>321</v>
      </c>
    </row>
    <row r="73" spans="1:5" x14ac:dyDescent="0.25">
      <c r="A73" s="1" t="s">
        <v>72</v>
      </c>
      <c r="B73" s="45">
        <v>45558</v>
      </c>
      <c r="C73" t="s">
        <v>316</v>
      </c>
      <c r="E73" s="40" t="s">
        <v>321</v>
      </c>
    </row>
    <row r="74" spans="1:5" x14ac:dyDescent="0.25">
      <c r="A74" s="1" t="s">
        <v>79</v>
      </c>
      <c r="B74" s="8">
        <v>45562</v>
      </c>
      <c r="C74" t="s">
        <v>319</v>
      </c>
      <c r="D74">
        <v>2</v>
      </c>
      <c r="E74" s="5" t="s">
        <v>321</v>
      </c>
    </row>
    <row r="75" spans="1:5" x14ac:dyDescent="0.25">
      <c r="A75" s="1" t="s">
        <v>88</v>
      </c>
      <c r="B75" s="8">
        <v>45561</v>
      </c>
      <c r="C75" t="s">
        <v>319</v>
      </c>
      <c r="D75">
        <v>3</v>
      </c>
      <c r="E75" s="5" t="s">
        <v>321</v>
      </c>
    </row>
    <row r="76" spans="1:5" x14ac:dyDescent="0.25">
      <c r="A76" s="1" t="s">
        <v>97</v>
      </c>
      <c r="B76" s="45">
        <v>45561</v>
      </c>
      <c r="C76" t="s">
        <v>379</v>
      </c>
      <c r="D76">
        <v>2</v>
      </c>
      <c r="E76" s="5" t="s">
        <v>321</v>
      </c>
    </row>
    <row r="77" spans="1:5" x14ac:dyDescent="0.25">
      <c r="A77" s="1" t="s">
        <v>106</v>
      </c>
      <c r="B77" s="45">
        <v>45561</v>
      </c>
      <c r="C77" t="s">
        <v>319</v>
      </c>
      <c r="D77">
        <v>2</v>
      </c>
      <c r="E77" t="s">
        <v>321</v>
      </c>
    </row>
    <row r="78" spans="1:5" x14ac:dyDescent="0.25">
      <c r="A78" s="1" t="s">
        <v>115</v>
      </c>
      <c r="B78" s="45">
        <v>45561</v>
      </c>
      <c r="C78" t="s">
        <v>316</v>
      </c>
      <c r="E78" t="s">
        <v>321</v>
      </c>
    </row>
    <row r="79" spans="1:5" x14ac:dyDescent="0.25">
      <c r="A79" s="1" t="s">
        <v>121</v>
      </c>
      <c r="B79" s="45">
        <v>45561</v>
      </c>
      <c r="C79" t="s">
        <v>319</v>
      </c>
      <c r="D79">
        <v>2.2999999999999998</v>
      </c>
      <c r="E79" s="40" t="s">
        <v>321</v>
      </c>
    </row>
    <row r="80" spans="1:5" x14ac:dyDescent="0.25">
      <c r="A80" s="1" t="s">
        <v>124</v>
      </c>
      <c r="B80" s="8">
        <v>45558</v>
      </c>
      <c r="C80" t="s">
        <v>319</v>
      </c>
      <c r="D80">
        <f t="shared" ref="D80:D87" si="2">D$2 + (($D$101 - $D$2) / 100) * (ROW()-1)</f>
        <v>2.58</v>
      </c>
      <c r="E80" s="43" t="s">
        <v>321</v>
      </c>
    </row>
    <row r="81" spans="1:5" x14ac:dyDescent="0.25">
      <c r="A81" s="1" t="s">
        <v>127</v>
      </c>
      <c r="B81" s="8">
        <v>45558</v>
      </c>
      <c r="C81" t="s">
        <v>319</v>
      </c>
      <c r="D81">
        <f t="shared" si="2"/>
        <v>2.6</v>
      </c>
      <c r="E81" s="43" t="s">
        <v>321</v>
      </c>
    </row>
    <row r="82" spans="1:5" x14ac:dyDescent="0.25">
      <c r="A82" s="1" t="s">
        <v>130</v>
      </c>
      <c r="B82" s="8">
        <v>45559</v>
      </c>
      <c r="C82" t="s">
        <v>379</v>
      </c>
      <c r="D82">
        <f t="shared" si="2"/>
        <v>2.62</v>
      </c>
      <c r="E82" s="5" t="s">
        <v>321</v>
      </c>
    </row>
    <row r="83" spans="1:5" x14ac:dyDescent="0.25">
      <c r="A83" s="1" t="s">
        <v>133</v>
      </c>
      <c r="B83" s="8">
        <v>45559</v>
      </c>
      <c r="C83" t="s">
        <v>319</v>
      </c>
      <c r="D83">
        <f t="shared" si="2"/>
        <v>2.64</v>
      </c>
      <c r="E83" s="5" t="s">
        <v>321</v>
      </c>
    </row>
    <row r="84" spans="1:5" x14ac:dyDescent="0.25">
      <c r="A84" s="1" t="s">
        <v>136</v>
      </c>
      <c r="B84" s="45">
        <v>45559</v>
      </c>
      <c r="C84" t="s">
        <v>319</v>
      </c>
      <c r="D84">
        <f t="shared" si="2"/>
        <v>2.66</v>
      </c>
      <c r="E84" s="5" t="s">
        <v>321</v>
      </c>
    </row>
    <row r="85" spans="1:5" x14ac:dyDescent="0.25">
      <c r="A85" s="1" t="s">
        <v>139</v>
      </c>
      <c r="B85" s="45">
        <v>45559</v>
      </c>
      <c r="C85" t="s">
        <v>319</v>
      </c>
      <c r="D85">
        <f t="shared" si="2"/>
        <v>2.6799999999999997</v>
      </c>
      <c r="E85" s="5" t="s">
        <v>321</v>
      </c>
    </row>
    <row r="86" spans="1:5" x14ac:dyDescent="0.25">
      <c r="A86" s="1" t="s">
        <v>142</v>
      </c>
      <c r="B86" s="45">
        <v>45559</v>
      </c>
      <c r="C86" t="s">
        <v>319</v>
      </c>
      <c r="D86">
        <f t="shared" si="2"/>
        <v>2.7</v>
      </c>
      <c r="E86" s="5" t="s">
        <v>321</v>
      </c>
    </row>
    <row r="87" spans="1:5" x14ac:dyDescent="0.25">
      <c r="A87" s="1" t="s">
        <v>145</v>
      </c>
      <c r="B87" s="45">
        <v>45559</v>
      </c>
      <c r="C87" t="s">
        <v>319</v>
      </c>
      <c r="D87">
        <f t="shared" si="2"/>
        <v>2.7199999999999998</v>
      </c>
      <c r="E87" s="5" t="s">
        <v>321</v>
      </c>
    </row>
    <row r="88" spans="1:5" x14ac:dyDescent="0.25">
      <c r="A88" s="1" t="s">
        <v>148</v>
      </c>
      <c r="B88" s="45">
        <v>45559</v>
      </c>
      <c r="C88" t="s">
        <v>319</v>
      </c>
      <c r="D88">
        <v>9.09</v>
      </c>
      <c r="E88" s="5" t="s">
        <v>321</v>
      </c>
    </row>
    <row r="89" spans="1:5" x14ac:dyDescent="0.25">
      <c r="A89" s="1" t="s">
        <v>158</v>
      </c>
      <c r="B89" s="45">
        <v>45560</v>
      </c>
      <c r="C89" t="s">
        <v>319</v>
      </c>
      <c r="D89">
        <v>2.6</v>
      </c>
      <c r="E89" s="5" t="s">
        <v>321</v>
      </c>
    </row>
    <row r="90" spans="1:5" x14ac:dyDescent="0.25">
      <c r="A90" s="1" t="s">
        <v>171</v>
      </c>
      <c r="B90" s="8">
        <v>45562</v>
      </c>
      <c r="C90" t="s">
        <v>316</v>
      </c>
      <c r="E90" s="40" t="s">
        <v>321</v>
      </c>
    </row>
    <row r="91" spans="1:5" x14ac:dyDescent="0.25">
      <c r="A91" s="1" t="s">
        <v>177</v>
      </c>
      <c r="B91" s="45">
        <v>45561</v>
      </c>
      <c r="C91" t="s">
        <v>319</v>
      </c>
      <c r="D91">
        <v>2</v>
      </c>
      <c r="E91" s="40" t="s">
        <v>321</v>
      </c>
    </row>
    <row r="92" spans="1:5" x14ac:dyDescent="0.25">
      <c r="A92" s="1" t="s">
        <v>183</v>
      </c>
      <c r="B92" s="45">
        <v>45561</v>
      </c>
      <c r="C92" t="s">
        <v>319</v>
      </c>
      <c r="D92">
        <v>2</v>
      </c>
      <c r="E92" s="40" t="s">
        <v>321</v>
      </c>
    </row>
    <row r="93" spans="1:5" x14ac:dyDescent="0.25">
      <c r="A93" s="1" t="s">
        <v>209</v>
      </c>
      <c r="B93" s="45">
        <v>45560</v>
      </c>
      <c r="C93" t="s">
        <v>319</v>
      </c>
      <c r="D93">
        <v>9.2899999999999991</v>
      </c>
      <c r="E93" s="43" t="s">
        <v>321</v>
      </c>
    </row>
    <row r="94" spans="1:5" x14ac:dyDescent="0.25">
      <c r="A94" s="1" t="s">
        <v>218</v>
      </c>
      <c r="B94" s="45">
        <v>45560</v>
      </c>
      <c r="C94" t="s">
        <v>319</v>
      </c>
      <c r="D94">
        <v>4.5999999999999996</v>
      </c>
      <c r="E94" s="40" t="s">
        <v>321</v>
      </c>
    </row>
    <row r="95" spans="1:5" x14ac:dyDescent="0.25">
      <c r="A95" s="1" t="s">
        <v>226</v>
      </c>
      <c r="B95" s="45">
        <v>45560</v>
      </c>
      <c r="C95" t="s">
        <v>319</v>
      </c>
      <c r="D95">
        <v>3.6</v>
      </c>
      <c r="E95" s="40" t="s">
        <v>321</v>
      </c>
    </row>
    <row r="96" spans="1:5" x14ac:dyDescent="0.25">
      <c r="A96" s="1" t="s">
        <v>248</v>
      </c>
      <c r="B96" s="45">
        <v>45560</v>
      </c>
      <c r="C96" t="s">
        <v>319</v>
      </c>
      <c r="D96">
        <v>1</v>
      </c>
      <c r="E96" s="40" t="s">
        <v>321</v>
      </c>
    </row>
    <row r="97" spans="1:5" x14ac:dyDescent="0.25">
      <c r="A97" s="1" t="s">
        <v>255</v>
      </c>
      <c r="B97" s="45">
        <v>45560</v>
      </c>
      <c r="C97" t="s">
        <v>319</v>
      </c>
      <c r="D97">
        <v>2</v>
      </c>
      <c r="E97" s="43" t="s">
        <v>321</v>
      </c>
    </row>
    <row r="98" spans="1:5" x14ac:dyDescent="0.25">
      <c r="A98" s="1" t="s">
        <v>270</v>
      </c>
      <c r="B98" s="45">
        <v>45559</v>
      </c>
      <c r="C98" t="s">
        <v>319</v>
      </c>
      <c r="D98">
        <v>2</v>
      </c>
      <c r="E98" s="43" t="s">
        <v>321</v>
      </c>
    </row>
    <row r="99" spans="1:5" x14ac:dyDescent="0.25">
      <c r="A99" s="1" t="s">
        <v>273</v>
      </c>
      <c r="B99" s="45">
        <v>45558</v>
      </c>
      <c r="C99" t="s">
        <v>319</v>
      </c>
      <c r="D99">
        <v>9.6999999999999993</v>
      </c>
      <c r="E99" s="40" t="s">
        <v>321</v>
      </c>
    </row>
    <row r="100" spans="1:5" x14ac:dyDescent="0.25">
      <c r="A100" s="1" t="s">
        <v>285</v>
      </c>
      <c r="B100" s="45">
        <v>45560</v>
      </c>
      <c r="C100" t="s">
        <v>319</v>
      </c>
      <c r="D100">
        <v>2</v>
      </c>
      <c r="E100" s="43" t="s">
        <v>321</v>
      </c>
    </row>
    <row r="101" spans="1:5" x14ac:dyDescent="0.25">
      <c r="A101" s="1" t="s">
        <v>288</v>
      </c>
      <c r="B101" s="45">
        <v>45560</v>
      </c>
      <c r="C101" t="s">
        <v>319</v>
      </c>
      <c r="D101">
        <v>3</v>
      </c>
      <c r="E101" s="5" t="s">
        <v>321</v>
      </c>
    </row>
  </sheetData>
  <autoFilter ref="A1:E101" xr:uid="{D86B4D2C-8057-4DD6-A223-C85FAB98298F}"/>
  <sortState xmlns:xlrd2="http://schemas.microsoft.com/office/spreadsheetml/2017/richdata2" ref="A1:E101">
    <sortCondition ref="E2:E101"/>
  </sortState>
  <pageMargins left="0.7" right="0.7" top="0.75" bottom="0.75" header="0.3" footer="0.3"/>
</worksheet>
</file>

<file path=docMetadata/LabelInfo.xml><?xml version="1.0" encoding="utf-8"?>
<clbl:labelList xmlns:clbl="http://schemas.microsoft.com/office/2020/mipLabelMetadata">
  <clbl:label id="{76a2ae5a-9f00-4f6b-95ed-5d33d77c4d61}" enabled="0" method="" siteId="{76a2ae5a-9f00-4f6b-95ed-5d33d77c4d61}"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Test Cases</vt:lpstr>
      <vt:lpstr>Release1</vt:lpstr>
      <vt:lpstr>Test Execution History(1.0)</vt:lpstr>
      <vt:lpstr>Rel1 Defects</vt:lpstr>
      <vt:lpstr>Release2</vt:lpstr>
      <vt:lpstr>Text Execution History(2.0)</vt:lpstr>
      <vt:lpstr>Rel2 Defects</vt:lpstr>
      <vt:lpstr>Release3</vt:lpstr>
      <vt:lpstr>Test Execution History(3.0)</vt:lpstr>
      <vt:lpstr>Rel3 Defects</vt:lpstr>
      <vt:lpstr>Defect Records Sheet</vt:lpstr>
      <vt:lpstr>Codebase Metrics Sheet</vt:lpstr>
      <vt:lpstr>Coverage Information Sheet</vt:lpstr>
      <vt:lpstr>Developer Activity Sheet</vt:lpstr>
      <vt:lpstr>Historical Trends Sheet</vt:lpstr>
      <vt:lpstr>Module Wise Defect Tracker</vt:lpstr>
      <vt:lpstr>Environment Wise Execution</vt:lpstr>
      <vt:lpstr>Release Details Sheet</vt:lpstr>
    </vt:vector>
  </TitlesOfParts>
  <Manager/>
  <Company>Capgemini</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Vyas, Kashyap Gaurang</dc:creator>
  <cp:keywords/>
  <dc:description/>
  <cp:lastModifiedBy>Upahar Bhadra</cp:lastModifiedBy>
  <cp:revision/>
  <dcterms:created xsi:type="dcterms:W3CDTF">2024-08-30T05:05:45Z</dcterms:created>
  <dcterms:modified xsi:type="dcterms:W3CDTF">2024-10-01T16:24:00Z</dcterms:modified>
  <cp:category/>
  <cp:contentStatus/>
</cp:coreProperties>
</file>