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owmik\Google Drive\CSC390\HW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I22" i="1"/>
  <c r="H21" i="1"/>
  <c r="J22" i="1"/>
  <c r="J21" i="1"/>
  <c r="I21" i="1"/>
  <c r="I20" i="1"/>
  <c r="H22" i="1"/>
  <c r="H20" i="1"/>
  <c r="E11" i="1"/>
  <c r="E12" i="1"/>
  <c r="E13" i="1"/>
</calcChain>
</file>

<file path=xl/sharedStrings.xml><?xml version="1.0" encoding="utf-8"?>
<sst xmlns="http://schemas.openxmlformats.org/spreadsheetml/2006/main" count="34" uniqueCount="27">
  <si>
    <t>Processors</t>
  </si>
  <si>
    <t>No. of Instruction Per Processors</t>
  </si>
  <si>
    <t>CPI</t>
  </si>
  <si>
    <t>Arithmetic</t>
  </si>
  <si>
    <t>Load/Store</t>
  </si>
  <si>
    <t>Branch</t>
  </si>
  <si>
    <t>Load/store</t>
  </si>
  <si>
    <t>Total Instruction</t>
  </si>
  <si>
    <t>Aggregate</t>
  </si>
  <si>
    <t xml:space="preserve">Since the purpose of the parallel processors is to distribute (share) the work load among them, </t>
  </si>
  <si>
    <t>Theaggregrate number of Instructions excuted by parallel processors remain same as the total number of instruction</t>
  </si>
  <si>
    <t>Processor nos.</t>
  </si>
  <si>
    <t>Arithmetic  Instruction</t>
  </si>
  <si>
    <t>CPI-Arith</t>
  </si>
  <si>
    <t>Load/Store Instruction</t>
  </si>
  <si>
    <t>CPI-L/S</t>
  </si>
  <si>
    <t>CPI-Branch</t>
  </si>
  <si>
    <t>Total Cycles</t>
  </si>
  <si>
    <t>Execution Time</t>
  </si>
  <si>
    <t>Speed-Up</t>
  </si>
  <si>
    <t>(a)</t>
  </si>
  <si>
    <t>(b)</t>
  </si>
  <si>
    <t>Execution time = total_cycles/frequency</t>
  </si>
  <si>
    <t xml:space="preserve">(C) </t>
  </si>
  <si>
    <t>(914285714*2+230357143*(Desired_CPI of Load/Store)+6.40E+07*6)/3GHz = 7.53E-01</t>
  </si>
  <si>
    <t xml:space="preserve">So the Desired_CPI of Load/Store     = </t>
  </si>
  <si>
    <t>Branch 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</si>
</sst>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1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 shrinkToFit="1"/>
    </xf>
    <xf numFmtId="0" fontId="0" fillId="0" borderId="7" xfId="0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11" fontId="3" fillId="0" borderId="7" xfId="0" applyNumberFormat="1" applyFont="1" applyBorder="1" applyAlignment="1">
      <alignment horizontal="center" vertical="center" wrapText="1"/>
    </xf>
    <xf numFmtId="11" fontId="0" fillId="0" borderId="7" xfId="0" applyNumberFormat="1" applyBorder="1"/>
    <xf numFmtId="11" fontId="1" fillId="0" borderId="7" xfId="0" applyNumberFormat="1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11" fontId="5" fillId="0" borderId="7" xfId="0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1" fontId="3" fillId="0" borderId="0" xfId="0" applyNumberFormat="1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9" workbookViewId="0">
      <selection activeCell="N24" sqref="N24"/>
    </sheetView>
  </sheetViews>
  <sheetFormatPr defaultRowHeight="15" x14ac:dyDescent="0.25"/>
  <cols>
    <col min="1" max="1" width="11.5703125" customWidth="1"/>
    <col min="2" max="2" width="11" bestFit="1" customWidth="1"/>
    <col min="3" max="3" width="10.7109375" customWidth="1"/>
    <col min="4" max="4" width="13.28515625" customWidth="1"/>
    <col min="5" max="5" width="9.28515625" bestFit="1" customWidth="1"/>
    <col min="6" max="6" width="10.5703125" customWidth="1"/>
    <col min="7" max="10" width="9.28515625" bestFit="1" customWidth="1"/>
  </cols>
  <sheetData>
    <row r="1" spans="1:7" ht="15.75" thickBot="1" x14ac:dyDescent="0.3"/>
    <row r="2" spans="1:7" ht="15.75" thickBot="1" x14ac:dyDescent="0.3">
      <c r="A2" s="1" t="s">
        <v>0</v>
      </c>
      <c r="B2" s="3" t="s">
        <v>1</v>
      </c>
      <c r="C2" s="2"/>
      <c r="D2" s="4"/>
      <c r="E2" s="3" t="s">
        <v>2</v>
      </c>
      <c r="F2" s="2"/>
      <c r="G2" s="4"/>
    </row>
    <row r="3" spans="1:7" ht="16.5" customHeight="1" thickBot="1" x14ac:dyDescent="0.3">
      <c r="A3" s="5"/>
      <c r="B3" s="8" t="s">
        <v>3</v>
      </c>
      <c r="C3" s="7" t="s">
        <v>4</v>
      </c>
      <c r="D3" s="8" t="s">
        <v>5</v>
      </c>
      <c r="E3" s="8" t="s">
        <v>3</v>
      </c>
      <c r="F3" s="8" t="s">
        <v>6</v>
      </c>
      <c r="G3" s="8" t="s">
        <v>5</v>
      </c>
    </row>
    <row r="4" spans="1:7" ht="15.75" thickBot="1" x14ac:dyDescent="0.3">
      <c r="A4" s="5">
        <v>1</v>
      </c>
      <c r="B4" s="6">
        <v>2560000000</v>
      </c>
      <c r="C4" s="7">
        <v>460714286</v>
      </c>
      <c r="D4" s="6">
        <v>256000000</v>
      </c>
      <c r="E4" s="8">
        <v>2</v>
      </c>
      <c r="F4" s="8">
        <v>10</v>
      </c>
      <c r="G4" s="8">
        <v>6</v>
      </c>
    </row>
    <row r="5" spans="1:7" ht="15.75" thickBot="1" x14ac:dyDescent="0.3">
      <c r="A5" s="5">
        <v>4</v>
      </c>
      <c r="B5" s="7">
        <v>914285714</v>
      </c>
      <c r="C5" s="7">
        <v>230357143</v>
      </c>
      <c r="D5" s="6">
        <v>64000000</v>
      </c>
      <c r="E5" s="8">
        <v>2</v>
      </c>
      <c r="F5" s="8">
        <v>10</v>
      </c>
      <c r="G5" s="8">
        <v>6</v>
      </c>
    </row>
    <row r="6" spans="1:7" ht="15.75" thickBot="1" x14ac:dyDescent="0.3">
      <c r="A6" s="5">
        <v>8</v>
      </c>
      <c r="B6" s="7">
        <v>457142857</v>
      </c>
      <c r="C6" s="7">
        <v>115178571</v>
      </c>
      <c r="D6" s="6">
        <v>32000000</v>
      </c>
      <c r="E6" s="8">
        <v>2</v>
      </c>
      <c r="F6" s="8">
        <v>10</v>
      </c>
      <c r="G6" s="8">
        <v>6</v>
      </c>
    </row>
    <row r="7" spans="1:7" x14ac:dyDescent="0.25">
      <c r="A7" s="20"/>
      <c r="B7" s="21"/>
      <c r="C7" s="21"/>
      <c r="D7" s="22"/>
      <c r="E7" s="20"/>
      <c r="F7" s="20"/>
      <c r="G7" s="20"/>
    </row>
    <row r="8" spans="1:7" x14ac:dyDescent="0.25">
      <c r="A8" s="23" t="s">
        <v>20</v>
      </c>
    </row>
    <row r="9" spans="1:7" x14ac:dyDescent="0.25">
      <c r="A9" s="9" t="s">
        <v>0</v>
      </c>
      <c r="B9" s="10" t="s">
        <v>1</v>
      </c>
      <c r="C9" s="10"/>
      <c r="D9" s="10"/>
      <c r="E9" s="11" t="s">
        <v>7</v>
      </c>
      <c r="F9" s="12" t="s">
        <v>8</v>
      </c>
    </row>
    <row r="10" spans="1:7" ht="21.75" customHeight="1" x14ac:dyDescent="0.25">
      <c r="A10" s="9"/>
      <c r="B10" s="9" t="s">
        <v>3</v>
      </c>
      <c r="C10" s="13" t="s">
        <v>4</v>
      </c>
      <c r="D10" s="9" t="s">
        <v>5</v>
      </c>
      <c r="E10" s="11"/>
      <c r="F10" s="12"/>
    </row>
    <row r="11" spans="1:7" x14ac:dyDescent="0.25">
      <c r="A11" s="9">
        <v>1</v>
      </c>
      <c r="B11" s="14">
        <v>2560000000</v>
      </c>
      <c r="C11" s="13">
        <v>460714286</v>
      </c>
      <c r="D11" s="14">
        <v>256000000</v>
      </c>
      <c r="E11" s="15">
        <f>SUM(A11:D11)</f>
        <v>3276714287</v>
      </c>
      <c r="F11" s="16">
        <v>3276714287</v>
      </c>
    </row>
    <row r="12" spans="1:7" x14ac:dyDescent="0.25">
      <c r="A12" s="9">
        <v>4</v>
      </c>
      <c r="B12" s="13">
        <v>914285714</v>
      </c>
      <c r="C12" s="13">
        <v>230357143</v>
      </c>
      <c r="D12" s="14">
        <v>64000000</v>
      </c>
      <c r="E12" s="15">
        <f t="shared" ref="E12:E13" si="0">SUM(B12:D12)</f>
        <v>1208642857</v>
      </c>
      <c r="F12" s="16">
        <v>3276714287</v>
      </c>
    </row>
    <row r="13" spans="1:7" x14ac:dyDescent="0.25">
      <c r="A13" s="9">
        <v>8</v>
      </c>
      <c r="B13" s="13">
        <v>457142857</v>
      </c>
      <c r="C13" s="13">
        <v>115178571</v>
      </c>
      <c r="D13" s="14">
        <v>32000000</v>
      </c>
      <c r="E13" s="15">
        <f t="shared" si="0"/>
        <v>604321428</v>
      </c>
      <c r="F13" s="16">
        <v>3276714287</v>
      </c>
    </row>
    <row r="15" spans="1:7" x14ac:dyDescent="0.25">
      <c r="A15" t="s">
        <v>9</v>
      </c>
    </row>
    <row r="16" spans="1:7" x14ac:dyDescent="0.25">
      <c r="A16" t="s">
        <v>10</v>
      </c>
    </row>
    <row r="18" spans="1:10" x14ac:dyDescent="0.25">
      <c r="A18" s="23" t="s">
        <v>21</v>
      </c>
      <c r="B18" t="s">
        <v>22</v>
      </c>
    </row>
    <row r="19" spans="1:10" ht="30" x14ac:dyDescent="0.25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17" t="s">
        <v>26</v>
      </c>
      <c r="G19" s="17" t="s">
        <v>16</v>
      </c>
      <c r="H19" s="17" t="s">
        <v>17</v>
      </c>
      <c r="I19" s="17" t="s">
        <v>18</v>
      </c>
      <c r="J19" s="17" t="s">
        <v>19</v>
      </c>
    </row>
    <row r="20" spans="1:10" x14ac:dyDescent="0.25">
      <c r="A20" s="18">
        <v>1</v>
      </c>
      <c r="B20" s="14">
        <v>2560000000</v>
      </c>
      <c r="C20" s="18">
        <v>2</v>
      </c>
      <c r="D20" s="13">
        <v>460714286</v>
      </c>
      <c r="E20" s="18">
        <v>10</v>
      </c>
      <c r="F20" s="14">
        <v>256000000</v>
      </c>
      <c r="G20" s="18">
        <v>6</v>
      </c>
      <c r="H20" s="19">
        <f>B20*C20+D20*E20+F20*G20</f>
        <v>11263142860</v>
      </c>
      <c r="I20" s="19">
        <f>H20/3000000000</f>
        <v>3.7543809533333334</v>
      </c>
      <c r="J20" s="19">
        <v>1</v>
      </c>
    </row>
    <row r="21" spans="1:10" x14ac:dyDescent="0.25">
      <c r="A21" s="18">
        <v>4</v>
      </c>
      <c r="B21" s="13">
        <v>914285714</v>
      </c>
      <c r="C21" s="18">
        <v>2</v>
      </c>
      <c r="D21" s="13">
        <v>230357143</v>
      </c>
      <c r="E21" s="18">
        <v>10</v>
      </c>
      <c r="F21" s="14">
        <v>64000000</v>
      </c>
      <c r="G21" s="18">
        <v>6</v>
      </c>
      <c r="H21" s="19">
        <f>B21*C21+D21*E21+F21*G21</f>
        <v>4516142858</v>
      </c>
      <c r="I21" s="19">
        <f t="shared" ref="I21:I22" si="1">H21/3000000000</f>
        <v>1.5053809526666666</v>
      </c>
      <c r="J21" s="19">
        <f>3.75/I21</f>
        <v>2.4910638023931173</v>
      </c>
    </row>
    <row r="22" spans="1:10" x14ac:dyDescent="0.25">
      <c r="A22" s="18">
        <v>8</v>
      </c>
      <c r="B22" s="13">
        <v>457142857</v>
      </c>
      <c r="C22" s="18">
        <v>2</v>
      </c>
      <c r="D22" s="13">
        <v>115178571</v>
      </c>
      <c r="E22" s="18">
        <v>10</v>
      </c>
      <c r="F22" s="14">
        <v>32000000</v>
      </c>
      <c r="G22" s="18">
        <v>6</v>
      </c>
      <c r="H22" s="19">
        <f t="shared" ref="H21:H22" si="2">B22*C22+D22*E22+F22*G22</f>
        <v>2258071424</v>
      </c>
      <c r="I22" s="19">
        <f>H22/3000000000</f>
        <v>0.75269047466666672</v>
      </c>
      <c r="J22" s="19">
        <f>3.75/I22</f>
        <v>4.9821276158180545</v>
      </c>
    </row>
    <row r="24" spans="1:10" x14ac:dyDescent="0.25">
      <c r="A24" s="23" t="s">
        <v>23</v>
      </c>
      <c r="B24" t="s">
        <v>24</v>
      </c>
    </row>
    <row r="25" spans="1:10" x14ac:dyDescent="0.25">
      <c r="B25" t="s">
        <v>25</v>
      </c>
      <c r="E25">
        <f>(0.753*3000000000-64000000*6-914285714*2)/230357143</f>
        <v>0.20155038995252689</v>
      </c>
    </row>
  </sheetData>
  <mergeCells count="5">
    <mergeCell ref="B2:D2"/>
    <mergeCell ref="E2:G2"/>
    <mergeCell ref="B9:D9"/>
    <mergeCell ref="E9:E10"/>
    <mergeCell ref="F9:F10"/>
  </mergeCells>
  <pageMargins left="0.7" right="0.7" top="0.75" bottom="0.75" header="0.3" footer="0.3"/>
  <pageSetup orientation="portrait" r:id="rId1"/>
  <ignoredErrors>
    <ignoredError sqref="E12:E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Catholic University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 Technology Services</dc:creator>
  <cp:lastModifiedBy>CUA Technology Services</cp:lastModifiedBy>
  <cp:lastPrinted>2016-02-20T23:59:54Z</cp:lastPrinted>
  <dcterms:created xsi:type="dcterms:W3CDTF">2016-02-20T23:07:05Z</dcterms:created>
  <dcterms:modified xsi:type="dcterms:W3CDTF">2016-02-21T00:05:51Z</dcterms:modified>
</cp:coreProperties>
</file>