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96"/>
  </bookViews>
  <sheets>
    <sheet name="Exams" sheetId="1" r:id="rId1"/>
    <sheet name="Quiz" sheetId="2" r:id="rId2"/>
    <sheet name="HW" sheetId="3" r:id="rId3"/>
  </sheets>
  <calcPr calcId="162913"/>
</workbook>
</file>

<file path=xl/calcChain.xml><?xml version="1.0" encoding="utf-8"?>
<calcChain xmlns="http://schemas.openxmlformats.org/spreadsheetml/2006/main">
  <c r="N7" i="1" l="1"/>
  <c r="N3" i="1"/>
  <c r="N4" i="1"/>
  <c r="N5" i="1"/>
  <c r="N6" i="1"/>
  <c r="N2" i="1"/>
  <c r="I7" i="3" l="1"/>
  <c r="J7" i="3" s="1"/>
  <c r="I6" i="3"/>
  <c r="J6" i="3" s="1"/>
  <c r="I5" i="3"/>
  <c r="J5" i="3" s="1"/>
  <c r="I4" i="3"/>
  <c r="J4" i="3" s="1"/>
  <c r="I3" i="3"/>
  <c r="J3" i="3" s="1"/>
  <c r="I2" i="3"/>
  <c r="J2" i="3" s="1"/>
  <c r="B8" i="2"/>
  <c r="G7" i="2"/>
  <c r="G6" i="2"/>
  <c r="G5" i="2"/>
  <c r="G4" i="2"/>
  <c r="G3" i="2"/>
  <c r="G2" i="2"/>
  <c r="D8" i="1"/>
  <c r="B8" i="1"/>
  <c r="H7" i="1"/>
  <c r="L7" i="1" s="1"/>
  <c r="H6" i="1"/>
  <c r="L6" i="1" s="1"/>
  <c r="H5" i="1"/>
  <c r="L5" i="1" s="1"/>
  <c r="H4" i="1"/>
  <c r="L4" i="1" s="1"/>
  <c r="H3" i="1"/>
  <c r="H2" i="1"/>
  <c r="L2" i="1" s="1"/>
  <c r="L9" i="1" l="1"/>
</calcChain>
</file>

<file path=xl/sharedStrings.xml><?xml version="1.0" encoding="utf-8"?>
<sst xmlns="http://schemas.openxmlformats.org/spreadsheetml/2006/main" count="48" uniqueCount="32">
  <si>
    <t>Tan Tran</t>
  </si>
  <si>
    <t>Michael Hassoun</t>
  </si>
  <si>
    <t>Jan Lacosta</t>
  </si>
  <si>
    <t>Austen San Nicolas</t>
  </si>
  <si>
    <t>Erik Ceballos</t>
  </si>
  <si>
    <t>Exam#1</t>
  </si>
  <si>
    <t>Brenden Hanger</t>
  </si>
  <si>
    <t>Average:</t>
  </si>
  <si>
    <t>Quiz#1</t>
  </si>
  <si>
    <t>Quiz#2</t>
  </si>
  <si>
    <t>Quiz#3</t>
  </si>
  <si>
    <t>Exam#2</t>
  </si>
  <si>
    <t>Final:</t>
  </si>
  <si>
    <t>out of 10</t>
  </si>
  <si>
    <t>0ut of 70</t>
  </si>
  <si>
    <t>Hnager Brandon</t>
  </si>
  <si>
    <t>out of 20</t>
  </si>
  <si>
    <t>Best</t>
  </si>
  <si>
    <t>HW#6</t>
  </si>
  <si>
    <t>HW#5</t>
  </si>
  <si>
    <t>HW#4</t>
  </si>
  <si>
    <t>HW3</t>
  </si>
  <si>
    <t>HW2</t>
  </si>
  <si>
    <t>HW1</t>
  </si>
  <si>
    <t>total</t>
  </si>
  <si>
    <t>Average</t>
  </si>
  <si>
    <t>curve</t>
  </si>
  <si>
    <t>B-</t>
  </si>
  <si>
    <t>F</t>
  </si>
  <si>
    <t>A-</t>
  </si>
  <si>
    <t>D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</si>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</sst>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O1" sqref="O1:O1048576"/>
    </sheetView>
  </sheetViews>
  <sheetFormatPr defaultRowHeight="14.4" x14ac:dyDescent="0.3"/>
  <cols>
    <col min="1" max="1" width="18" bestFit="1" customWidth="1"/>
    <col min="2" max="7" width="0" hidden="1" customWidth="1"/>
    <col min="8" max="8" width="12.44140625" style="4" hidden="1" customWidth="1"/>
    <col min="9" max="9" width="10.44140625" hidden="1" customWidth="1"/>
    <col min="10" max="10" width="11" hidden="1" customWidth="1"/>
    <col min="11" max="11" width="10.6640625" customWidth="1"/>
    <col min="12" max="12" width="11.88671875" customWidth="1"/>
    <col min="13" max="13" width="10.109375" customWidth="1"/>
    <col min="15" max="15" width="8.88671875" style="4"/>
  </cols>
  <sheetData>
    <row r="1" spans="1:15" x14ac:dyDescent="0.3">
      <c r="B1" s="1" t="s">
        <v>5</v>
      </c>
      <c r="D1" t="s">
        <v>11</v>
      </c>
      <c r="F1" t="s">
        <v>12</v>
      </c>
      <c r="H1" s="4" t="s">
        <v>14</v>
      </c>
      <c r="I1" s="4" t="s">
        <v>16</v>
      </c>
      <c r="J1" s="4" t="s">
        <v>13</v>
      </c>
      <c r="L1" s="4" t="s">
        <v>24</v>
      </c>
      <c r="N1" s="4" t="s">
        <v>26</v>
      </c>
    </row>
    <row r="2" spans="1:15" x14ac:dyDescent="0.3">
      <c r="A2" s="2" t="s">
        <v>0</v>
      </c>
      <c r="B2">
        <v>55</v>
      </c>
      <c r="D2">
        <v>53</v>
      </c>
      <c r="F2">
        <v>50</v>
      </c>
      <c r="H2" s="4">
        <f t="shared" ref="H2:H7" si="0">B2*20/100+D2*20/100+F2*30/100</f>
        <v>36.6</v>
      </c>
      <c r="I2" s="4">
        <v>19.64</v>
      </c>
      <c r="J2" s="4">
        <v>10</v>
      </c>
      <c r="L2">
        <f t="shared" ref="L2:L7" si="1">SUM(H2:J2)</f>
        <v>66.240000000000009</v>
      </c>
      <c r="N2">
        <f>L2*80/70</f>
        <v>75.702857142857155</v>
      </c>
      <c r="O2" s="4" t="s">
        <v>27</v>
      </c>
    </row>
    <row r="3" spans="1:15" x14ac:dyDescent="0.3">
      <c r="A3" s="2" t="s">
        <v>1</v>
      </c>
      <c r="B3">
        <v>38</v>
      </c>
      <c r="D3">
        <v>34</v>
      </c>
      <c r="F3">
        <v>16</v>
      </c>
      <c r="H3" s="4">
        <f t="shared" si="0"/>
        <v>19.2</v>
      </c>
      <c r="I3" s="4">
        <v>12.16</v>
      </c>
      <c r="J3" s="4">
        <v>4</v>
      </c>
      <c r="N3">
        <f t="shared" ref="N3:N6" si="2">L3*80/70</f>
        <v>0</v>
      </c>
      <c r="O3" s="4" t="s">
        <v>28</v>
      </c>
    </row>
    <row r="4" spans="1:15" x14ac:dyDescent="0.3">
      <c r="A4" s="2" t="s">
        <v>2</v>
      </c>
      <c r="B4">
        <v>40</v>
      </c>
      <c r="D4">
        <v>86</v>
      </c>
      <c r="F4">
        <v>77</v>
      </c>
      <c r="H4" s="4">
        <f t="shared" si="0"/>
        <v>48.3</v>
      </c>
      <c r="I4" s="4">
        <v>18.440000000000001</v>
      </c>
      <c r="J4" s="4">
        <v>9</v>
      </c>
      <c r="L4">
        <f t="shared" si="1"/>
        <v>75.739999999999995</v>
      </c>
      <c r="N4">
        <f t="shared" si="2"/>
        <v>86.56</v>
      </c>
      <c r="O4" s="4" t="s">
        <v>29</v>
      </c>
    </row>
    <row r="5" spans="1:15" x14ac:dyDescent="0.3">
      <c r="A5" s="2" t="s">
        <v>3</v>
      </c>
      <c r="B5">
        <v>92</v>
      </c>
      <c r="D5">
        <v>94</v>
      </c>
      <c r="F5">
        <v>93</v>
      </c>
      <c r="H5" s="4">
        <f t="shared" si="0"/>
        <v>65.099999999999994</v>
      </c>
      <c r="I5" s="4">
        <v>19.72</v>
      </c>
      <c r="J5" s="4">
        <v>10</v>
      </c>
      <c r="L5">
        <f t="shared" si="1"/>
        <v>94.82</v>
      </c>
      <c r="N5">
        <f t="shared" si="2"/>
        <v>108.36571428571428</v>
      </c>
      <c r="O5" s="4" t="s">
        <v>31</v>
      </c>
    </row>
    <row r="6" spans="1:15" x14ac:dyDescent="0.3">
      <c r="A6" s="2" t="s">
        <v>4</v>
      </c>
      <c r="B6">
        <v>79</v>
      </c>
      <c r="D6">
        <v>81</v>
      </c>
      <c r="F6">
        <v>83.5</v>
      </c>
      <c r="H6" s="4">
        <f t="shared" si="0"/>
        <v>57.05</v>
      </c>
      <c r="I6" s="4">
        <v>11.2</v>
      </c>
      <c r="J6" s="4">
        <v>10</v>
      </c>
      <c r="L6">
        <f t="shared" si="1"/>
        <v>78.25</v>
      </c>
      <c r="N6">
        <f t="shared" si="2"/>
        <v>89.428571428571431</v>
      </c>
      <c r="O6" s="4" t="s">
        <v>29</v>
      </c>
    </row>
    <row r="7" spans="1:15" x14ac:dyDescent="0.3">
      <c r="A7" s="2" t="s">
        <v>6</v>
      </c>
      <c r="B7">
        <v>46</v>
      </c>
      <c r="D7">
        <v>55</v>
      </c>
      <c r="F7">
        <v>46.5</v>
      </c>
      <c r="H7" s="4">
        <f t="shared" si="0"/>
        <v>34.15</v>
      </c>
      <c r="I7" s="4">
        <v>10.199999999999999</v>
      </c>
      <c r="J7" s="4">
        <v>9.4</v>
      </c>
      <c r="L7">
        <f t="shared" si="1"/>
        <v>53.749999999999993</v>
      </c>
      <c r="N7">
        <f>L7*80/70</f>
        <v>61.428571428571416</v>
      </c>
      <c r="O7" s="4" t="s">
        <v>30</v>
      </c>
    </row>
    <row r="8" spans="1:15" x14ac:dyDescent="0.3">
      <c r="A8" s="2" t="s">
        <v>7</v>
      </c>
      <c r="B8">
        <f>AVERAGE(B2:B7)</f>
        <v>58.333333333333336</v>
      </c>
      <c r="D8">
        <f>AVERAGE(D2:D7)</f>
        <v>67.166666666666671</v>
      </c>
    </row>
    <row r="9" spans="1:15" x14ac:dyDescent="0.3">
      <c r="K9" t="s">
        <v>25</v>
      </c>
      <c r="L9">
        <f>AVERAGE(L2:L7)</f>
        <v>73.760000000000005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" sqref="G1:G7"/>
    </sheetView>
  </sheetViews>
  <sheetFormatPr defaultRowHeight="14.4" x14ac:dyDescent="0.3"/>
  <cols>
    <col min="1" max="1" width="18" bestFit="1" customWidth="1"/>
  </cols>
  <sheetData>
    <row r="1" spans="1:7" x14ac:dyDescent="0.3">
      <c r="B1" s="1" t="s">
        <v>5</v>
      </c>
      <c r="C1" t="s">
        <v>8</v>
      </c>
      <c r="D1" t="s">
        <v>9</v>
      </c>
      <c r="E1" t="s">
        <v>10</v>
      </c>
      <c r="G1" t="s">
        <v>13</v>
      </c>
    </row>
    <row r="2" spans="1:7" x14ac:dyDescent="0.3">
      <c r="A2" s="2" t="s">
        <v>0</v>
      </c>
      <c r="B2">
        <v>55</v>
      </c>
      <c r="C2">
        <v>5</v>
      </c>
      <c r="D2">
        <v>5</v>
      </c>
      <c r="E2">
        <v>4.8</v>
      </c>
      <c r="G2" s="3" t="e">
        <f>SUM(LARGE((C2:E2),{0,0}))</f>
        <v>#NUM!</v>
      </c>
    </row>
    <row r="3" spans="1:7" x14ac:dyDescent="0.3">
      <c r="A3" s="2" t="s">
        <v>1</v>
      </c>
      <c r="B3">
        <v>38</v>
      </c>
      <c r="C3">
        <v>0</v>
      </c>
      <c r="D3">
        <v>4</v>
      </c>
      <c r="E3">
        <v>0</v>
      </c>
      <c r="G3" s="3">
        <f>SUM(LARGE((C3:E3),{1,2}))</f>
        <v>4</v>
      </c>
    </row>
    <row r="4" spans="1:7" x14ac:dyDescent="0.3">
      <c r="A4" s="2" t="s">
        <v>2</v>
      </c>
      <c r="B4">
        <v>40</v>
      </c>
      <c r="C4">
        <v>4</v>
      </c>
      <c r="D4">
        <v>4.5</v>
      </c>
      <c r="E4">
        <v>4.5</v>
      </c>
      <c r="G4" s="3">
        <f>SUM(LARGE((C4:E4),{1,2}))</f>
        <v>9</v>
      </c>
    </row>
    <row r="5" spans="1:7" x14ac:dyDescent="0.3">
      <c r="A5" s="2" t="s">
        <v>3</v>
      </c>
      <c r="B5">
        <v>92</v>
      </c>
      <c r="C5">
        <v>5</v>
      </c>
      <c r="D5">
        <v>4.4000000000000004</v>
      </c>
      <c r="E5">
        <v>5</v>
      </c>
      <c r="G5" s="3">
        <f>SUM(LARGE((C5:E5),{1,2}))</f>
        <v>10</v>
      </c>
    </row>
    <row r="6" spans="1:7" x14ac:dyDescent="0.3">
      <c r="A6" s="2" t="s">
        <v>4</v>
      </c>
      <c r="B6">
        <v>79</v>
      </c>
      <c r="C6">
        <v>5</v>
      </c>
      <c r="D6">
        <v>0</v>
      </c>
      <c r="E6">
        <v>5</v>
      </c>
      <c r="G6" s="3">
        <f>SUM(LARGE((C6:E6),{1,2}))</f>
        <v>10</v>
      </c>
    </row>
    <row r="7" spans="1:7" x14ac:dyDescent="0.3">
      <c r="A7" s="2" t="s">
        <v>6</v>
      </c>
      <c r="B7">
        <v>46</v>
      </c>
      <c r="C7">
        <v>4.5</v>
      </c>
      <c r="D7">
        <v>0</v>
      </c>
      <c r="E7">
        <v>4.9000000000000004</v>
      </c>
      <c r="G7">
        <f>SUM(LARGE((C7:E7),{1,2}))</f>
        <v>9.4</v>
      </c>
    </row>
    <row r="8" spans="1:7" x14ac:dyDescent="0.3">
      <c r="A8" s="2" t="s">
        <v>7</v>
      </c>
      <c r="B8">
        <f>AVERAGE(B2:B7)</f>
        <v>58.333333333333336</v>
      </c>
    </row>
  </sheetData>
  <pageMargins left="0.7" right="0.7" top="0.75" bottom="0.75" header="0.3" footer="0.3"/>
  <pageSetup orientation="portrait" r:id="rId1"/>
  <ignoredErrors>
    <ignoredError sqref="G2:G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I6" sqref="I6"/>
    </sheetView>
  </sheetViews>
  <sheetFormatPr defaultRowHeight="14.4" x14ac:dyDescent="0.3"/>
  <cols>
    <col min="1" max="1" width="18" bestFit="1" customWidth="1"/>
    <col min="10" max="10" width="11.88671875" customWidth="1"/>
  </cols>
  <sheetData>
    <row r="1" spans="1:10" s="1" customFormat="1" x14ac:dyDescent="0.3">
      <c r="B1" s="1" t="s">
        <v>23</v>
      </c>
      <c r="C1" s="1" t="s">
        <v>22</v>
      </c>
      <c r="D1" s="1" t="s">
        <v>21</v>
      </c>
      <c r="E1" s="1" t="s">
        <v>20</v>
      </c>
      <c r="F1" s="1" t="s">
        <v>19</v>
      </c>
      <c r="G1" s="1" t="s">
        <v>18</v>
      </c>
      <c r="I1" s="1" t="s">
        <v>17</v>
      </c>
      <c r="J1" s="1" t="s">
        <v>16</v>
      </c>
    </row>
    <row r="2" spans="1:10" x14ac:dyDescent="0.3">
      <c r="A2" s="2" t="s">
        <v>0</v>
      </c>
      <c r="B2">
        <v>91</v>
      </c>
      <c r="C2">
        <v>100</v>
      </c>
      <c r="D2">
        <v>100</v>
      </c>
      <c r="E2">
        <v>100</v>
      </c>
      <c r="F2">
        <v>100</v>
      </c>
      <c r="G2">
        <v>70</v>
      </c>
      <c r="I2">
        <f>SUM(LARGE((B2:G2),{1,2,3,4,5}))</f>
        <v>491</v>
      </c>
      <c r="J2">
        <f t="shared" ref="J2:J7" si="0">I2*20/500</f>
        <v>19.64</v>
      </c>
    </row>
    <row r="3" spans="1:10" x14ac:dyDescent="0.3">
      <c r="A3" s="2" t="s">
        <v>1</v>
      </c>
      <c r="B3">
        <v>69</v>
      </c>
      <c r="C3">
        <v>70</v>
      </c>
      <c r="D3">
        <v>40</v>
      </c>
      <c r="E3">
        <v>50</v>
      </c>
      <c r="F3">
        <v>60</v>
      </c>
      <c r="G3">
        <v>55</v>
      </c>
      <c r="I3">
        <f>SUM(LARGE((B3:G3),{1,2,3,4,5}))</f>
        <v>304</v>
      </c>
      <c r="J3">
        <f t="shared" si="0"/>
        <v>12.16</v>
      </c>
    </row>
    <row r="4" spans="1:10" x14ac:dyDescent="0.3">
      <c r="A4" s="2" t="s">
        <v>2</v>
      </c>
      <c r="B4">
        <v>94</v>
      </c>
      <c r="C4">
        <v>100</v>
      </c>
      <c r="D4">
        <v>87</v>
      </c>
      <c r="E4">
        <v>88</v>
      </c>
      <c r="F4">
        <v>85</v>
      </c>
      <c r="G4">
        <v>92</v>
      </c>
      <c r="I4">
        <f>SUM(LARGE((B4:G4),{1,2,3,4,5}))</f>
        <v>461</v>
      </c>
      <c r="J4">
        <f t="shared" si="0"/>
        <v>18.440000000000001</v>
      </c>
    </row>
    <row r="5" spans="1:10" x14ac:dyDescent="0.3">
      <c r="A5" s="2" t="s">
        <v>3</v>
      </c>
      <c r="B5">
        <v>98</v>
      </c>
      <c r="C5">
        <v>95</v>
      </c>
      <c r="D5">
        <v>100</v>
      </c>
      <c r="E5">
        <v>100</v>
      </c>
      <c r="F5">
        <v>85</v>
      </c>
      <c r="G5">
        <v>100</v>
      </c>
      <c r="I5">
        <f>SUM(LARGE((B5:G5),{1,2,3,4,5}))</f>
        <v>493</v>
      </c>
      <c r="J5">
        <f t="shared" si="0"/>
        <v>19.72</v>
      </c>
    </row>
    <row r="6" spans="1:10" x14ac:dyDescent="0.3">
      <c r="A6" s="2" t="s">
        <v>4</v>
      </c>
      <c r="B6">
        <v>90</v>
      </c>
      <c r="C6">
        <v>100</v>
      </c>
      <c r="D6">
        <v>0</v>
      </c>
      <c r="E6">
        <v>0</v>
      </c>
      <c r="F6">
        <v>0</v>
      </c>
      <c r="G6">
        <v>90</v>
      </c>
      <c r="I6">
        <f>SUM(LARGE((B6:G6),{1,2,3,4,5}))</f>
        <v>280</v>
      </c>
      <c r="J6">
        <f t="shared" si="0"/>
        <v>11.2</v>
      </c>
    </row>
    <row r="7" spans="1:10" x14ac:dyDescent="0.3">
      <c r="A7" s="2" t="s">
        <v>15</v>
      </c>
      <c r="B7">
        <v>0</v>
      </c>
      <c r="C7">
        <v>0</v>
      </c>
      <c r="D7">
        <v>0</v>
      </c>
      <c r="E7">
        <v>100</v>
      </c>
      <c r="F7">
        <v>85</v>
      </c>
      <c r="G7">
        <v>70</v>
      </c>
      <c r="I7">
        <f>SUM(LARGE((B7:G7),{1,2,3,4,5}))</f>
        <v>255</v>
      </c>
      <c r="J7">
        <f t="shared" si="0"/>
        <v>10.199999999999999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Exams</vt:lpstr>
      <vt:lpstr>Quiz</vt:lpstr>
      <vt:lpstr>HW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2016-05-24T03:54:57Z</dcterms:modified>
</cp:coreProperties>
</file>