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nda\Google Drive\CSC390\HW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J13" i="1"/>
  <c r="J14" i="1"/>
  <c r="J15" i="1"/>
  <c r="J12" i="1"/>
  <c r="I12" i="1"/>
  <c r="D15" i="1"/>
  <c r="B15" i="1"/>
  <c r="H15" i="1" s="1"/>
  <c r="I15" i="1" s="1"/>
  <c r="H14" i="1"/>
  <c r="I14" i="1" s="1"/>
  <c r="D14" i="1"/>
  <c r="B14" i="1"/>
  <c r="H13" i="1"/>
  <c r="I13" i="1" s="1"/>
  <c r="D13" i="1"/>
  <c r="B13" i="1"/>
  <c r="H12" i="1"/>
  <c r="J4" i="1"/>
  <c r="I4" i="1"/>
  <c r="H5" i="1"/>
  <c r="I5" i="1" s="1"/>
  <c r="J5" i="1" s="1"/>
  <c r="H6" i="1"/>
  <c r="I6" i="1" s="1"/>
  <c r="J6" i="1" s="1"/>
  <c r="H7" i="1"/>
  <c r="I7" i="1" s="1"/>
  <c r="J7" i="1" s="1"/>
  <c r="H4" i="1"/>
  <c r="D6" i="1"/>
  <c r="D7" i="1"/>
  <c r="D5" i="1"/>
  <c r="B6" i="1"/>
  <c r="B7" i="1"/>
  <c r="B5" i="1"/>
</calcChain>
</file>

<file path=xl/sharedStrings.xml><?xml version="1.0" encoding="utf-8"?>
<sst xmlns="http://schemas.openxmlformats.org/spreadsheetml/2006/main" count="26" uniqueCount="16">
  <si>
    <t>Processor nos.</t>
  </si>
  <si>
    <t>Arithmetic  Instruction</t>
  </si>
  <si>
    <t>CPI-Arith</t>
  </si>
  <si>
    <t>Load/Store Instruction</t>
  </si>
  <si>
    <t>CPI-L/S</t>
  </si>
  <si>
    <t>Brunch  Instruction</t>
  </si>
  <si>
    <t>CPI-Branch</t>
  </si>
  <si>
    <t>Total Cycles</t>
  </si>
  <si>
    <t>Execution Time</t>
  </si>
  <si>
    <t>Speed-Up</t>
  </si>
  <si>
    <t>Given, Processor frequency, f=2GHz.  Formula, Execution time = CPIxInstruction/f</t>
  </si>
  <si>
    <t>1.9.1</t>
  </si>
  <si>
    <t>1.9.2</t>
  </si>
  <si>
    <t>1.9.3</t>
  </si>
  <si>
    <t xml:space="preserve">So, the Desired CPI_LS = </t>
  </si>
  <si>
    <t>(2.56E9*1+1.29E9*(Desired_CPI_LS)+2.56E8*5)/f=3.86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</si>
</sst>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L19" sqref="L19"/>
    </sheetView>
  </sheetViews>
  <sheetFormatPr defaultRowHeight="14.4" x14ac:dyDescent="0.3"/>
  <cols>
    <col min="1" max="1" width="9.33203125" style="1" customWidth="1"/>
    <col min="2" max="2" width="10.77734375" customWidth="1"/>
    <col min="3" max="3" width="9.33203125" style="1" customWidth="1"/>
    <col min="4" max="4" width="11.33203125" customWidth="1"/>
    <col min="5" max="5" width="9.33203125" style="1" customWidth="1"/>
    <col min="6" max="6" width="10.33203125" customWidth="1"/>
    <col min="7" max="7" width="10.21875" style="1" customWidth="1"/>
    <col min="8" max="8" width="9.33203125" customWidth="1"/>
  </cols>
  <sheetData>
    <row r="1" spans="1:10" x14ac:dyDescent="0.3">
      <c r="A1" s="1" t="s">
        <v>11</v>
      </c>
    </row>
    <row r="2" spans="1:10" ht="25.8" customHeight="1" x14ac:dyDescent="0.3">
      <c r="A2" s="2" t="s">
        <v>10</v>
      </c>
      <c r="B2" s="3"/>
      <c r="C2" s="4"/>
      <c r="D2" s="3"/>
      <c r="E2" s="4"/>
      <c r="F2" s="3"/>
      <c r="G2" s="4"/>
      <c r="H2" s="3"/>
      <c r="I2" s="3"/>
      <c r="J2" s="3"/>
    </row>
    <row r="3" spans="1:10" ht="31.8" customHeight="1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</row>
    <row r="4" spans="1:10" x14ac:dyDescent="0.3">
      <c r="A4" s="4">
        <v>1</v>
      </c>
      <c r="B4" s="6">
        <v>2560000000</v>
      </c>
      <c r="C4" s="4">
        <v>1</v>
      </c>
      <c r="D4" s="6">
        <v>1290000000</v>
      </c>
      <c r="E4" s="4">
        <v>12</v>
      </c>
      <c r="F4" s="6">
        <v>256000000</v>
      </c>
      <c r="G4" s="4">
        <v>5</v>
      </c>
      <c r="H4" s="6">
        <f>B4*C4+D4*E4+F4*G4</f>
        <v>19320000000</v>
      </c>
      <c r="I4" s="6">
        <f>H4/2000000000</f>
        <v>9.66</v>
      </c>
      <c r="J4" s="6">
        <f>9.66/I4</f>
        <v>1</v>
      </c>
    </row>
    <row r="5" spans="1:10" x14ac:dyDescent="0.3">
      <c r="A5" s="4">
        <v>2</v>
      </c>
      <c r="B5" s="3">
        <f>2560000000/(0.7*A5)</f>
        <v>1828571428.5714288</v>
      </c>
      <c r="C5" s="4">
        <v>1</v>
      </c>
      <c r="D5" s="3">
        <f>1290000000/(0.7*A5)</f>
        <v>921428571.42857146</v>
      </c>
      <c r="E5" s="4">
        <v>12</v>
      </c>
      <c r="F5" s="6">
        <v>256000000</v>
      </c>
      <c r="G5" s="4">
        <v>5</v>
      </c>
      <c r="H5" s="6">
        <f t="shared" ref="H5:H7" si="0">B5*C5+D5*E5+F5*G5</f>
        <v>14165714285.714285</v>
      </c>
      <c r="I5" s="6">
        <f t="shared" ref="I5:I7" si="1">H5/2000000000</f>
        <v>7.0828571428571427</v>
      </c>
      <c r="J5" s="6">
        <f t="shared" ref="J5:J7" si="2">9.66/I5</f>
        <v>1.36385639370714</v>
      </c>
    </row>
    <row r="6" spans="1:10" x14ac:dyDescent="0.3">
      <c r="A6" s="4">
        <v>4</v>
      </c>
      <c r="B6" s="3">
        <f t="shared" ref="B6:B7" si="3">2560000000/(0.7*A6)</f>
        <v>914285714.28571439</v>
      </c>
      <c r="C6" s="4">
        <v>1</v>
      </c>
      <c r="D6" s="3">
        <f t="shared" ref="D6:D7" si="4">1290000000/(0.7*A6)</f>
        <v>460714285.71428573</v>
      </c>
      <c r="E6" s="4">
        <v>12</v>
      </c>
      <c r="F6" s="6">
        <v>256000000</v>
      </c>
      <c r="G6" s="4">
        <v>5</v>
      </c>
      <c r="H6" s="6">
        <f t="shared" si="0"/>
        <v>7722857142.8571424</v>
      </c>
      <c r="I6" s="6">
        <f t="shared" si="1"/>
        <v>3.8614285714285712</v>
      </c>
      <c r="J6" s="6">
        <f t="shared" si="2"/>
        <v>2.5016648168701443</v>
      </c>
    </row>
    <row r="7" spans="1:10" x14ac:dyDescent="0.3">
      <c r="A7" s="4">
        <v>8</v>
      </c>
      <c r="B7" s="3">
        <f t="shared" si="3"/>
        <v>457142857.14285719</v>
      </c>
      <c r="C7" s="4">
        <v>1</v>
      </c>
      <c r="D7" s="3">
        <f t="shared" si="4"/>
        <v>230357142.85714287</v>
      </c>
      <c r="E7" s="4">
        <v>12</v>
      </c>
      <c r="F7" s="6">
        <v>256000000</v>
      </c>
      <c r="G7" s="4">
        <v>5</v>
      </c>
      <c r="H7" s="6">
        <f t="shared" si="0"/>
        <v>4501428571.4285717</v>
      </c>
      <c r="I7" s="6">
        <f t="shared" si="1"/>
        <v>2.2507142857142859</v>
      </c>
      <c r="J7" s="6">
        <f t="shared" si="2"/>
        <v>4.2919708029197077</v>
      </c>
    </row>
    <row r="9" spans="1:10" x14ac:dyDescent="0.3">
      <c r="A9" s="1" t="s">
        <v>12</v>
      </c>
    </row>
    <row r="11" spans="1:10" ht="28.8" x14ac:dyDescent="0.3">
      <c r="A11" s="5" t="s">
        <v>0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  <c r="I11" s="5" t="s">
        <v>8</v>
      </c>
      <c r="J11" s="5" t="s">
        <v>9</v>
      </c>
    </row>
    <row r="12" spans="1:10" x14ac:dyDescent="0.3">
      <c r="A12" s="4">
        <v>1</v>
      </c>
      <c r="B12" s="6">
        <v>2560000000</v>
      </c>
      <c r="C12" s="4">
        <v>2</v>
      </c>
      <c r="D12" s="6">
        <v>1290000000</v>
      </c>
      <c r="E12" s="4">
        <v>12</v>
      </c>
      <c r="F12" s="6">
        <v>256000000</v>
      </c>
      <c r="G12" s="4">
        <v>5</v>
      </c>
      <c r="H12" s="6">
        <f>B12*C12+D12*E12+F12*G12</f>
        <v>21880000000</v>
      </c>
      <c r="I12" s="7">
        <f>H12/2000000000</f>
        <v>10.94</v>
      </c>
      <c r="J12" s="6">
        <f>10.94/I12</f>
        <v>1</v>
      </c>
    </row>
    <row r="13" spans="1:10" x14ac:dyDescent="0.3">
      <c r="A13" s="4">
        <v>2</v>
      </c>
      <c r="B13" s="3">
        <f>2560000000/(0.7*A13)</f>
        <v>1828571428.5714288</v>
      </c>
      <c r="C13" s="4">
        <v>2</v>
      </c>
      <c r="D13" s="3">
        <f>1290000000/(0.7*A13)</f>
        <v>921428571.42857146</v>
      </c>
      <c r="E13" s="4">
        <v>12</v>
      </c>
      <c r="F13" s="6">
        <v>256000000</v>
      </c>
      <c r="G13" s="4">
        <v>5</v>
      </c>
      <c r="H13" s="6">
        <f t="shared" ref="H13:H15" si="5">B13*C13+D13*E13+F13*G13</f>
        <v>15994285714.285713</v>
      </c>
      <c r="I13" s="7">
        <f t="shared" ref="I13:I15" si="6">H13/2000000000</f>
        <v>7.9971428571428564</v>
      </c>
      <c r="J13" s="6">
        <f t="shared" ref="J13:J15" si="7">10.94/I13</f>
        <v>1.3679885673454806</v>
      </c>
    </row>
    <row r="14" spans="1:10" x14ac:dyDescent="0.3">
      <c r="A14" s="4">
        <v>4</v>
      </c>
      <c r="B14" s="3">
        <f t="shared" ref="B14:B15" si="8">2560000000/(0.7*A14)</f>
        <v>914285714.28571439</v>
      </c>
      <c r="C14" s="4">
        <v>2</v>
      </c>
      <c r="D14" s="3">
        <f t="shared" ref="D14:D15" si="9">1290000000/(0.7*A14)</f>
        <v>460714285.71428573</v>
      </c>
      <c r="E14" s="4">
        <v>12</v>
      </c>
      <c r="F14" s="6">
        <v>256000000</v>
      </c>
      <c r="G14" s="4">
        <v>5</v>
      </c>
      <c r="H14" s="6">
        <f t="shared" si="5"/>
        <v>8637142857.1428566</v>
      </c>
      <c r="I14" s="7">
        <f t="shared" si="6"/>
        <v>4.3185714285714285</v>
      </c>
      <c r="J14" s="6">
        <f t="shared" si="7"/>
        <v>2.5332451207409856</v>
      </c>
    </row>
    <row r="15" spans="1:10" x14ac:dyDescent="0.3">
      <c r="A15" s="4">
        <v>8</v>
      </c>
      <c r="B15" s="3">
        <f t="shared" si="8"/>
        <v>457142857.14285719</v>
      </c>
      <c r="C15" s="4">
        <v>2</v>
      </c>
      <c r="D15" s="3">
        <f t="shared" si="9"/>
        <v>230357142.85714287</v>
      </c>
      <c r="E15" s="4">
        <v>12</v>
      </c>
      <c r="F15" s="6">
        <v>256000000</v>
      </c>
      <c r="G15" s="4">
        <v>5</v>
      </c>
      <c r="H15" s="6">
        <f t="shared" si="5"/>
        <v>4958571428.5714283</v>
      </c>
      <c r="I15" s="7">
        <f t="shared" si="6"/>
        <v>2.4792857142857141</v>
      </c>
      <c r="J15" s="6">
        <f t="shared" si="7"/>
        <v>4.4125612215499856</v>
      </c>
    </row>
    <row r="17" spans="2:4" x14ac:dyDescent="0.3">
      <c r="B17" t="s">
        <v>13</v>
      </c>
    </row>
    <row r="19" spans="2:4" x14ac:dyDescent="0.3">
      <c r="B19" t="s">
        <v>15</v>
      </c>
    </row>
    <row r="20" spans="2:4" x14ac:dyDescent="0.3">
      <c r="B20" t="s">
        <v>14</v>
      </c>
      <c r="D20">
        <f>(I6*2000000000-2560000000-256000000*5)/1290000000</f>
        <v>3.0099667774086374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Brinda</dc:creator>
  <cp:lastModifiedBy>Brinda</cp:lastModifiedBy>
  <dcterms:created xsi:type="dcterms:W3CDTF">2016-01-30T03:23:57Z</dcterms:created>
  <dcterms:modified xsi:type="dcterms:W3CDTF">2016-01-30T04:30:43Z</dcterms:modified>
</cp:coreProperties>
</file>