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inal" sheetId="1" r:id="rId3"/>
    <sheet state="visible" name="Conectores" sheetId="2" r:id="rId4"/>
  </sheets>
  <definedNames/>
  <calcPr/>
</workbook>
</file>

<file path=xl/sharedStrings.xml><?xml version="1.0" encoding="utf-8"?>
<sst xmlns="http://schemas.openxmlformats.org/spreadsheetml/2006/main" count="125" uniqueCount="80">
  <si>
    <t>www.farnell.es</t>
  </si>
  <si>
    <t>[€]</t>
  </si>
  <si>
    <t>Quantity</t>
  </si>
  <si>
    <t>Ref</t>
  </si>
  <si>
    <t>Description</t>
  </si>
  <si>
    <t>Unitary cost</t>
  </si>
  <si>
    <t>Cost</t>
  </si>
  <si>
    <t>Fibox 398x298x182</t>
  </si>
  <si>
    <t>Fibox EKIV43 placa montaje</t>
  </si>
  <si>
    <t>Entrelec Uk 010500220 Terminal block, 2 pos, 10 awg</t>
  </si>
  <si>
    <t>Entrelec uk 011836816, end plate</t>
  </si>
  <si>
    <t>Entrelec UK 1SNK50515R0000 ground block 4mm</t>
  </si>
  <si>
    <t>Canalización pvc 25x40, 2m</t>
  </si>
  <si>
    <t>Legrand 0428 power socket, 10A/16A,250V,2P+E, din</t>
  </si>
  <si>
    <t>Raspberry-pi 2, 1GB ram</t>
  </si>
  <si>
    <t>Stontronics T5582DV, power adaptor, euoro,uk, 90V,264V, 10W,5V,2A</t>
  </si>
  <si>
    <t>Multicomp JR-101-1-FRSG-02 INLET, IEC, with fuse holder</t>
  </si>
  <si>
    <t>Bulgin PX0833socket (ethernet mount panel)</t>
  </si>
  <si>
    <t>USB montaje panel receptaculo</t>
  </si>
  <si>
    <t>Multicomp MC000950 cable, usb 2.0 a-micro b-male, 2m, black</t>
  </si>
  <si>
    <t>Todos los cables longitud 2m</t>
  </si>
  <si>
    <t>Manguera 5 hilos, 30.5m, 22awg, 5.11mm diametro cable</t>
  </si>
  <si>
    <t>Molex 50-57-9405 5 vias, 2.54mm</t>
  </si>
  <si>
    <t>Conectores crimpar,26-22awg</t>
  </si>
  <si>
    <t>Conector de Cable a Placa, Agujero Pasante, Header, 5, 2.54 mm</t>
  </si>
  <si>
    <t>Lapp Kabel 53015130 Glandula de cable, 9mm gris</t>
  </si>
  <si>
    <t>Contratuerca gris</t>
  </si>
  <si>
    <t>Actuador del int, pulsador, 40mm, verde</t>
  </si>
  <si>
    <t>Bloque de contacto 1NC, tornillo</t>
  </si>
  <si>
    <t>Cable USB A to B 0,83m</t>
  </si>
  <si>
    <t>Caja de empalmes IP55, gris, 60mmx40mm</t>
  </si>
  <si>
    <t>Racor tubo a tubo 4 a 6 mm</t>
  </si>
  <si>
    <t>Racor en T tubo,tubo,tubo 8mm</t>
  </si>
  <si>
    <t>Cable red 2.5m, IEC a enchufe red (enchufe polonia C,E)</t>
  </si>
  <si>
    <t>Bloque terminal PCB 3 vias, 26-12awg, 5,08mm</t>
  </si>
  <si>
    <t>Conector placa a placa vertical, 2,54mm</t>
  </si>
  <si>
    <t>Resistencia150 Ohm</t>
  </si>
  <si>
    <t>Resistencia 100Ohm</t>
  </si>
  <si>
    <t>Resistencia 4.7k</t>
  </si>
  <si>
    <t>Microinterruptor, SPDT, 10A, Long roller</t>
  </si>
  <si>
    <t>Total:</t>
  </si>
  <si>
    <t>http://es.rs-online.com/</t>
  </si>
  <si>
    <t>528-132</t>
  </si>
  <si>
    <t>Tuerca hexagonal nylon M2.5</t>
  </si>
  <si>
    <t>Bolsa de 50 unidades</t>
  </si>
  <si>
    <t>291-329</t>
  </si>
  <si>
    <t>Tornillon nylon avellanado M2.5x6</t>
  </si>
  <si>
    <t>Bolsa de 100 unidades</t>
  </si>
  <si>
    <t>www.bricogeek.com</t>
  </si>
  <si>
    <t>LCD-0003</t>
  </si>
  <si>
    <t>LCD 16x2</t>
  </si>
  <si>
    <t>PRO-0114</t>
  </si>
  <si>
    <t>Adafruit LCD backpack I2C/SPI</t>
  </si>
  <si>
    <t>PRO-0026</t>
  </si>
  <si>
    <t>Conversor DC ajustable 4-25V 2A</t>
  </si>
  <si>
    <t>http://www.electronicaembajadores.com/Productos/Detalle/-1/SSACIM2/modulo-minimu-9-v3</t>
  </si>
  <si>
    <t>SSACIM2</t>
  </si>
  <si>
    <t>Modulo MinIMU-9 v3</t>
  </si>
  <si>
    <t>ELECROW</t>
  </si>
  <si>
    <t>-</t>
  </si>
  <si>
    <t>PCBs shield Arduino Mega para armario calibración Zowi</t>
  </si>
  <si>
    <t>$</t>
  </si>
  <si>
    <t>Shipping</t>
  </si>
  <si>
    <t>Aduanas</t>
  </si>
  <si>
    <t>€</t>
  </si>
  <si>
    <t>679-5921</t>
  </si>
  <si>
    <t>2.54mm,housing,Cgrid,SL,versionG,1row,5w</t>
  </si>
  <si>
    <t>Zowi</t>
  </si>
  <si>
    <t>670-6268</t>
  </si>
  <si>
    <t>Contacto de Conector para PCB Molex 16-02-0069, SL, 70058, Hembra, Crimpado, Revestimiento de Estaño sobre níquel</t>
  </si>
  <si>
    <t>233-2753</t>
  </si>
  <si>
    <t>Conector hembra de panel 4vías 2filas,5A</t>
  </si>
  <si>
    <t>Memorias</t>
  </si>
  <si>
    <t>233-3009</t>
  </si>
  <si>
    <t>Contacto de Conector para PCB Molex 43030-0007, MICRO-FIT 3.0, 43030, Hembra, Crimpado</t>
  </si>
  <si>
    <t>bolsa de 100 unidades</t>
  </si>
  <si>
    <t>233-2810</t>
  </si>
  <si>
    <t>Conector macho de panel 4 vías 2filas,5A</t>
  </si>
  <si>
    <t>233-3037</t>
  </si>
  <si>
    <t>Contacto de Conector para PCB Molex 43031-0007, MICRO-FIT 3.0, 43031, Macho, Crimpado, Revestimiento de Estaño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</si>
</sst>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i/>
      <u/>
      <sz val="10.0"/>
      <color rgb="FF0000FF"/>
    </font>
    <font>
      <b/>
      <i/>
      <sz val="10.0"/>
    </font>
    <font/>
    <font>
      <sz val="10.0"/>
    </font>
    <font>
      <strike/>
    </font>
    <font>
      <strike/>
      <sz val="10.0"/>
    </font>
    <font>
      <b/>
      <i/>
      <sz val="10.0"/>
      <color rgb="FF0000FF"/>
    </font>
    <font>
      <b/>
      <sz val="9.0"/>
      <color rgb="FF333333"/>
    </font>
    <font>
      <sz val="10.0"/>
      <color rgb="FF333333"/>
    </font>
    <font>
      <b/>
      <sz val="9.0"/>
    </font>
    <font>
      <sz val="9.0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0" fillId="2" fontId="1" numFmtId="0" xfId="0" applyAlignment="1" applyFill="1" applyFont="1">
      <alignment horizontal="left"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3" fontId="3" numFmtId="0" xfId="0" applyAlignment="1" applyFill="1" applyFont="1">
      <alignment/>
    </xf>
    <xf borderId="0" fillId="0" fontId="3" numFmtId="0" xfId="0" applyAlignment="1" applyFont="1">
      <alignment/>
    </xf>
    <xf borderId="0" fillId="3" fontId="3" numFmtId="0" xfId="0" applyFont="1"/>
    <xf borderId="0" fillId="3" fontId="4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/>
    </xf>
    <xf borderId="0" fillId="0" fontId="4" numFmtId="0" xfId="0" applyAlignment="1" applyFont="1">
      <alignment horizontal="right"/>
    </xf>
    <xf borderId="0" fillId="0" fontId="5" numFmtId="0" xfId="0" applyAlignment="1" applyFont="1">
      <alignment/>
    </xf>
    <xf borderId="0" fillId="0" fontId="6" numFmtId="0" xfId="0" applyAlignment="1" applyFont="1">
      <alignment horizontal="right"/>
    </xf>
    <xf borderId="0" fillId="4" fontId="4" numFmtId="0" xfId="0" applyAlignment="1" applyFill="1" applyFont="1">
      <alignment horizontal="right"/>
    </xf>
    <xf borderId="0" fillId="2" fontId="7" numFmtId="0" xfId="0" applyAlignment="1" applyFont="1">
      <alignment horizontal="left"/>
    </xf>
    <xf borderId="0" fillId="4" fontId="8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4" fontId="9" numFmtId="0" xfId="0" applyAlignment="1" applyFont="1">
      <alignment/>
    </xf>
    <xf borderId="0" fillId="2" fontId="2" numFmtId="0" xfId="0" applyAlignment="1" applyFont="1">
      <alignment horizontal="left"/>
    </xf>
    <xf borderId="0" fillId="4" fontId="10" numFmtId="0" xfId="0" applyAlignment="1" applyFont="1">
      <alignment/>
    </xf>
    <xf borderId="0" fillId="4" fontId="1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rnell.es" TargetMode="External"/><Relationship Id="rId2" Type="http://schemas.openxmlformats.org/officeDocument/2006/relationships/hyperlink" Target="http://es.rs-online.com/" TargetMode="External"/><Relationship Id="rId3" Type="http://schemas.openxmlformats.org/officeDocument/2006/relationships/hyperlink" Target="http://www.bricogeek.com" TargetMode="External"/><Relationship Id="rId4" Type="http://schemas.openxmlformats.org/officeDocument/2006/relationships/hyperlink" Target="http://www.electronicaembajadores.com/Productos/Detalle/-1/SSACIM2/modulo-minimu-9-v3" TargetMode="External"/><Relationship Id="rId5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57"/>
    <col customWidth="1" min="2" max="2" width="9.57"/>
    <col customWidth="1" min="3" max="3" width="59.57"/>
    <col customWidth="1" min="8" max="8" width="22.0"/>
  </cols>
  <sheetData>
    <row r="1">
      <c r="A1" s="1" t="s">
        <v>0</v>
      </c>
      <c r="B1" s="2"/>
      <c r="C1" s="2"/>
      <c r="D1" s="3" t="s">
        <v>1</v>
      </c>
      <c r="E1" s="3" t="s">
        <v>1</v>
      </c>
    </row>
    <row r="2">
      <c r="A2" s="3" t="s">
        <v>2</v>
      </c>
      <c r="B2" s="2" t="s">
        <v>3</v>
      </c>
      <c r="C2" s="3" t="s">
        <v>4</v>
      </c>
      <c r="D2" s="3" t="s">
        <v>5</v>
      </c>
      <c r="E2" s="3" t="s">
        <v>6</v>
      </c>
    </row>
    <row r="3">
      <c r="A3" s="4">
        <v>2.0</v>
      </c>
      <c r="B3" s="5">
        <v>1123635.0</v>
      </c>
      <c r="C3" s="5" t="s">
        <v>7</v>
      </c>
      <c r="D3" s="5">
        <v>88.16</v>
      </c>
      <c r="E3" t="str">
        <f t="shared" ref="E3:E34" si="1">D3*A3</f>
        <v>176.32</v>
      </c>
      <c r="F3" s="6"/>
    </row>
    <row r="4">
      <c r="A4" s="4">
        <v>2.0</v>
      </c>
      <c r="B4" s="5">
        <v>1123670.0</v>
      </c>
      <c r="C4" s="5" t="s">
        <v>8</v>
      </c>
      <c r="D4" s="5">
        <v>10.16</v>
      </c>
      <c r="E4" t="str">
        <f t="shared" si="1"/>
        <v>20.32</v>
      </c>
      <c r="F4" s="6"/>
    </row>
    <row r="5">
      <c r="A5" s="4">
        <v>45.0</v>
      </c>
      <c r="B5" s="5">
        <v>149295.0</v>
      </c>
      <c r="C5" s="5" t="s">
        <v>9</v>
      </c>
      <c r="D5" s="5">
        <v>0.772</v>
      </c>
      <c r="E5" t="str">
        <f t="shared" si="1"/>
        <v>34.74</v>
      </c>
      <c r="F5" s="6"/>
    </row>
    <row r="6" ht="16.5" customHeight="1">
      <c r="A6" s="4">
        <v>5.0</v>
      </c>
      <c r="B6" s="5">
        <v>147494.0</v>
      </c>
      <c r="C6" s="5" t="s">
        <v>10</v>
      </c>
      <c r="D6" s="5">
        <v>0.484</v>
      </c>
      <c r="E6" t="str">
        <f t="shared" si="1"/>
        <v>2.42</v>
      </c>
      <c r="F6" s="6"/>
    </row>
    <row r="7">
      <c r="A7" s="4">
        <v>4.0</v>
      </c>
      <c r="B7" s="5">
        <v>1750512.0</v>
      </c>
      <c r="C7" s="5" t="s">
        <v>11</v>
      </c>
      <c r="D7" s="5">
        <v>3.25</v>
      </c>
      <c r="E7" t="str">
        <f t="shared" si="1"/>
        <v>13</v>
      </c>
      <c r="F7" s="6"/>
    </row>
    <row r="8">
      <c r="A8" s="4">
        <v>2.0</v>
      </c>
      <c r="B8" s="5">
        <v>852156.0</v>
      </c>
      <c r="C8" s="5" t="s">
        <v>12</v>
      </c>
      <c r="D8" s="5">
        <v>9.96</v>
      </c>
      <c r="E8" t="str">
        <f t="shared" si="1"/>
        <v>19.92</v>
      </c>
      <c r="F8" s="6"/>
    </row>
    <row r="9" ht="13.5" customHeight="1">
      <c r="A9" s="7">
        <v>2.0</v>
      </c>
      <c r="B9" s="8">
        <v>3094704.0</v>
      </c>
      <c r="C9" s="9" t="s">
        <v>13</v>
      </c>
      <c r="D9" s="8">
        <v>16.37</v>
      </c>
      <c r="E9" s="10" t="str">
        <f t="shared" si="1"/>
        <v>32.74</v>
      </c>
      <c r="F9" s="6"/>
    </row>
    <row r="10">
      <c r="A10" s="4">
        <v>2.0</v>
      </c>
      <c r="B10" s="5">
        <v>2461029.0</v>
      </c>
      <c r="C10" s="5" t="s">
        <v>14</v>
      </c>
      <c r="D10" s="5">
        <v>32.87</v>
      </c>
      <c r="E10" t="str">
        <f t="shared" si="1"/>
        <v>65.74</v>
      </c>
      <c r="F10" s="6"/>
    </row>
    <row r="11">
      <c r="A11" s="7">
        <v>2.0</v>
      </c>
      <c r="B11" s="8">
        <v>2427499.0</v>
      </c>
      <c r="C11" s="9" t="s">
        <v>15</v>
      </c>
      <c r="D11" s="8">
        <v>7.11</v>
      </c>
      <c r="E11" s="10" t="str">
        <f t="shared" si="1"/>
        <v>14.22</v>
      </c>
      <c r="F11" s="6"/>
    </row>
    <row r="12">
      <c r="A12" s="4">
        <v>2.0</v>
      </c>
      <c r="B12" s="5">
        <v>1516058.0</v>
      </c>
      <c r="C12" s="5" t="s">
        <v>16</v>
      </c>
      <c r="D12" s="5">
        <v>6.94</v>
      </c>
      <c r="E12" s="10" t="str">
        <f t="shared" si="1"/>
        <v>13.88</v>
      </c>
      <c r="F12" s="6"/>
    </row>
    <row r="13">
      <c r="A13" s="4">
        <v>2.0</v>
      </c>
      <c r="B13" s="5">
        <v>9667725.0</v>
      </c>
      <c r="C13" s="5" t="s">
        <v>17</v>
      </c>
      <c r="D13" s="5">
        <v>26.22</v>
      </c>
      <c r="E13" s="10" t="str">
        <f t="shared" si="1"/>
        <v>52.44</v>
      </c>
      <c r="F13" s="6"/>
    </row>
    <row r="14">
      <c r="A14" s="4">
        <v>2.0</v>
      </c>
      <c r="B14" s="5">
        <v>9652850.0</v>
      </c>
      <c r="C14" s="5" t="s">
        <v>18</v>
      </c>
      <c r="D14" s="5">
        <v>17.21</v>
      </c>
      <c r="E14" s="10" t="str">
        <f t="shared" si="1"/>
        <v>34.42</v>
      </c>
      <c r="F14" s="6"/>
    </row>
    <row r="15">
      <c r="A15" s="7">
        <v>2.0</v>
      </c>
      <c r="B15" s="8">
        <v>2468268.0</v>
      </c>
      <c r="C15" s="9" t="s">
        <v>19</v>
      </c>
      <c r="D15" s="8">
        <v>2.85</v>
      </c>
      <c r="E15" s="10" t="str">
        <f t="shared" si="1"/>
        <v>5.7</v>
      </c>
      <c r="F15" s="4" t="s">
        <v>20</v>
      </c>
      <c r="H15" s="11"/>
      <c r="I15" s="11"/>
      <c r="J15" s="11"/>
      <c r="K15" s="11"/>
      <c r="L15" s="12"/>
    </row>
    <row r="16">
      <c r="A16" s="4">
        <v>1.0</v>
      </c>
      <c r="B16" s="5">
        <v>1712543.0</v>
      </c>
      <c r="C16" s="5" t="s">
        <v>21</v>
      </c>
      <c r="D16" s="5">
        <v>48.49</v>
      </c>
      <c r="E16" s="10" t="str">
        <f t="shared" si="1"/>
        <v>48.49</v>
      </c>
      <c r="F16" s="6"/>
    </row>
    <row r="17">
      <c r="A17" s="4">
        <v>10.0</v>
      </c>
      <c r="B17" s="5">
        <v>1462823.0</v>
      </c>
      <c r="C17" s="5" t="s">
        <v>22</v>
      </c>
      <c r="D17" s="5">
        <v>0.117</v>
      </c>
      <c r="E17" s="10" t="str">
        <f t="shared" si="1"/>
        <v>1.17</v>
      </c>
      <c r="F17" s="6"/>
    </row>
    <row r="18">
      <c r="A18" s="4">
        <v>60.0</v>
      </c>
      <c r="B18" s="5">
        <v>1777073.0</v>
      </c>
      <c r="C18" s="5" t="s">
        <v>23</v>
      </c>
      <c r="D18" s="5">
        <v>0.112</v>
      </c>
      <c r="E18" s="10" t="str">
        <f t="shared" si="1"/>
        <v>6.72</v>
      </c>
      <c r="F18" s="6"/>
    </row>
    <row r="19">
      <c r="A19" s="4">
        <v>10.0</v>
      </c>
      <c r="B19" s="5">
        <v>2429543.0</v>
      </c>
      <c r="C19" s="5" t="s">
        <v>24</v>
      </c>
      <c r="D19" s="5">
        <v>1.1</v>
      </c>
      <c r="E19" s="10" t="str">
        <f t="shared" si="1"/>
        <v>11</v>
      </c>
      <c r="F19" s="6"/>
    </row>
    <row r="20">
      <c r="A20" s="4">
        <v>12.0</v>
      </c>
      <c r="B20" s="5">
        <v>1178944.0</v>
      </c>
      <c r="C20" s="5" t="s">
        <v>25</v>
      </c>
      <c r="D20" s="5">
        <v>1.04</v>
      </c>
      <c r="E20" s="10" t="str">
        <f t="shared" si="1"/>
        <v>12.48</v>
      </c>
      <c r="F20" s="6"/>
    </row>
    <row r="21">
      <c r="A21" s="4">
        <v>12.0</v>
      </c>
      <c r="B21" s="5">
        <v>1178903.0</v>
      </c>
      <c r="C21" s="5" t="s">
        <v>26</v>
      </c>
      <c r="D21" s="5">
        <v>0.448</v>
      </c>
      <c r="E21" s="10" t="str">
        <f t="shared" si="1"/>
        <v>5.376</v>
      </c>
      <c r="F21" s="6"/>
    </row>
    <row r="22">
      <c r="A22" s="4">
        <v>2.0</v>
      </c>
      <c r="B22" s="5">
        <v>3729497.0</v>
      </c>
      <c r="C22" s="5" t="s">
        <v>27</v>
      </c>
      <c r="D22" s="5">
        <v>10.27</v>
      </c>
      <c r="E22" s="10" t="str">
        <f t="shared" si="1"/>
        <v>20.54</v>
      </c>
      <c r="F22" s="6"/>
    </row>
    <row r="23">
      <c r="A23" s="4">
        <v>2.0</v>
      </c>
      <c r="B23" s="5">
        <v>3052989.0</v>
      </c>
      <c r="C23" s="5" t="s">
        <v>28</v>
      </c>
      <c r="D23" s="5">
        <v>5.93</v>
      </c>
      <c r="E23" s="10" t="str">
        <f t="shared" si="1"/>
        <v>11.86</v>
      </c>
      <c r="F23" s="6"/>
    </row>
    <row r="24">
      <c r="A24" s="4">
        <v>2.0</v>
      </c>
      <c r="B24" s="5">
        <v>1201896.0</v>
      </c>
      <c r="C24" s="5" t="s">
        <v>29</v>
      </c>
      <c r="D24" s="5">
        <v>3.1</v>
      </c>
      <c r="E24" s="10" t="str">
        <f t="shared" si="1"/>
        <v>6.2</v>
      </c>
      <c r="F24" s="6"/>
    </row>
    <row r="25">
      <c r="A25" s="4">
        <v>2.0</v>
      </c>
      <c r="B25" s="5">
        <v>1355986.0</v>
      </c>
      <c r="C25" s="5" t="s">
        <v>30</v>
      </c>
      <c r="D25" s="5">
        <v>1.35</v>
      </c>
      <c r="E25" s="10" t="str">
        <f t="shared" si="1"/>
        <v>2.7</v>
      </c>
      <c r="F25" s="6"/>
    </row>
    <row r="26">
      <c r="A26" s="4">
        <v>4.0</v>
      </c>
      <c r="B26" s="5">
        <v>4252019.0</v>
      </c>
      <c r="C26" s="5" t="s">
        <v>31</v>
      </c>
      <c r="D26" s="5">
        <v>4.23</v>
      </c>
      <c r="E26" s="10" t="str">
        <f t="shared" si="1"/>
        <v>16.92</v>
      </c>
      <c r="F26" s="6"/>
    </row>
    <row r="27">
      <c r="A27" s="4">
        <v>2.0</v>
      </c>
      <c r="B27" s="5">
        <v>4251969.0</v>
      </c>
      <c r="C27" s="5" t="s">
        <v>32</v>
      </c>
      <c r="D27" s="5">
        <v>4.94</v>
      </c>
      <c r="E27" s="10" t="str">
        <f t="shared" si="1"/>
        <v>9.88</v>
      </c>
      <c r="F27" s="6"/>
    </row>
    <row r="28">
      <c r="A28" s="4">
        <v>2.0</v>
      </c>
      <c r="B28" s="5">
        <v>1671744.0</v>
      </c>
      <c r="C28" s="5" t="s">
        <v>33</v>
      </c>
      <c r="D28" s="5">
        <v>12.67</v>
      </c>
      <c r="E28" s="10" t="str">
        <f t="shared" si="1"/>
        <v>25.34</v>
      </c>
      <c r="F28" s="6"/>
    </row>
    <row r="29">
      <c r="A29" s="4">
        <v>24.0</v>
      </c>
      <c r="B29" s="13">
        <v>2008019.0</v>
      </c>
      <c r="C29" s="5" t="s">
        <v>34</v>
      </c>
      <c r="D29" s="5">
        <v>0.628</v>
      </c>
      <c r="E29" s="10" t="str">
        <f t="shared" si="1"/>
        <v>15.072</v>
      </c>
      <c r="F29" s="6"/>
    </row>
    <row r="30">
      <c r="A30" s="4">
        <v>10.0</v>
      </c>
      <c r="B30" s="13">
        <v>1593422.0</v>
      </c>
      <c r="C30" s="5" t="s">
        <v>35</v>
      </c>
      <c r="D30" s="5">
        <v>0.109</v>
      </c>
      <c r="E30" s="10" t="str">
        <f t="shared" si="1"/>
        <v>1.09</v>
      </c>
      <c r="F30" s="6"/>
    </row>
    <row r="31">
      <c r="A31" s="4">
        <v>50.0</v>
      </c>
      <c r="B31" s="13">
        <v>9341315.0</v>
      </c>
      <c r="C31" s="5" t="s">
        <v>36</v>
      </c>
      <c r="D31" s="5">
        <v>0.0459</v>
      </c>
      <c r="E31" s="10" t="str">
        <f t="shared" si="1"/>
        <v>2.295</v>
      </c>
      <c r="F31" s="6"/>
    </row>
    <row r="32">
      <c r="A32" s="4">
        <v>50.0</v>
      </c>
      <c r="B32" s="13">
        <v>9341099.0</v>
      </c>
      <c r="C32" s="5" t="s">
        <v>37</v>
      </c>
      <c r="D32" s="5">
        <v>0.0459</v>
      </c>
      <c r="E32" s="10" t="str">
        <f t="shared" si="1"/>
        <v>2.295</v>
      </c>
      <c r="F32" s="6"/>
    </row>
    <row r="33">
      <c r="A33" s="4">
        <v>50.0</v>
      </c>
      <c r="B33" s="13">
        <v>9341951.0</v>
      </c>
      <c r="C33" s="5" t="s">
        <v>38</v>
      </c>
      <c r="D33" s="5">
        <v>0.0449</v>
      </c>
      <c r="E33" s="10" t="str">
        <f t="shared" si="1"/>
        <v>2.245</v>
      </c>
      <c r="F33" s="6"/>
    </row>
    <row r="34">
      <c r="A34" s="4">
        <v>10.0</v>
      </c>
      <c r="B34" s="13">
        <v>1735362.0</v>
      </c>
      <c r="C34" s="5" t="s">
        <v>39</v>
      </c>
      <c r="D34" s="5">
        <v>2.06</v>
      </c>
      <c r="E34" s="10" t="str">
        <f t="shared" si="1"/>
        <v>20.6</v>
      </c>
      <c r="F34" s="6"/>
    </row>
    <row r="35">
      <c r="D35" s="5"/>
    </row>
    <row r="36">
      <c r="D36" s="5" t="s">
        <v>40</v>
      </c>
      <c r="E36" t="str">
        <f>SUM(E3:E35)</f>
        <v>708.133</v>
      </c>
    </row>
    <row r="38">
      <c r="A38" s="14" t="s">
        <v>41</v>
      </c>
      <c r="B38" s="2"/>
      <c r="C38" s="2"/>
      <c r="D38" s="3" t="s">
        <v>1</v>
      </c>
      <c r="E38" s="3" t="s">
        <v>1</v>
      </c>
    </row>
    <row r="39">
      <c r="A39" s="3" t="s">
        <v>2</v>
      </c>
      <c r="B39" s="2" t="s">
        <v>3</v>
      </c>
      <c r="C39" s="3" t="s">
        <v>4</v>
      </c>
      <c r="D39" s="3" t="s">
        <v>5</v>
      </c>
      <c r="E39" s="3" t="s">
        <v>6</v>
      </c>
    </row>
    <row r="40">
      <c r="A40" s="4">
        <v>1.0</v>
      </c>
      <c r="B40" s="15" t="s">
        <v>42</v>
      </c>
      <c r="C40" s="5" t="s">
        <v>43</v>
      </c>
      <c r="D40" s="5">
        <v>3.92</v>
      </c>
      <c r="E40" t="str">
        <f t="shared" ref="E40:E41" si="2">A40*D40</f>
        <v>3.92</v>
      </c>
      <c r="F40" s="4" t="s">
        <v>44</v>
      </c>
    </row>
    <row r="41">
      <c r="A41" s="5">
        <v>1.0</v>
      </c>
      <c r="B41" s="15" t="s">
        <v>45</v>
      </c>
      <c r="C41" s="5" t="s">
        <v>46</v>
      </c>
      <c r="D41" s="5">
        <v>7.0</v>
      </c>
      <c r="E41" t="str">
        <f t="shared" si="2"/>
        <v>7</v>
      </c>
      <c r="F41" s="4" t="s">
        <v>47</v>
      </c>
    </row>
    <row r="43">
      <c r="D43" s="5" t="s">
        <v>40</v>
      </c>
      <c r="E43" t="str">
        <f>SUM(E40:E42)</f>
        <v>10.92</v>
      </c>
    </row>
    <row r="45">
      <c r="A45" s="1" t="s">
        <v>48</v>
      </c>
      <c r="B45" s="2"/>
      <c r="C45" s="2"/>
      <c r="D45" s="3" t="s">
        <v>1</v>
      </c>
      <c r="E45" s="3" t="s">
        <v>1</v>
      </c>
    </row>
    <row r="46">
      <c r="A46" s="3" t="s">
        <v>2</v>
      </c>
      <c r="B46" s="2" t="s">
        <v>3</v>
      </c>
      <c r="C46" s="3" t="s">
        <v>4</v>
      </c>
      <c r="D46" s="3" t="s">
        <v>5</v>
      </c>
      <c r="E46" s="3" t="s">
        <v>6</v>
      </c>
    </row>
    <row r="47">
      <c r="A47" s="4">
        <v>2.0</v>
      </c>
      <c r="B47" s="5" t="s">
        <v>49</v>
      </c>
      <c r="C47" s="5" t="s">
        <v>50</v>
      </c>
      <c r="D47" s="5">
        <v>14.5</v>
      </c>
      <c r="E47" t="str">
        <f t="shared" ref="E47:E49" si="3">A47*D47</f>
        <v>29</v>
      </c>
      <c r="F47" s="6"/>
    </row>
    <row r="48">
      <c r="A48" s="4">
        <v>2.0</v>
      </c>
      <c r="B48" s="5" t="s">
        <v>51</v>
      </c>
      <c r="C48" s="5" t="s">
        <v>52</v>
      </c>
      <c r="D48" s="5">
        <v>8.95</v>
      </c>
      <c r="E48" t="str">
        <f t="shared" si="3"/>
        <v>17.9</v>
      </c>
      <c r="F48" s="6"/>
    </row>
    <row r="49">
      <c r="A49" s="4">
        <v>2.0</v>
      </c>
      <c r="B49" s="5" t="s">
        <v>53</v>
      </c>
      <c r="C49" s="5" t="s">
        <v>54</v>
      </c>
      <c r="D49" s="5">
        <v>10.4</v>
      </c>
      <c r="E49" t="str">
        <f t="shared" si="3"/>
        <v>20.8</v>
      </c>
      <c r="F49" s="6"/>
    </row>
    <row r="51">
      <c r="D51" s="5" t="s">
        <v>40</v>
      </c>
      <c r="E51" t="str">
        <f>SUM(E47:E49)</f>
        <v>67.7</v>
      </c>
    </row>
    <row r="53">
      <c r="A53" s="1" t="s">
        <v>55</v>
      </c>
      <c r="B53" s="2"/>
      <c r="C53" s="2"/>
      <c r="D53" s="3" t="s">
        <v>1</v>
      </c>
      <c r="E53" s="3" t="s">
        <v>1</v>
      </c>
      <c r="G53" s="5"/>
      <c r="I53" s="5"/>
      <c r="J53" s="5"/>
      <c r="K53" s="16"/>
      <c r="L53" s="17"/>
      <c r="M53" s="17"/>
      <c r="N53" s="18"/>
      <c r="O53" s="18"/>
    </row>
    <row r="54">
      <c r="A54" s="3" t="s">
        <v>2</v>
      </c>
      <c r="B54" s="2" t="s">
        <v>3</v>
      </c>
      <c r="C54" s="3" t="s">
        <v>4</v>
      </c>
      <c r="D54" s="3" t="s">
        <v>5</v>
      </c>
      <c r="E54" s="3" t="s">
        <v>6</v>
      </c>
      <c r="G54" s="5"/>
      <c r="I54" s="5"/>
      <c r="J54" s="5"/>
      <c r="K54" s="18"/>
      <c r="L54" s="17"/>
      <c r="M54" s="18"/>
      <c r="N54" s="18"/>
      <c r="O54" s="18"/>
    </row>
    <row r="55">
      <c r="A55" s="4">
        <v>4.0</v>
      </c>
      <c r="B55" s="5" t="s">
        <v>56</v>
      </c>
      <c r="C55" s="5" t="s">
        <v>57</v>
      </c>
      <c r="D55" s="5">
        <v>33.84</v>
      </c>
      <c r="E55" t="str">
        <f>D55*A55</f>
        <v>135.36</v>
      </c>
      <c r="F55" s="6"/>
      <c r="G55" s="19"/>
      <c r="I55" s="5"/>
      <c r="J55" s="5"/>
      <c r="K55" s="5"/>
      <c r="L55" s="5"/>
      <c r="M55" s="5"/>
      <c r="N55" s="5"/>
    </row>
    <row r="56">
      <c r="A56" s="5"/>
      <c r="B56" s="5"/>
      <c r="C56" s="5"/>
      <c r="D56" s="5"/>
      <c r="G56" s="19"/>
      <c r="I56" s="5"/>
      <c r="J56" s="5"/>
      <c r="M56" s="5"/>
      <c r="O56" s="5"/>
    </row>
    <row r="57">
      <c r="D57" s="5" t="s">
        <v>40</v>
      </c>
      <c r="E57" t="str">
        <f>SUM(E55:E56)</f>
        <v>135.36</v>
      </c>
      <c r="G57" s="19"/>
      <c r="J57" s="5"/>
      <c r="N57" s="5"/>
    </row>
    <row r="58">
      <c r="N58" s="5"/>
    </row>
    <row r="59">
      <c r="A59" s="20" t="s">
        <v>58</v>
      </c>
      <c r="B59" s="2"/>
      <c r="C59" s="2"/>
      <c r="D59" s="3" t="s">
        <v>1</v>
      </c>
      <c r="E59" s="3" t="s">
        <v>1</v>
      </c>
    </row>
    <row r="60">
      <c r="A60" s="3" t="s">
        <v>2</v>
      </c>
      <c r="B60" s="2" t="s">
        <v>3</v>
      </c>
      <c r="C60" s="3" t="s">
        <v>4</v>
      </c>
      <c r="D60" s="3" t="s">
        <v>5</v>
      </c>
      <c r="E60" s="3" t="s">
        <v>6</v>
      </c>
    </row>
    <row r="61">
      <c r="A61" s="4">
        <v>10.0</v>
      </c>
      <c r="B61" s="5" t="s">
        <v>59</v>
      </c>
      <c r="C61" s="5" t="s">
        <v>60</v>
      </c>
      <c r="D61" s="5">
        <v>1.29</v>
      </c>
      <c r="E61" s="5" t="str">
        <f>A61*D61</f>
        <v>12.9</v>
      </c>
      <c r="F61" s="5" t="s">
        <v>61</v>
      </c>
    </row>
    <row r="62">
      <c r="D62" s="5" t="s">
        <v>62</v>
      </c>
      <c r="E62" s="5">
        <v>25.56</v>
      </c>
      <c r="F62" s="5" t="s">
        <v>61</v>
      </c>
    </row>
    <row r="63">
      <c r="D63" s="5" t="s">
        <v>63</v>
      </c>
      <c r="E63" s="5">
        <v>25.39</v>
      </c>
      <c r="F63" s="5" t="s">
        <v>64</v>
      </c>
    </row>
    <row r="65">
      <c r="D65" s="5" t="s">
        <v>40</v>
      </c>
      <c r="E65" t="str">
        <f>(E62+E61)*0.88+E63</f>
        <v>59.2348</v>
      </c>
      <c r="F65" s="5" t="s">
        <v>64</v>
      </c>
    </row>
  </sheetData>
  <hyperlinks>
    <hyperlink r:id="rId1" ref="A1"/>
    <hyperlink r:id="rId2" ref="A38"/>
    <hyperlink r:id="rId3" ref="A45"/>
    <hyperlink r:id="rId4" ref="A53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43"/>
    <col customWidth="1" min="2" max="2" width="8.57"/>
    <col customWidth="1" min="3" max="3" width="52.0"/>
  </cols>
  <sheetData>
    <row r="1">
      <c r="A1" s="3" t="s">
        <v>2</v>
      </c>
      <c r="B1" s="2" t="s">
        <v>3</v>
      </c>
      <c r="C1" s="3" t="s">
        <v>4</v>
      </c>
      <c r="D1" s="3" t="s">
        <v>5</v>
      </c>
      <c r="E1" s="3" t="s">
        <v>6</v>
      </c>
    </row>
    <row r="2">
      <c r="A2" s="5">
        <v>10.0</v>
      </c>
      <c r="B2" s="21" t="s">
        <v>65</v>
      </c>
      <c r="C2" s="22" t="s">
        <v>66</v>
      </c>
      <c r="D2" s="5">
        <v>0.295</v>
      </c>
      <c r="E2" t="str">
        <f t="shared" ref="E2:E7" si="1">D2*A2</f>
        <v>2.95</v>
      </c>
      <c r="G2" s="5" t="s">
        <v>67</v>
      </c>
    </row>
    <row r="3">
      <c r="A3" s="5">
        <v>100.0</v>
      </c>
      <c r="B3" s="21" t="s">
        <v>68</v>
      </c>
      <c r="C3" s="22" t="s">
        <v>69</v>
      </c>
      <c r="D3" s="5">
        <v>0.079</v>
      </c>
      <c r="E3" t="str">
        <f t="shared" si="1"/>
        <v>7.9</v>
      </c>
      <c r="G3" s="5" t="s">
        <v>67</v>
      </c>
    </row>
    <row r="4">
      <c r="A4" s="5">
        <v>15.0</v>
      </c>
      <c r="B4" s="21" t="s">
        <v>70</v>
      </c>
      <c r="C4" s="22" t="s">
        <v>71</v>
      </c>
      <c r="D4" s="5">
        <v>0.352</v>
      </c>
      <c r="E4" t="str">
        <f t="shared" si="1"/>
        <v>5.28</v>
      </c>
      <c r="G4" s="5" t="s">
        <v>72</v>
      </c>
    </row>
    <row r="5">
      <c r="A5" s="5">
        <v>1.0</v>
      </c>
      <c r="B5" s="21" t="s">
        <v>73</v>
      </c>
      <c r="C5" s="22" t="s">
        <v>74</v>
      </c>
      <c r="D5" s="5">
        <v>11.29</v>
      </c>
      <c r="E5" t="str">
        <f t="shared" si="1"/>
        <v>11.29</v>
      </c>
      <c r="F5" s="5" t="s">
        <v>75</v>
      </c>
      <c r="G5" s="5" t="s">
        <v>72</v>
      </c>
    </row>
    <row r="6">
      <c r="A6" s="5">
        <v>15.0</v>
      </c>
      <c r="B6" s="21" t="s">
        <v>76</v>
      </c>
      <c r="C6" s="22" t="s">
        <v>77</v>
      </c>
      <c r="D6" s="5">
        <v>0.616</v>
      </c>
      <c r="E6" t="str">
        <f t="shared" si="1"/>
        <v>9.24</v>
      </c>
      <c r="G6" s="5" t="s">
        <v>72</v>
      </c>
    </row>
    <row r="7">
      <c r="A7" s="5">
        <v>1.0</v>
      </c>
      <c r="B7" s="21" t="s">
        <v>78</v>
      </c>
      <c r="C7" s="22" t="s">
        <v>79</v>
      </c>
      <c r="D7" s="5">
        <v>15.35</v>
      </c>
      <c r="E7" t="str">
        <f t="shared" si="1"/>
        <v>15.35</v>
      </c>
      <c r="F7" s="5" t="s">
        <v>75</v>
      </c>
      <c r="G7" s="5" t="s">
        <v>72</v>
      </c>
    </row>
    <row r="8">
      <c r="G8" s="5"/>
    </row>
  </sheetData>
  <drawing r:id="rId1"/>
</worksheet>
</file>