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F12" i="2"/>
  <c r="E12" i="2"/>
  <c r="D12" i="2"/>
  <c r="C12" i="2"/>
  <c r="H10" i="2" l="1"/>
  <c r="H8" i="2"/>
  <c r="H6" i="2"/>
  <c r="H4" i="2"/>
  <c r="H2" i="2"/>
  <c r="H2" i="1"/>
  <c r="H10" i="1"/>
  <c r="H8" i="1" l="1"/>
  <c r="H6" i="1"/>
  <c r="H4" i="1"/>
</calcChain>
</file>

<file path=xl/sharedStrings.xml><?xml version="1.0" encoding="utf-8"?>
<sst xmlns="http://schemas.openxmlformats.org/spreadsheetml/2006/main" count="47" uniqueCount="17">
  <si>
    <t>Feature</t>
  </si>
  <si>
    <t>Truth/Prediction</t>
  </si>
  <si>
    <t>Angle</t>
  </si>
  <si>
    <t>Truth</t>
  </si>
  <si>
    <t>Prediction</t>
  </si>
  <si>
    <t>total normalized eror</t>
  </si>
  <si>
    <t>Bottom Spacer</t>
  </si>
  <si>
    <t>Top Spacer</t>
  </si>
  <si>
    <t>Bottom Length</t>
  </si>
  <si>
    <t>Top Length</t>
  </si>
  <si>
    <t>Set 1</t>
  </si>
  <si>
    <t>Set  3</t>
  </si>
  <si>
    <t>Set 2</t>
  </si>
  <si>
    <t>Set 4</t>
  </si>
  <si>
    <t>Set 5</t>
  </si>
  <si>
    <t>normalized error</t>
  </si>
  <si>
    <t>Normalized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</si>
</sst>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11"/>
    </sheetView>
  </sheetViews>
  <sheetFormatPr defaultRowHeight="15" x14ac:dyDescent="0.25"/>
  <cols>
    <col min="1" max="1" width="14.28515625" customWidth="1"/>
    <col min="2" max="2" width="23.28515625" customWidth="1"/>
    <col min="3" max="3" width="18.140625" customWidth="1"/>
    <col min="4" max="4" width="17" customWidth="1"/>
    <col min="5" max="5" width="17.140625" customWidth="1"/>
    <col min="6" max="6" width="16.42578125" customWidth="1"/>
    <col min="7" max="7" width="18.85546875" customWidth="1"/>
    <col min="8" max="8" width="21.7109375" customWidth="1"/>
  </cols>
  <sheetData>
    <row r="1" spans="1:8" x14ac:dyDescent="0.25">
      <c r="A1" s="3" t="s">
        <v>0</v>
      </c>
      <c r="B1" s="3" t="s">
        <v>1</v>
      </c>
      <c r="C1" s="3" t="s">
        <v>9</v>
      </c>
      <c r="D1" s="3" t="s">
        <v>8</v>
      </c>
      <c r="E1" s="3" t="s">
        <v>7</v>
      </c>
      <c r="F1" s="3" t="s">
        <v>6</v>
      </c>
      <c r="G1" s="3" t="s">
        <v>2</v>
      </c>
      <c r="H1" s="3" t="s">
        <v>5</v>
      </c>
    </row>
    <row r="2" spans="1:8" x14ac:dyDescent="0.25">
      <c r="A2" s="8" t="s">
        <v>10</v>
      </c>
      <c r="B2" s="3" t="s">
        <v>3</v>
      </c>
      <c r="C2" s="1">
        <v>1400</v>
      </c>
      <c r="D2" s="1">
        <v>1500</v>
      </c>
      <c r="E2" s="1">
        <v>400</v>
      </c>
      <c r="F2" s="1">
        <v>400</v>
      </c>
      <c r="G2" s="1">
        <v>0</v>
      </c>
      <c r="H2" s="7">
        <f>SUM(((C2-C3)/1600)^2,((D2-D3)/1600)^2,((E2-E3)/600)^2,((F2-F3)/600)^2,((G2-G3)/180)^2)</f>
        <v>0.20001746967013884</v>
      </c>
    </row>
    <row r="3" spans="1:8" x14ac:dyDescent="0.25">
      <c r="A3" s="8"/>
      <c r="B3" s="3" t="s">
        <v>4</v>
      </c>
      <c r="C3" s="1">
        <v>1397.08</v>
      </c>
      <c r="D3" s="1">
        <v>1507.18</v>
      </c>
      <c r="E3" s="1">
        <v>414.98</v>
      </c>
      <c r="F3" s="1">
        <v>377.99</v>
      </c>
      <c r="G3" s="1">
        <v>80.099999999999994</v>
      </c>
      <c r="H3" s="7"/>
    </row>
    <row r="4" spans="1:8" x14ac:dyDescent="0.25">
      <c r="A4" s="8" t="s">
        <v>12</v>
      </c>
      <c r="B4" s="3" t="s">
        <v>3</v>
      </c>
      <c r="C4" s="1">
        <v>1100</v>
      </c>
      <c r="D4" s="1">
        <v>1200</v>
      </c>
      <c r="E4" s="1">
        <v>300</v>
      </c>
      <c r="F4" s="1">
        <v>600</v>
      </c>
      <c r="G4" s="1">
        <v>150</v>
      </c>
      <c r="H4" s="7">
        <f>SUM(((C4-C5)/1600)^2,((D4-D5)/1600)^2,((E4-E5)/600)^2,((F4-F5)/600)^2,((G4-G5)/180)^2)</f>
        <v>1.0174456956500766E-2</v>
      </c>
    </row>
    <row r="5" spans="1:8" x14ac:dyDescent="0.25">
      <c r="A5" s="8"/>
      <c r="B5" s="3" t="s">
        <v>4</v>
      </c>
      <c r="C5" s="1">
        <v>1130.93</v>
      </c>
      <c r="D5" s="1">
        <v>1217.48</v>
      </c>
      <c r="E5" s="1">
        <v>298.74</v>
      </c>
      <c r="F5" s="1">
        <v>565.01</v>
      </c>
      <c r="G5" s="1">
        <v>164.26</v>
      </c>
      <c r="H5" s="7"/>
    </row>
    <row r="6" spans="1:8" x14ac:dyDescent="0.25">
      <c r="A6" s="8" t="s">
        <v>11</v>
      </c>
      <c r="B6" s="3" t="s">
        <v>3</v>
      </c>
      <c r="C6" s="1">
        <v>1000</v>
      </c>
      <c r="D6" s="1">
        <v>1300</v>
      </c>
      <c r="E6" s="1">
        <v>300</v>
      </c>
      <c r="F6" s="1">
        <v>500</v>
      </c>
      <c r="G6" s="1">
        <v>150</v>
      </c>
      <c r="H6" s="7">
        <f>SUM(((C6-C7)/1600)^2,((D6-D7)/1600)^2,((E6-E7)/600)^2,((F6-F7)/600)^2,((G6-G7)/180)^2)</f>
        <v>7.8638011545139035E-3</v>
      </c>
    </row>
    <row r="7" spans="1:8" x14ac:dyDescent="0.25">
      <c r="A7" s="8"/>
      <c r="B7" s="3" t="s">
        <v>4</v>
      </c>
      <c r="C7" s="1">
        <v>1007.63</v>
      </c>
      <c r="D7" s="1">
        <v>1255.03</v>
      </c>
      <c r="E7" s="1">
        <v>320.16000000000003</v>
      </c>
      <c r="F7" s="1">
        <v>502.6</v>
      </c>
      <c r="G7" s="1">
        <v>136.16999999999999</v>
      </c>
      <c r="H7" s="7"/>
    </row>
    <row r="8" spans="1:8" x14ac:dyDescent="0.25">
      <c r="A8" s="8" t="s">
        <v>13</v>
      </c>
      <c r="B8" s="3" t="s">
        <v>3</v>
      </c>
      <c r="C8" s="1">
        <v>1400</v>
      </c>
      <c r="D8" s="1">
        <v>1300</v>
      </c>
      <c r="E8" s="1">
        <v>200</v>
      </c>
      <c r="F8" s="1">
        <v>600</v>
      </c>
      <c r="G8" s="1">
        <v>180</v>
      </c>
      <c r="H8" s="7">
        <f>SUM(((C8-C9)/1600)^2,((D8-D9)/1600)^2,((E8-E9)/600)^2,((F8-F9)/600)^2,((G8-G9)/180)^2)</f>
        <v>8.7541912663965655E-4</v>
      </c>
    </row>
    <row r="9" spans="1:8" x14ac:dyDescent="0.25">
      <c r="A9" s="8"/>
      <c r="B9" s="3" t="s">
        <v>4</v>
      </c>
      <c r="C9" s="1">
        <v>1412.74</v>
      </c>
      <c r="D9" s="1">
        <v>1267.1500000000001</v>
      </c>
      <c r="E9" s="1">
        <v>192.07</v>
      </c>
      <c r="F9" s="1">
        <v>595.11</v>
      </c>
      <c r="G9" s="1">
        <v>177.8</v>
      </c>
      <c r="H9" s="7"/>
    </row>
    <row r="10" spans="1:8" x14ac:dyDescent="0.25">
      <c r="A10" s="8" t="s">
        <v>14</v>
      </c>
      <c r="B10" s="3" t="s">
        <v>3</v>
      </c>
      <c r="C10" s="1">
        <v>1000</v>
      </c>
      <c r="D10" s="1">
        <v>1200</v>
      </c>
      <c r="E10" s="1">
        <v>600</v>
      </c>
      <c r="F10" s="1">
        <v>200</v>
      </c>
      <c r="G10" s="1">
        <v>30</v>
      </c>
      <c r="H10" s="7">
        <f>SUM(((C10-C11)/1600)^2,((D10-D11)/1600)^2,((E10-E11)/600)^2,((F10-F11)/600)^2,((G10-G11)/180)^2)</f>
        <v>3.5683549784915121E-2</v>
      </c>
    </row>
    <row r="11" spans="1:8" x14ac:dyDescent="0.25">
      <c r="A11" s="8"/>
      <c r="B11" s="3" t="s">
        <v>4</v>
      </c>
      <c r="C11" s="1">
        <v>1012.25</v>
      </c>
      <c r="D11" s="1">
        <v>1097.19</v>
      </c>
      <c r="E11" s="1">
        <v>565.88</v>
      </c>
      <c r="F11" s="1">
        <v>199.43</v>
      </c>
      <c r="G11" s="1">
        <v>-0.26</v>
      </c>
      <c r="H11" s="7"/>
    </row>
  </sheetData>
  <mergeCells count="10">
    <mergeCell ref="H10:H11"/>
    <mergeCell ref="A2:A3"/>
    <mergeCell ref="A4:A5"/>
    <mergeCell ref="A6:A7"/>
    <mergeCell ref="A8:A9"/>
    <mergeCell ref="A10:A11"/>
    <mergeCell ref="H2:H3"/>
    <mergeCell ref="H4:H5"/>
    <mergeCell ref="H6:H7"/>
    <mergeCell ref="H8:H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12" sqref="C12"/>
    </sheetView>
  </sheetViews>
  <sheetFormatPr defaultRowHeight="15" x14ac:dyDescent="0.25"/>
  <cols>
    <col min="1" max="1" width="12.85546875" customWidth="1"/>
    <col min="2" max="2" width="19.7109375" customWidth="1"/>
    <col min="3" max="3" width="17.42578125" customWidth="1"/>
    <col min="4" max="4" width="14.42578125" customWidth="1"/>
    <col min="5" max="5" width="13.42578125" customWidth="1"/>
    <col min="6" max="6" width="13.28515625" customWidth="1"/>
    <col min="7" max="7" width="13.5703125" customWidth="1"/>
    <col min="8" max="8" width="23.140625" customWidth="1"/>
  </cols>
  <sheetData>
    <row r="1" spans="1:8" x14ac:dyDescent="0.25">
      <c r="A1" s="2" t="s">
        <v>0</v>
      </c>
      <c r="B1" s="2" t="s">
        <v>1</v>
      </c>
      <c r="C1" s="2" t="s">
        <v>9</v>
      </c>
      <c r="D1" s="2" t="s">
        <v>8</v>
      </c>
      <c r="E1" s="2" t="s">
        <v>7</v>
      </c>
      <c r="F1" s="2" t="s">
        <v>6</v>
      </c>
      <c r="G1" s="2" t="s">
        <v>2</v>
      </c>
      <c r="H1" s="2" t="s">
        <v>15</v>
      </c>
    </row>
    <row r="2" spans="1:8" x14ac:dyDescent="0.25">
      <c r="A2" s="8" t="s">
        <v>10</v>
      </c>
      <c r="B2" s="2" t="s">
        <v>3</v>
      </c>
      <c r="C2" s="5">
        <v>1400</v>
      </c>
      <c r="D2" s="5">
        <v>1200</v>
      </c>
      <c r="E2" s="5">
        <v>600</v>
      </c>
      <c r="F2" s="5">
        <v>200</v>
      </c>
      <c r="G2" s="5">
        <v>30</v>
      </c>
      <c r="H2" s="7">
        <f>SUM(((C2-C3)/1600)^2/5,((D2-D3)/1600)^2/5,((E2-E3)/600)^2/5,((F2-F3)/600)^2/5,((G2-G3)/180)^2/5)</f>
        <v>4.3416396899112648E-3</v>
      </c>
    </row>
    <row r="3" spans="1:8" x14ac:dyDescent="0.25">
      <c r="A3" s="8"/>
      <c r="B3" s="2" t="s">
        <v>4</v>
      </c>
      <c r="C3" s="5">
        <v>1355.92</v>
      </c>
      <c r="D3" s="5">
        <v>1171.69</v>
      </c>
      <c r="E3" s="5">
        <v>597.96</v>
      </c>
      <c r="F3" s="5">
        <v>209.58</v>
      </c>
      <c r="G3" s="5">
        <v>4.3099999999999996</v>
      </c>
      <c r="H3" s="7"/>
    </row>
    <row r="4" spans="1:8" x14ac:dyDescent="0.25">
      <c r="A4" s="8" t="s">
        <v>12</v>
      </c>
      <c r="B4" s="2" t="s">
        <v>3</v>
      </c>
      <c r="C4" s="5">
        <v>1300</v>
      </c>
      <c r="D4" s="5">
        <v>1000</v>
      </c>
      <c r="E4" s="5">
        <v>300</v>
      </c>
      <c r="F4" s="5">
        <v>400</v>
      </c>
      <c r="G4" s="5">
        <v>30</v>
      </c>
      <c r="H4" s="7">
        <f>SUM(((C4-C5)/1600)^2/5,((D4-D5)/1600)^2/5,((E4-E5)/600)^2/5,((F4-F5)/600)^2/5,((G4-G5)/180)^2/5)</f>
        <v>2.4364503665605712E-2</v>
      </c>
    </row>
    <row r="5" spans="1:8" x14ac:dyDescent="0.25">
      <c r="A5" s="8"/>
      <c r="B5" s="2" t="s">
        <v>4</v>
      </c>
      <c r="C5" s="5">
        <v>1347.19</v>
      </c>
      <c r="D5" s="5">
        <v>1076.6600000000001</v>
      </c>
      <c r="E5" s="5">
        <v>408.98</v>
      </c>
      <c r="F5" s="5">
        <v>232.18</v>
      </c>
      <c r="G5" s="5">
        <v>14.48</v>
      </c>
      <c r="H5" s="7"/>
    </row>
    <row r="6" spans="1:8" x14ac:dyDescent="0.25">
      <c r="A6" s="8" t="s">
        <v>11</v>
      </c>
      <c r="B6" s="2" t="s">
        <v>3</v>
      </c>
      <c r="C6" s="5">
        <v>1500</v>
      </c>
      <c r="D6" s="5">
        <v>1400</v>
      </c>
      <c r="E6" s="5">
        <v>500</v>
      </c>
      <c r="F6" s="5">
        <v>500</v>
      </c>
      <c r="G6" s="5">
        <v>90</v>
      </c>
      <c r="H6" s="7">
        <f>SUM(((C6-C7)/1600)^2,((D6-D7)/1600)^2,((E6-E7)/600)^2,((F6-F7)/600)^2,((G6-G7)/180)^2)/5</f>
        <v>1.9897703026427481E-2</v>
      </c>
    </row>
    <row r="7" spans="1:8" x14ac:dyDescent="0.25">
      <c r="A7" s="8"/>
      <c r="B7" s="2" t="s">
        <v>4</v>
      </c>
      <c r="C7" s="5">
        <v>1464.53</v>
      </c>
      <c r="D7" s="5">
        <v>1281.33</v>
      </c>
      <c r="E7" s="5">
        <v>503.77</v>
      </c>
      <c r="F7" s="5">
        <v>521.44000000000005</v>
      </c>
      <c r="G7" s="5">
        <v>144.65</v>
      </c>
      <c r="H7" s="7"/>
    </row>
    <row r="8" spans="1:8" x14ac:dyDescent="0.25">
      <c r="A8" s="8" t="s">
        <v>13</v>
      </c>
      <c r="B8" s="2" t="s">
        <v>3</v>
      </c>
      <c r="C8" s="5">
        <v>1500</v>
      </c>
      <c r="D8" s="5">
        <v>1100</v>
      </c>
      <c r="E8" s="5">
        <v>300</v>
      </c>
      <c r="F8" s="5">
        <v>300</v>
      </c>
      <c r="G8" s="5">
        <v>120</v>
      </c>
      <c r="H8" s="7">
        <f>SUM(((C8-C9)/1600)^2,((D8-D9)/1600)^2,((E8-E9)/600)^2,((F8-F9)/600)^2,((G8-G9)/180)^2)/5</f>
        <v>2.0593744848090276E-2</v>
      </c>
    </row>
    <row r="9" spans="1:8" x14ac:dyDescent="0.25">
      <c r="A9" s="8"/>
      <c r="B9" s="2" t="s">
        <v>4</v>
      </c>
      <c r="C9" s="5">
        <v>1475.32</v>
      </c>
      <c r="D9" s="5">
        <v>1102.1300000000001</v>
      </c>
      <c r="E9" s="5">
        <v>312.44</v>
      </c>
      <c r="F9" s="5">
        <v>341.79</v>
      </c>
      <c r="G9" s="5">
        <v>63.81</v>
      </c>
      <c r="H9" s="7"/>
    </row>
    <row r="10" spans="1:8" x14ac:dyDescent="0.25">
      <c r="A10" s="8" t="s">
        <v>14</v>
      </c>
      <c r="B10" s="2" t="s">
        <v>3</v>
      </c>
      <c r="C10" s="5">
        <v>1100</v>
      </c>
      <c r="D10" s="5">
        <v>1600</v>
      </c>
      <c r="E10" s="5">
        <v>500</v>
      </c>
      <c r="F10" s="5">
        <v>500</v>
      </c>
      <c r="G10" s="5">
        <v>180</v>
      </c>
      <c r="H10" s="7">
        <f>SUM(((C10-C11)/1600)^2,((D10-D11)/1600)^2,((E10-E11)/600)^2,((F10-F11)/600)^2,((G10-G11)/180)^2)/5</f>
        <v>2.3383268717689035E-2</v>
      </c>
    </row>
    <row r="11" spans="1:8" x14ac:dyDescent="0.25">
      <c r="A11" s="8"/>
      <c r="B11" s="2" t="s">
        <v>4</v>
      </c>
      <c r="C11" s="5">
        <v>1042.8399999999999</v>
      </c>
      <c r="D11" s="5">
        <v>1531.27</v>
      </c>
      <c r="E11" s="5">
        <v>479.99</v>
      </c>
      <c r="F11" s="5">
        <v>467.48</v>
      </c>
      <c r="G11" s="5">
        <v>120.37</v>
      </c>
      <c r="H11" s="7"/>
    </row>
    <row r="12" spans="1:8" x14ac:dyDescent="0.25">
      <c r="B12" s="4" t="s">
        <v>16</v>
      </c>
      <c r="C12" s="6">
        <f>SUM(((C2-C3)/1600)^2/5,((C4-C5)/1600)^2/5,((C6-C7)/1600)^2/5,((C8-C9)/1600)^2/5,((C10-C11)/1600)^2/5)</f>
        <v>7.26908703125001E-4</v>
      </c>
      <c r="D12" s="6">
        <f>SUM(((D2-D3)/1600)^2/5,((D4-D5)/1600)^2/5,((D6-D7)/1600)^2/5,((D8-D9)/1600)^2/5,((D10-D11)/1600)^2/5)</f>
        <v>1.9913383125000025E-3</v>
      </c>
      <c r="E12" s="6">
        <f>SUM(((E2-E3)/600)^2/5,((E4-E5)/600)^2/5,((E6-E7)/600)^2/5,((E8-E9)/600)^2/5,((E10-E11)/600)^2/5)</f>
        <v>6.9167603333333341E-3</v>
      </c>
      <c r="F12" s="6">
        <f>SUM(((F2-F3)/600)^2/5,((F4-F5)/600)^2/5,((F6-F7)/600)^2/5,((F8-F9)/600)^2/5,((F10-F11)/600)^2/5)</f>
        <v>1.7510531611111116E-2</v>
      </c>
      <c r="G12" s="6">
        <f>SUM(((G2-G3)/180)^2/5,((G4-G5)/180)^2/5,((G6-G7)/180)^2/5,((G8-G9)/180)^2/5,((G10-G11)/180)^2/5)</f>
        <v>6.5435320987654311E-2</v>
      </c>
    </row>
    <row r="13" spans="1:8" x14ac:dyDescent="0.25">
      <c r="C13" s="6"/>
      <c r="D13" s="6"/>
      <c r="E13" s="6"/>
      <c r="F13" s="6"/>
      <c r="G13" s="6"/>
    </row>
  </sheetData>
  <mergeCells count="10">
    <mergeCell ref="A8:A9"/>
    <mergeCell ref="H8:H9"/>
    <mergeCell ref="A10:A11"/>
    <mergeCell ref="H10:H11"/>
    <mergeCell ref="A2:A3"/>
    <mergeCell ref="H2:H3"/>
    <mergeCell ref="A4:A5"/>
    <mergeCell ref="H4:H5"/>
    <mergeCell ref="A6:A7"/>
    <mergeCell ref="H6:H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2017-12-14T21:56:04Z</dcterms:modified>
</cp:coreProperties>
</file>