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753\Work\occ-coseismic\data\"/>
    </mc:Choice>
  </mc:AlternateContent>
  <xr:revisionPtr revIDLastSave="0" documentId="13_ncr:1_{011CEAD3-87E0-463C-9943-FEC2A1750E9C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8" l="1"/>
  <c r="K12" i="8"/>
  <c r="K13" i="8"/>
  <c r="K14" i="8"/>
  <c r="K15" i="8"/>
  <c r="K16" i="8"/>
  <c r="I16" i="8"/>
  <c r="I15" i="8"/>
  <c r="I14" i="8"/>
  <c r="I13" i="8"/>
  <c r="I12" i="8"/>
  <c r="I11" i="8"/>
  <c r="I5" i="8"/>
  <c r="K5" i="8" s="1"/>
  <c r="I6" i="8"/>
  <c r="K6" i="8" s="1"/>
  <c r="I7" i="8"/>
  <c r="K7" i="8" s="1"/>
  <c r="I2" i="8"/>
  <c r="K2" i="8" s="1"/>
  <c r="I3" i="8"/>
  <c r="K3" i="8" s="1"/>
  <c r="I4" i="8"/>
  <c r="K4" i="8" s="1"/>
  <c r="I10" i="8"/>
  <c r="K10" i="8" s="1"/>
  <c r="I9" i="8"/>
  <c r="K9" i="8" s="1"/>
  <c r="I8" i="8"/>
  <c r="K8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15" i="8" l="1"/>
  <c r="L14" i="8"/>
  <c r="L16" i="8"/>
  <c r="L13" i="8"/>
  <c r="L10" i="8"/>
  <c r="L11" i="8"/>
  <c r="L2" i="8"/>
  <c r="L8" i="8"/>
  <c r="L5" i="8"/>
  <c r="L4" i="8"/>
  <c r="L3" i="8"/>
  <c r="L9" i="8"/>
  <c r="L6" i="8"/>
  <c r="L7" i="8"/>
  <c r="L12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<sst xmlns="http://schemas.openxmlformats.org/spreadsheetml/2006/main" count="837" uniqueCount="292">
  <si>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</si>
  <si>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</si>
  <si>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</si>
  <si>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</si>
  <si>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</si>
  <si>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</si>
  <si>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</si>
  <si>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</si>
  <si>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</si>
  <si>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</si>
  <si>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</si>
  <si>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</si>
  <si>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</si>
  <si>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</si>
  <si>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</si>
  <si>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</si>
  <si>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</si>
  <si>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</si>
  <si>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</si>
  <si>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</si>
  <si>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</si>
  <si>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</si>
  <si>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</si>
  <si>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</si>
  <si>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</si>
  <si>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</si>
  <si>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</si>
  <si>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</si>
  <si>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</si>
  <si>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</si>
  <si>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</si>
  <si>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</si>
  <si>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</si>
  <si>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</si>
  <si>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</si>
  <si>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</si>
  <si>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</si>
  <si>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</si>
  <si>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</si>
  <si>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</si>
  <si>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</si>
  <si>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</si>
  <si>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</si>
  <si>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</si>
  <si>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</si>
  <si>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</si>
  <si>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</si>
  <si>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</si>
  <si>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</si>
  <si>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</si>
  <si>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</si>
  <si>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</si>
  <si>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</si>
  <si>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</si>
  <si>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</si>
  <si>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</si>
  <si>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</si>
  <si>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</si>
  <si>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</si>
  <si>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</si>
  <si>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</si>
  <si>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</si>
  <si>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</si>
  <si>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</si>
  <si>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</si>
  <si>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</si>
  <si>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</si>
  <si>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</si>
  <si>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</si>
  <si>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</si>
  <si>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</si>
  <si>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</si>
  <si>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</si>
  <si>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</si>
  <si>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</si>
  <si>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</si>
  <si>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</si>
  <si>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</si>
  <si>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</si>
  <si>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</si>
  <si>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</si>
  <si>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</si>
  <si>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</si>
  <si>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</si>
  <si>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</si>
  <si>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</si>
  <si>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</si>
  <si>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</si>
  <si>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</si>
  <si>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</si>
  <si>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</si>
  <si>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</si>
  <si>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</si>
  <si>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</si>
  <si>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</si>
  <si>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</si>
  <si>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</si>
  <si>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</si>
  <si>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</si>
  <si>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</si>
  <si>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</si>
  <si>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</si>
  <si>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</si>
  <si>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</si>
  <si>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</si>
  <si>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</si>
  <si>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</si>
  <si>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</si>
  <si>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</si>
  <si>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</si>
  <si>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</si>
  <si>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</si>
  <si>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</si>
  <si>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</si>
  <si>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</si>
  <si>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</si>
  <si>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</si>
  <si>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</si>
  <si>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</si>
  <si>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</si>
  <si>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</si>
  <si>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</si>
  <si>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</si>
  <si>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</si>
  <si>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</si>
  <si>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</si>
  <si>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</si>
  <si>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</si>
  <si>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</si>
  <si>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</si>
  <si>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</si>
  <si>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</si>
  <si>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</si>
  <si>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</si>
  <si>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</si>
  <si>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</si>
  <si>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</si>
  <si>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</si>
  <si>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</si>
  <si>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</si>
  <si>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</si>
  <si>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</si>
  <si>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</si>
  <si>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</si>
  <si>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</si>
  <si>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</si>
  <si>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</si>
  <si>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</si>
  <si>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</si>
  <si>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</si>
  <si>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</si>
  <si>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</si>
  <si>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</si>
  <si>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</si>
  <si>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</si>
  <si>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</si>
  <si>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</si>
  <si>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</si>
  <si>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</si>
  <si>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</si>
  <si>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</si>
  <si>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</si>
  <si>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</si>
  <si>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</si>
  <si>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</si>
  <si>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</si>
  <si>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</si>
  <si>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</si>
  <si>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</si>
  <si>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</si>
  <si>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</si>
  <si>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</si>
  <si>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</si>
  <si>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</si>
  <si>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</si>
  <si>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</si>
  <si>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</si>
  <si>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</si>
  <si>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</si>
  <si>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</si>
  <si>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</si>
  <si>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</si>
  <si>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</si>
  <si>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</si>
  <si>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</si>
  <si>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</si>
  <si>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</si>
  <si>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</si>
  <si>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</si>
  <si>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</si>
  <si>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</si>
  <si>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</si>
  <si>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</si>
  <si>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</si>
  <si>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</si>
  <si>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</si>
  <si>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</si>
  <si>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</si>
  <si>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</si>
  <si>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</si>
  <si>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</si>
  <si>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</si>
  <si>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</si>
  <si>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</si>
  <si>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</si>
  <si>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</si>
  <si>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</si>
  <si>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</si>
  <si>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</si>
  <si>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</si>
  <si>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</si>
  <si>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</si>
  <si>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</si>
  <si>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</si>
  <si>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</si>
  <si>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</si>
  <si>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</si>
  <si>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</si>
  <si>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</si>
  <si>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</si>
  <si>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</si>
  <si>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</si>
  <si>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</si>
  <si>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</si>
  <si>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</si>
  <si>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</si>
  <si>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</si>
  <si>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</si>
  <si>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</si>
  <si>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</si>
  <si>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</si>
  <si>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</si>
  <si>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</si>
  <si>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</si>
  <si>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</si>
  <si>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</si>
  <si>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</si>
  <si>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</si>
  <si>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</si>
  <si>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</si>
  <si>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</si>
  <si>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</si>
  <si>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</si>
  <si>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</si>
  <si>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</si>
  <si>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</si>
  <si>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</si>
  <si>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</si>
  <si>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</si>
  <si>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</si>
  <si>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</si>
  <si>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</si>
  <si>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</si>
  <si>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</si>
  <si>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</si>
  <si>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</si>
  <si>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</si>
  <si>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</si>
  <si>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</si>
  <si>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</si>
  <si>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</si>
  <si>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</si>
  <si>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</si>
  <si>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</si>
  <si>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</si>
  <si>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</si>
  <si>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</si>
  <si>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</si>
  <si>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</si>
  <si>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</si>
  <si>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</si>
  <si>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</si>
  <si>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</si>
  <si>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</si>
  <si>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sz_solutions/FakeQuakes_sz_n5000_S10_N1_GR500_b0-95_N16-5_nIt1000000_narchi10</t>
  </si>
  <si>
    <t>sz_solutions/FakeQuakes_sz_n5000_S10_N1_GR500_b1-1_N21-5_nIt1000000_narchi10</t>
  </si>
  <si>
    <t>sz_solutions/FakeQuakes_sz_n5000_S10_N1_GR500_b1-24_N27-9_nIt1000000_narchi10</t>
  </si>
  <si>
    <t>_sz_fq_b095</t>
  </si>
  <si>
    <t>_sz_fq_b110</t>
  </si>
  <si>
    <t>_sz_fq_b124</t>
  </si>
  <si>
    <t>sz_solutions/FakeQuakes_hk_3e10_nolocking_uniformSlip_n5000_S10_N1_GR500_b1-1_N21-5_nIt500000_narchi10</t>
  </si>
  <si>
    <t>sz_solutions/FakeQuakes_hk_prem_nolocking_uniformSlip_n5000_S10_N1_GR500_b1-1_N21-5_nIt500000_narchi10</t>
  </si>
  <si>
    <t>sz_solutions/FakeQuakes_hk_prem_nolocking_n5000_S10_N1_GR500_b1-1_N21-5_nIt500000_narchi10</t>
  </si>
  <si>
    <t>sz_solutions/FakeQuakes_hk_3e10_locking_n5000_S10_N1_GR500_b1-1_N21-5_nIt500000_narchi10</t>
  </si>
  <si>
    <t>sz_solutions/FakeQuakes_hk_prem_locking_n5000_S10_N1_GR500_b1-1_N21-5_nIt500000_narchi10</t>
  </si>
  <si>
    <t>sz_solutions/FakeQuakes_hk_3e10_nolocking_n5000_S10_N1_GR500_b1-1_N21-5_nIt500000_narchi10</t>
  </si>
  <si>
    <t>_sz_fq_3nhb110</t>
  </si>
  <si>
    <t>_sz_fq_pnhb110</t>
  </si>
  <si>
    <t>_sz_fq_3lhb110</t>
  </si>
  <si>
    <t>_sz_fq_plhb110</t>
  </si>
  <si>
    <t>_sz_fq_pnub110</t>
  </si>
  <si>
    <t>_sz_fq_3nub110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</si>
</sst>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16"/>
  <sheetViews>
    <sheetView tabSelected="1" workbookViewId="0">
      <selection activeCell="M11" sqref="M11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ht="15" customHeight="1" x14ac:dyDescent="0.25">
      <c r="A2">
        <v>27.9</v>
      </c>
      <c r="B2">
        <v>1.24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7" si="0">PRODUCT(G2:H2)</f>
        <v>0.10009311</v>
      </c>
      <c r="J2">
        <v>6.1013978779008275E-5</v>
      </c>
      <c r="K2">
        <f>J2*I2</f>
        <v>6.107078889464941E-6</v>
      </c>
      <c r="L2">
        <f>K2/(SUM(K$2:K$50))</f>
        <v>1.8274277194337614E-2</v>
      </c>
      <c r="M2" t="s">
        <v>279</v>
      </c>
      <c r="N2" t="s">
        <v>276</v>
      </c>
    </row>
    <row r="3" spans="1:16" ht="15" customHeight="1" x14ac:dyDescent="0.25">
      <c r="A3">
        <v>27.9</v>
      </c>
      <c r="B3">
        <v>1.24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>J3*I3</f>
        <v>3.1977517799046403E-6</v>
      </c>
      <c r="L3">
        <f t="shared" ref="L3:L12" si="1">K3/(SUM(K$2:K$50))</f>
        <v>9.5686667034005982E-3</v>
      </c>
      <c r="M3" t="s">
        <v>279</v>
      </c>
    </row>
    <row r="4" spans="1:16" ht="15" customHeight="1" x14ac:dyDescent="0.25">
      <c r="A4">
        <v>27.9</v>
      </c>
      <c r="B4">
        <v>1.24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>J4*I4</f>
        <v>3.2228321860215396E-6</v>
      </c>
      <c r="L4">
        <f t="shared" si="1"/>
        <v>9.6437150697017797E-3</v>
      </c>
      <c r="M4" t="s">
        <v>279</v>
      </c>
    </row>
    <row r="5" spans="1:16" ht="15" customHeight="1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ref="K5:K7" si="2">J5*I5</f>
        <v>2.8081908830706253E-5</v>
      </c>
      <c r="L5">
        <f t="shared" si="1"/>
        <v>8.4029794834270463E-2</v>
      </c>
      <c r="M5" t="s">
        <v>278</v>
      </c>
      <c r="N5" t="s">
        <v>275</v>
      </c>
    </row>
    <row r="6" spans="1:16" ht="15" customHeight="1" x14ac:dyDescent="0.25">
      <c r="A6">
        <v>21.5</v>
      </c>
      <c r="B6">
        <v>1.1000000000000001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2"/>
        <v>1.4704079572546396E-5</v>
      </c>
      <c r="L6">
        <f t="shared" si="1"/>
        <v>4.3999173886527659E-2</v>
      </c>
      <c r="M6" t="s">
        <v>278</v>
      </c>
    </row>
    <row r="7" spans="1:16" ht="15" customHeight="1" x14ac:dyDescent="0.25">
      <c r="A7">
        <v>21.5</v>
      </c>
      <c r="B7">
        <v>1.1000000000000001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2"/>
        <v>1.4819405686840878E-5</v>
      </c>
      <c r="L7">
        <f t="shared" si="1"/>
        <v>4.4344265446421997E-2</v>
      </c>
      <c r="M7" t="s">
        <v>278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ref="I8:I11" si="3">PRODUCT(G8:H8)</f>
        <v>0.16671957999999998</v>
      </c>
      <c r="J8">
        <v>2.7943288043777702E-4</v>
      </c>
      <c r="K8">
        <f t="shared" ref="K8:K11" si="4">J8*I8</f>
        <v>4.6586932464776397E-5</v>
      </c>
      <c r="L8">
        <f t="shared" si="1"/>
        <v>0.13940257411179413</v>
      </c>
      <c r="M8" t="s">
        <v>277</v>
      </c>
      <c r="N8" t="s">
        <v>274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3"/>
        <v>8.7296699999999991E-2</v>
      </c>
      <c r="J9">
        <v>2.7943288043777702E-4</v>
      </c>
      <c r="K9">
        <f t="shared" si="4"/>
        <v>2.4393568333712488E-5</v>
      </c>
      <c r="L9">
        <f t="shared" si="1"/>
        <v>7.2993134288516434E-2</v>
      </c>
      <c r="M9" t="s">
        <v>277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3"/>
        <v>8.7981379999999998E-2</v>
      </c>
      <c r="J10">
        <v>2.7943288043777702E-4</v>
      </c>
      <c r="K10">
        <f t="shared" si="4"/>
        <v>2.4584890438290627E-5</v>
      </c>
      <c r="L10">
        <f t="shared" si="1"/>
        <v>7.356562945940677E-2</v>
      </c>
      <c r="M10" t="s">
        <v>277</v>
      </c>
    </row>
    <row r="11" spans="1:16" x14ac:dyDescent="0.25">
      <c r="A11">
        <v>21.5</v>
      </c>
      <c r="B11">
        <v>1.1000000000000001</v>
      </c>
      <c r="C11">
        <v>4</v>
      </c>
      <c r="D11">
        <v>1</v>
      </c>
      <c r="E11" t="s">
        <v>257</v>
      </c>
      <c r="F11" t="s">
        <v>260</v>
      </c>
      <c r="G11">
        <v>0.45212999999999998</v>
      </c>
      <c r="H11">
        <v>0.48699999999999999</v>
      </c>
      <c r="I11">
        <f t="shared" si="3"/>
        <v>0.22018730999999997</v>
      </c>
      <c r="J11">
        <v>1.2753645444283894E-4</v>
      </c>
      <c r="K11">
        <f t="shared" si="4"/>
        <v>2.8081908830706253E-5</v>
      </c>
      <c r="L11">
        <f t="shared" si="1"/>
        <v>8.4029794834270463E-2</v>
      </c>
      <c r="M11" t="s">
        <v>291</v>
      </c>
      <c r="N11" t="s">
        <v>280</v>
      </c>
    </row>
    <row r="12" spans="1:16" x14ac:dyDescent="0.25">
      <c r="A12">
        <v>21.5</v>
      </c>
      <c r="B12">
        <v>1.1000000000000001</v>
      </c>
      <c r="C12">
        <v>4</v>
      </c>
      <c r="D12">
        <v>1</v>
      </c>
      <c r="E12" t="s">
        <v>257</v>
      </c>
      <c r="F12" t="s">
        <v>260</v>
      </c>
      <c r="G12">
        <v>0.45212999999999998</v>
      </c>
      <c r="H12">
        <v>0.48699999999999999</v>
      </c>
      <c r="I12">
        <f t="shared" ref="I12" si="5">PRODUCT(G12:H12)</f>
        <v>0.22018730999999997</v>
      </c>
      <c r="J12">
        <v>1.2753645444283894E-4</v>
      </c>
      <c r="K12">
        <f t="shared" ref="K12" si="6">J12*I12</f>
        <v>2.8081908830706253E-5</v>
      </c>
      <c r="L12">
        <f t="shared" si="1"/>
        <v>8.4029794834270463E-2</v>
      </c>
      <c r="M12" t="s">
        <v>290</v>
      </c>
      <c r="N12" t="s">
        <v>281</v>
      </c>
    </row>
    <row r="13" spans="1:16" x14ac:dyDescent="0.25">
      <c r="A13">
        <v>21.5</v>
      </c>
      <c r="B13">
        <v>1.1000000000000001</v>
      </c>
      <c r="C13">
        <v>4</v>
      </c>
      <c r="D13">
        <v>1</v>
      </c>
      <c r="E13" t="s">
        <v>257</v>
      </c>
      <c r="F13" t="s">
        <v>260</v>
      </c>
      <c r="G13">
        <v>0.45212999999999998</v>
      </c>
      <c r="H13">
        <v>0.48699999999999999</v>
      </c>
      <c r="I13">
        <f t="shared" ref="I13:I15" si="7">PRODUCT(G13:H13)</f>
        <v>0.22018730999999997</v>
      </c>
      <c r="J13">
        <v>1.2753645444283894E-4</v>
      </c>
      <c r="K13">
        <f t="shared" ref="K13:K15" si="8">J13*I13</f>
        <v>2.8081908830706253E-5</v>
      </c>
      <c r="L13">
        <f t="shared" ref="L13:L15" si="9">K13/(SUM(K$2:K$50))</f>
        <v>8.4029794834270463E-2</v>
      </c>
      <c r="M13" t="s">
        <v>286</v>
      </c>
      <c r="N13" t="s">
        <v>285</v>
      </c>
    </row>
    <row r="14" spans="1:16" x14ac:dyDescent="0.25">
      <c r="A14">
        <v>21.5</v>
      </c>
      <c r="B14">
        <v>1.1000000000000001</v>
      </c>
      <c r="C14">
        <v>4</v>
      </c>
      <c r="D14">
        <v>1</v>
      </c>
      <c r="E14" t="s">
        <v>257</v>
      </c>
      <c r="F14" t="s">
        <v>260</v>
      </c>
      <c r="G14">
        <v>0.45212999999999998</v>
      </c>
      <c r="H14">
        <v>0.48699999999999999</v>
      </c>
      <c r="I14">
        <f t="shared" si="7"/>
        <v>0.22018730999999997</v>
      </c>
      <c r="J14">
        <v>1.2753645444283894E-4</v>
      </c>
      <c r="K14">
        <f t="shared" si="8"/>
        <v>2.8081908830706253E-5</v>
      </c>
      <c r="L14">
        <f t="shared" si="9"/>
        <v>8.4029794834270463E-2</v>
      </c>
      <c r="M14" t="s">
        <v>287</v>
      </c>
      <c r="N14" t="s">
        <v>282</v>
      </c>
    </row>
    <row r="15" spans="1:16" x14ac:dyDescent="0.25">
      <c r="A15">
        <v>21.5</v>
      </c>
      <c r="B15">
        <v>1.1000000000000001</v>
      </c>
      <c r="C15">
        <v>4</v>
      </c>
      <c r="D15">
        <v>1</v>
      </c>
      <c r="E15" t="s">
        <v>257</v>
      </c>
      <c r="F15" t="s">
        <v>260</v>
      </c>
      <c r="G15">
        <v>0.45212999999999998</v>
      </c>
      <c r="H15">
        <v>0.48699999999999999</v>
      </c>
      <c r="I15">
        <f t="shared" si="7"/>
        <v>0.22018730999999997</v>
      </c>
      <c r="J15">
        <v>1.2753645444283894E-4</v>
      </c>
      <c r="K15">
        <f t="shared" si="8"/>
        <v>2.8081908830706253E-5</v>
      </c>
      <c r="L15">
        <f t="shared" si="9"/>
        <v>8.4029794834270463E-2</v>
      </c>
      <c r="M15" t="s">
        <v>288</v>
      </c>
      <c r="N15" t="s">
        <v>283</v>
      </c>
    </row>
    <row r="16" spans="1:16" x14ac:dyDescent="0.25">
      <c r="A16">
        <v>21.5</v>
      </c>
      <c r="B16">
        <v>1.1000000000000001</v>
      </c>
      <c r="C16">
        <v>4</v>
      </c>
      <c r="D16">
        <v>1</v>
      </c>
      <c r="E16" t="s">
        <v>257</v>
      </c>
      <c r="F16" t="s">
        <v>260</v>
      </c>
      <c r="G16">
        <v>0.45212999999999998</v>
      </c>
      <c r="H16">
        <v>0.48699999999999999</v>
      </c>
      <c r="I16">
        <f t="shared" ref="I16" si="10">PRODUCT(G16:H16)</f>
        <v>0.22018730999999997</v>
      </c>
      <c r="J16">
        <v>1.2753645444283894E-4</v>
      </c>
      <c r="K16">
        <f t="shared" ref="K16" si="11">J16*I16</f>
        <v>2.8081908830706253E-5</v>
      </c>
      <c r="L16">
        <f t="shared" ref="L16" si="12">K16/(SUM(K$2:K$50))</f>
        <v>8.4029794834270463E-2</v>
      </c>
      <c r="M16" t="s">
        <v>289</v>
      </c>
      <c r="N16" t="s">
        <v>284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2025-01-20T02:08:57Z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