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BusinessProcesses\"/>
    </mc:Choice>
  </mc:AlternateContent>
  <xr:revisionPtr revIDLastSave="0" documentId="13_ncr:1_{4E74D1D3-7426-47BE-ACC3-3A63F9634CB7}" xr6:coauthVersionLast="47" xr6:coauthVersionMax="47" xr10:uidLastSave="{00000000-0000-0000-0000-000000000000}"/>
  <bookViews>
    <workbookView xWindow="-110" yWindow="-110" windowWidth="38620" windowHeight="21100" xr2:uid="{A3004248-EC1D-4D49-A1F8-A89DBAD0A4D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L22" i="1"/>
  <c r="K23" i="1"/>
  <c r="K24" i="1"/>
  <c r="H23" i="1"/>
  <c r="H24" i="1"/>
  <c r="G23" i="1"/>
  <c r="G24" i="1"/>
  <c r="H22" i="1"/>
  <c r="G22" i="1" s="1"/>
  <c r="K22" i="1" s="1"/>
  <c r="D32" i="1"/>
  <c r="J23" i="1"/>
  <c r="J24" i="1"/>
  <c r="L23" i="1" l="1"/>
  <c r="L24" i="1"/>
  <c r="L26" i="1" l="1"/>
</calcChain>
</file>

<file path=xl/sharedStrings.xml><?xml version="1.0" encoding="utf-8"?>
<sst xmlns="http://schemas.openxmlformats.org/spreadsheetml/2006/main" count="30" uniqueCount="30">
  <si>
    <t>ДЗ по "Основы моделирования бизнес-процессов (семинары)"</t>
  </si>
  <si>
    <t>Семинар 7. Анализ: выявление проблемных мест, bottlenecks и зон для развития</t>
  </si>
  <si>
    <t>Задание:</t>
  </si>
  <si>
    <t>Выберите любой процесс и выпишите все его ключевые показатели эффективности</t>
  </si>
  <si>
    <t>Можно использовать:</t>
  </si>
  <si>
    <t>- Отправка посылки почтой России</t>
  </si>
  <si>
    <t>- Заказ товара с маркетплейса</t>
  </si>
  <si>
    <t>- Подготовка рекламной кампании</t>
  </si>
  <si>
    <t>- Планирование ежемесячного бюджета</t>
  </si>
  <si>
    <t>- Выдача справки сотруднику</t>
  </si>
  <si>
    <t>- Любой другой свой процесс</t>
  </si>
  <si>
    <t>Исполнитель</t>
  </si>
  <si>
    <t>менеджер по продажам</t>
  </si>
  <si>
    <t>бухгалтер</t>
  </si>
  <si>
    <t>менеджер по доставке</t>
  </si>
  <si>
    <t>Рабочих дней в месяце</t>
  </si>
  <si>
    <t>Время на один 
договор/упаковку, отправку товара (мин)</t>
  </si>
  <si>
    <t xml:space="preserve">накладные расходы в месяц </t>
  </si>
  <si>
    <t xml:space="preserve">Стоимость процесса </t>
  </si>
  <si>
    <t xml:space="preserve">Стоимость минуты 
сотрудника </t>
  </si>
  <si>
    <t>ИТОГО</t>
  </si>
  <si>
    <t>количество сотрудников</t>
  </si>
  <si>
    <t xml:space="preserve">Количество договоров/упаковок, отправок 
в месяц на сотрудника (шт.) </t>
  </si>
  <si>
    <t xml:space="preserve">Количество договоров/упаковок, отправок 
в месяц общее (шт.) </t>
  </si>
  <si>
    <t>Рабочий день (часов)</t>
  </si>
  <si>
    <t>Количество рабочих часов в месяц на сотрудника</t>
  </si>
  <si>
    <t>Возьмем процесс приобретения товара организацией (из предыдущих ДЗ). Будем рассматривать сотрудников магазина где покупаем товар. Примем за план 5 000 продаж в месяц</t>
  </si>
  <si>
    <t>Максимальное количество рабочих 
часов в месяц на сотрудника</t>
  </si>
  <si>
    <t>Стоимость выполнения одной операции одним сотрудником</t>
  </si>
  <si>
    <t>Зарплата одного сотрудника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</si>
</sst>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43" formatCode="_-* #,##0.00_-;\-* #,##0.00_-;_-* &quot;-&quot;??_-;_-@_-"/>
    <numFmt numFmtId="166" formatCode="_-* #,##0.0\ [$₽-419]_-;\-* #,##0.0\ [$₽-419]_-;_-* &quot;-&quot;??\ [$₽-419]_-;_-@_-"/>
    <numFmt numFmtId="167" formatCode="_-* #,##0\ [$₽-419]_-;\-* #,##0\ [$₽-419]_-;_-* &quot;-&quot;??\ [$₽-419]_-;_-@_-"/>
    <numFmt numFmtId="169" formatCode="_-* #,##0\ &quot;₽&quot;_-;\-* #,##0\ &quot;₽&quot;_-;_-* &quot;-&quot;??\ &quot;₽&quot;_-;_-@_-"/>
    <numFmt numFmtId="176" formatCode="0.0"/>
  </numFmts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Border="1"/>
    <xf numFmtId="167" fontId="0" fillId="0" borderId="0" xfId="0" applyNumberFormat="1" applyBorder="1"/>
    <xf numFmtId="166" fontId="0" fillId="0" borderId="0" xfId="0" applyNumberFormat="1" applyBorder="1"/>
    <xf numFmtId="0" fontId="0" fillId="0" borderId="1" xfId="0" applyBorder="1"/>
    <xf numFmtId="167" fontId="0" fillId="0" borderId="2" xfId="0" applyNumberFormat="1" applyBorder="1"/>
    <xf numFmtId="166" fontId="0" fillId="0" borderId="2" xfId="0" applyNumberFormat="1" applyBorder="1"/>
    <xf numFmtId="169" fontId="0" fillId="0" borderId="2" xfId="2" applyNumberFormat="1" applyFont="1" applyBorder="1"/>
    <xf numFmtId="0" fontId="6" fillId="0" borderId="3" xfId="0" applyFont="1" applyBorder="1"/>
    <xf numFmtId="0" fontId="0" fillId="0" borderId="4" xfId="0" applyBorder="1"/>
    <xf numFmtId="167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176" fontId="0" fillId="0" borderId="0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wrapText="1"/>
    </xf>
    <xf numFmtId="176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99F7-467F-4CC3-9328-1E50A03F4B01}">
  <dimension ref="C3:L32"/>
  <sheetViews>
    <sheetView tabSelected="1" zoomScale="115" zoomScaleNormal="115" workbookViewId="0">
      <selection activeCell="D23" sqref="D23"/>
    </sheetView>
  </sheetViews>
  <sheetFormatPr defaultRowHeight="14.5" x14ac:dyDescent="0.35"/>
  <cols>
    <col min="3" max="3" width="26.90625" customWidth="1"/>
    <col min="4" max="4" width="21.90625" customWidth="1"/>
    <col min="5" max="5" width="37.08984375" customWidth="1"/>
    <col min="6" max="7" width="17.81640625" customWidth="1"/>
    <col min="8" max="8" width="37.6328125" customWidth="1"/>
    <col min="9" max="9" width="37.81640625" customWidth="1"/>
    <col min="10" max="11" width="19" customWidth="1"/>
    <col min="12" max="12" width="18.7265625" customWidth="1"/>
  </cols>
  <sheetData>
    <row r="3" spans="3:9" ht="26" x14ac:dyDescent="0.6">
      <c r="C3" s="2" t="s">
        <v>0</v>
      </c>
      <c r="D3" s="2"/>
    </row>
    <row r="5" spans="3:9" ht="21" x14ac:dyDescent="0.5">
      <c r="C5" s="1" t="s">
        <v>1</v>
      </c>
      <c r="D5" s="1"/>
    </row>
    <row r="7" spans="3:9" ht="15.5" x14ac:dyDescent="0.35">
      <c r="C7" s="4" t="s">
        <v>2</v>
      </c>
      <c r="D7" s="4"/>
    </row>
    <row r="8" spans="3:9" ht="15.5" x14ac:dyDescent="0.35">
      <c r="C8" s="5" t="s">
        <v>3</v>
      </c>
      <c r="D8" s="5"/>
    </row>
    <row r="9" spans="3:9" x14ac:dyDescent="0.35">
      <c r="C9" s="3"/>
      <c r="D9" s="3"/>
    </row>
    <row r="10" spans="3:9" ht="15.5" x14ac:dyDescent="0.35">
      <c r="C10" s="5" t="s">
        <v>4</v>
      </c>
      <c r="D10" s="5"/>
    </row>
    <row r="11" spans="3:9" ht="15.5" x14ac:dyDescent="0.35">
      <c r="C11" s="5" t="s">
        <v>5</v>
      </c>
      <c r="D11" s="5"/>
      <c r="E11" s="4"/>
      <c r="F11" s="4"/>
      <c r="G11" s="4"/>
      <c r="H11" s="4"/>
      <c r="I11" s="4"/>
    </row>
    <row r="12" spans="3:9" ht="15.5" x14ac:dyDescent="0.35">
      <c r="C12" s="5" t="s">
        <v>6</v>
      </c>
      <c r="D12" s="5"/>
      <c r="E12" s="4"/>
      <c r="F12" s="4"/>
      <c r="G12" s="4"/>
      <c r="H12" s="4"/>
      <c r="I12" s="4"/>
    </row>
    <row r="13" spans="3:9" ht="15.5" x14ac:dyDescent="0.35">
      <c r="C13" s="5" t="s">
        <v>7</v>
      </c>
      <c r="D13" s="5"/>
      <c r="E13" s="4"/>
      <c r="F13" s="4"/>
      <c r="G13" s="4"/>
      <c r="H13" s="4"/>
      <c r="I13" s="4"/>
    </row>
    <row r="14" spans="3:9" ht="15.5" x14ac:dyDescent="0.35">
      <c r="C14" s="5" t="s">
        <v>8</v>
      </c>
      <c r="D14" s="5"/>
      <c r="E14" s="4"/>
      <c r="F14" s="4"/>
      <c r="G14" s="4"/>
      <c r="H14" s="4"/>
      <c r="I14" s="4"/>
    </row>
    <row r="15" spans="3:9" ht="15.5" x14ac:dyDescent="0.35">
      <c r="C15" s="5" t="s">
        <v>9</v>
      </c>
      <c r="D15" s="5"/>
      <c r="E15" s="4"/>
      <c r="F15" s="4"/>
      <c r="G15" s="4"/>
      <c r="H15" s="4"/>
      <c r="I15" s="4"/>
    </row>
    <row r="16" spans="3:9" ht="15.5" x14ac:dyDescent="0.35">
      <c r="C16" s="6" t="s">
        <v>10</v>
      </c>
      <c r="D16" s="6"/>
      <c r="E16" s="4"/>
      <c r="F16" s="4"/>
      <c r="G16" s="4"/>
      <c r="H16" s="4"/>
      <c r="I16" s="4"/>
    </row>
    <row r="19" spans="3:12" x14ac:dyDescent="0.35">
      <c r="C19" t="s">
        <v>26</v>
      </c>
    </row>
    <row r="20" spans="3:12" ht="15" thickBot="1" x14ac:dyDescent="0.4"/>
    <row r="21" spans="3:12" ht="58.5" thickBot="1" x14ac:dyDescent="0.4">
      <c r="C21" s="25" t="s">
        <v>11</v>
      </c>
      <c r="D21" s="26" t="s">
        <v>21</v>
      </c>
      <c r="E21" s="27" t="s">
        <v>16</v>
      </c>
      <c r="F21" s="27" t="s">
        <v>19</v>
      </c>
      <c r="G21" s="27" t="s">
        <v>25</v>
      </c>
      <c r="H21" s="27" t="s">
        <v>22</v>
      </c>
      <c r="I21" s="27" t="s">
        <v>23</v>
      </c>
      <c r="J21" s="27" t="s">
        <v>28</v>
      </c>
      <c r="K21" s="28" t="s">
        <v>29</v>
      </c>
      <c r="L21" s="29" t="s">
        <v>18</v>
      </c>
    </row>
    <row r="22" spans="3:12" x14ac:dyDescent="0.35">
      <c r="C22" s="10" t="s">
        <v>12</v>
      </c>
      <c r="D22" s="7">
        <v>8</v>
      </c>
      <c r="E22" s="7">
        <v>16</v>
      </c>
      <c r="F22" s="8">
        <v>10</v>
      </c>
      <c r="G22" s="20">
        <f>H22*E22/60</f>
        <v>166.66666666666666</v>
      </c>
      <c r="H22" s="24">
        <f>I22/D22</f>
        <v>625</v>
      </c>
      <c r="I22" s="7">
        <v>5000</v>
      </c>
      <c r="J22" s="8">
        <f>E22*F22</f>
        <v>160</v>
      </c>
      <c r="K22" s="8">
        <f>G22*60*F22</f>
        <v>100000</v>
      </c>
      <c r="L22" s="11">
        <f>J22*I22</f>
        <v>800000</v>
      </c>
    </row>
    <row r="23" spans="3:12" x14ac:dyDescent="0.35">
      <c r="C23" s="10" t="s">
        <v>13</v>
      </c>
      <c r="D23" s="7">
        <v>3</v>
      </c>
      <c r="E23" s="7">
        <v>5</v>
      </c>
      <c r="F23" s="8">
        <v>15</v>
      </c>
      <c r="G23" s="20">
        <f t="shared" ref="G23:G24" si="0">H23*E23/60</f>
        <v>138.88888888888889</v>
      </c>
      <c r="H23" s="24">
        <f t="shared" ref="H23:H24" si="1">I23/D23</f>
        <v>1666.6666666666667</v>
      </c>
      <c r="I23" s="7">
        <v>5000</v>
      </c>
      <c r="J23" s="8">
        <f>E23*F23</f>
        <v>75</v>
      </c>
      <c r="K23" s="8">
        <f t="shared" ref="K23:K24" si="2">G23*60*F23</f>
        <v>125000.00000000001</v>
      </c>
      <c r="L23" s="11">
        <f>J23*I23</f>
        <v>375000</v>
      </c>
    </row>
    <row r="24" spans="3:12" x14ac:dyDescent="0.35">
      <c r="C24" s="10" t="s">
        <v>14</v>
      </c>
      <c r="D24" s="7">
        <v>12</v>
      </c>
      <c r="E24" s="7">
        <v>25</v>
      </c>
      <c r="F24" s="9">
        <v>7.5</v>
      </c>
      <c r="G24" s="20">
        <f t="shared" si="0"/>
        <v>173.61111111111114</v>
      </c>
      <c r="H24" s="24">
        <f t="shared" si="1"/>
        <v>416.66666666666669</v>
      </c>
      <c r="I24" s="7">
        <v>5000</v>
      </c>
      <c r="J24" s="9">
        <f>E24*F24</f>
        <v>187.5</v>
      </c>
      <c r="K24" s="8">
        <f t="shared" si="2"/>
        <v>78125.000000000015</v>
      </c>
      <c r="L24" s="12">
        <f>J24*I24</f>
        <v>937500</v>
      </c>
    </row>
    <row r="25" spans="3:12" x14ac:dyDescent="0.35">
      <c r="C25" s="10" t="s">
        <v>17</v>
      </c>
      <c r="D25" s="7"/>
      <c r="E25" s="7"/>
      <c r="F25" s="7"/>
      <c r="G25" s="7"/>
      <c r="H25" s="7"/>
      <c r="I25" s="7"/>
      <c r="J25" s="7"/>
      <c r="K25" s="7"/>
      <c r="L25" s="13">
        <v>50000</v>
      </c>
    </row>
    <row r="26" spans="3:12" ht="15" thickBot="1" x14ac:dyDescent="0.4">
      <c r="C26" s="14" t="s">
        <v>20</v>
      </c>
      <c r="D26" s="15"/>
      <c r="E26" s="15"/>
      <c r="F26" s="15"/>
      <c r="G26" s="15"/>
      <c r="H26" s="15"/>
      <c r="I26" s="15"/>
      <c r="J26" s="15"/>
      <c r="K26" s="15"/>
      <c r="L26" s="16">
        <f>SUM(L22:L25)</f>
        <v>2162500</v>
      </c>
    </row>
    <row r="29" spans="3:12" ht="15" thickBot="1" x14ac:dyDescent="0.4"/>
    <row r="30" spans="3:12" x14ac:dyDescent="0.35">
      <c r="C30" s="17" t="s">
        <v>24</v>
      </c>
      <c r="D30" s="18">
        <v>8</v>
      </c>
    </row>
    <row r="31" spans="3:12" x14ac:dyDescent="0.35">
      <c r="C31" s="21" t="s">
        <v>15</v>
      </c>
      <c r="D31" s="22">
        <v>22</v>
      </c>
    </row>
    <row r="32" spans="3:12" ht="44" thickBot="1" x14ac:dyDescent="0.4">
      <c r="C32" s="23" t="s">
        <v>27</v>
      </c>
      <c r="D32" s="19">
        <f>D30*D31</f>
        <v>176</v>
      </c>
    </row>
  </sheetData>
  <conditionalFormatting sqref="J22:K24">
    <cfRule type="expression" priority="3">
      <formula>$E$30*$E$31*60/$E22</formula>
    </cfRule>
  </conditionalFormatting>
  <conditionalFormatting sqref="G22:G24">
    <cfRule type="cellIs" dxfId="0" priority="1" operator="greaterThan">
      <formula>$D$30*$D$31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2023-07-17T14:13:14Z</dcterms:created>
  <dcterms:modified xsi:type="dcterms:W3CDTF">2023-07-18T08:59:42Z</dcterms:modified>
</cp:coreProperties>
</file>