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C\Desktop\GB\HW\Excel\seminar_2\"/>
    </mc:Choice>
  </mc:AlternateContent>
  <xr:revisionPtr revIDLastSave="0" documentId="13_ncr:1_{238127B9-B7D1-4696-AF9F-5430723A577F}" xr6:coauthVersionLast="47" xr6:coauthVersionMax="47" xr10:uidLastSave="{00000000-0000-0000-0000-000000000000}"/>
  <bookViews>
    <workbookView xWindow="-5060" yWindow="910" windowWidth="10160" windowHeight="9640" activeTab="3" xr2:uid="{00000000-000D-0000-FFFF-FFFF00000000}"/>
  </bookViews>
  <sheets>
    <sheet name="Задание 1" sheetId="4" r:id="rId1"/>
    <sheet name="Задание 2" sheetId="1" r:id="rId2"/>
    <sheet name="Задание 3" sheetId="2" r:id="rId3"/>
    <sheet name="Задание 4" sheetId="3" r:id="rId4"/>
  </sheets>
  <externalReferences>
    <externalReference r:id="rId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'[1]Problem 7'!$B$14</definedName>
    <definedName name="demand">'[1]Problem 7'!$B$7</definedName>
    <definedName name="fullpricerevenue">'[1]Problem 7'!$B$11</definedName>
    <definedName name="leftover">'[1]Problem 7'!$B$12</definedName>
    <definedName name="leftoverrevenue">'[1]Problem 7'!$B$13</definedName>
    <definedName name="limit_salvage1">'[1]Problem 7'!$B$6</definedName>
    <definedName name="lookupprice">'Задание 2'!$F$4:$G$86</definedName>
    <definedName name="orderquantity">'[1]Problem 7'!$B$1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'[1]Problem 7'!$B$3</definedName>
    <definedName name="salvage1">'[1]Problem 7'!$B$4</definedName>
    <definedName name="salvage2">'[1]Problem 7'!$B$5</definedName>
    <definedName name="soldfullprice">'[1]Problem 7'!$B$10</definedName>
    <definedName name="unitcost">'[1]Problem 7'!$B$2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E6" i="3"/>
  <c r="P19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5" i="1"/>
</calcChain>
</file>

<file path=xl/sharedStrings.xml><?xml version="1.0" encoding="utf-8"?>
<sst xmlns="http://schemas.openxmlformats.org/spreadsheetml/2006/main" count="27" uniqueCount="23">
  <si>
    <t>AA</t>
  </si>
  <si>
    <t>BBB</t>
  </si>
  <si>
    <t>CC</t>
  </si>
  <si>
    <t>DD</t>
  </si>
  <si>
    <t>FF</t>
  </si>
  <si>
    <t>Код товара</t>
  </si>
  <si>
    <t>Цена</t>
  </si>
  <si>
    <t>Закупка магазина</t>
  </si>
  <si>
    <t>Количество</t>
  </si>
  <si>
    <t>Стоимость</t>
  </si>
  <si>
    <t>Итого:</t>
  </si>
  <si>
    <t>Участие в ауционе</t>
  </si>
  <si>
    <t>Наша цена за картину</t>
  </si>
  <si>
    <t>Учасники аукциона</t>
  </si>
  <si>
    <t>Учасник 1</t>
  </si>
  <si>
    <t>Учасник 2</t>
  </si>
  <si>
    <t>Учасник 3</t>
  </si>
  <si>
    <t>Учасник 4</t>
  </si>
  <si>
    <t>Цена за картину</t>
  </si>
  <si>
    <t>Наша цена</t>
  </si>
  <si>
    <t>Цена конкурента</t>
  </si>
  <si>
    <t>Продажи</t>
  </si>
  <si>
    <t>Общая стоимость участия в аукционе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</si>
</sst>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0\ &quot;₽&quot;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434343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65" fontId="4" fillId="0" borderId="0" xfId="0" applyNumberFormat="1" applyFont="1" applyAlignment="1">
      <alignment vertical="center"/>
    </xf>
    <xf numFmtId="0" fontId="3" fillId="2" borderId="0" xfId="0" applyFont="1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1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B972-A661-49F3-9FB3-30FAB4546C4F}">
  <dimension ref="B1:C50"/>
  <sheetViews>
    <sheetView topLeftCell="A7" workbookViewId="0">
      <selection activeCell="C1" sqref="C1"/>
    </sheetView>
  </sheetViews>
  <sheetFormatPr defaultRowHeight="14.5" x14ac:dyDescent="0.35"/>
  <sheetData>
    <row r="1" spans="2:3" x14ac:dyDescent="0.35">
      <c r="B1">
        <v>0.3</v>
      </c>
      <c r="C1">
        <v>0.30000100000000002</v>
      </c>
    </row>
    <row r="2" spans="2:3" x14ac:dyDescent="0.35">
      <c r="B2">
        <f>4*B1*(1-B1)</f>
        <v>0.84</v>
      </c>
      <c r="C2">
        <f>4*C1*(1-C1)</f>
        <v>0.8400015999960001</v>
      </c>
    </row>
    <row r="3" spans="2:3" x14ac:dyDescent="0.35">
      <c r="B3">
        <f t="shared" ref="B3:B51" si="0">4*B2*(1-B2)</f>
        <v>0.53760000000000008</v>
      </c>
      <c r="C3">
        <f t="shared" ref="C3:C51" si="1">4*C2*(1-C2)</f>
        <v>0.53759564800063975</v>
      </c>
    </row>
    <row r="4" spans="2:3" x14ac:dyDescent="0.35">
      <c r="B4">
        <f t="shared" si="0"/>
        <v>0.99434495999999994</v>
      </c>
      <c r="C4">
        <f t="shared" si="1"/>
        <v>0.99434626900564793</v>
      </c>
    </row>
    <row r="5" spans="2:3" x14ac:dyDescent="0.35">
      <c r="B5">
        <f t="shared" si="0"/>
        <v>2.249224209039382E-2</v>
      </c>
      <c r="C5">
        <f t="shared" si="1"/>
        <v>2.2487065280782287E-2</v>
      </c>
    </row>
    <row r="6" spans="2:3" x14ac:dyDescent="0.35">
      <c r="B6">
        <f t="shared" si="0"/>
        <v>8.7945364544563753E-2</v>
      </c>
      <c r="C6">
        <f t="shared" si="1"/>
        <v>8.7925588703360494E-2</v>
      </c>
    </row>
    <row r="7" spans="2:3" x14ac:dyDescent="0.35">
      <c r="B7">
        <f t="shared" si="0"/>
        <v>0.32084390959875014</v>
      </c>
      <c r="C7">
        <f t="shared" si="1"/>
        <v>0.32077871821811188</v>
      </c>
    </row>
    <row r="8" spans="2:3" x14ac:dyDescent="0.35">
      <c r="B8">
        <f t="shared" si="0"/>
        <v>0.87161238108855688</v>
      </c>
      <c r="C8">
        <f t="shared" si="1"/>
        <v>0.87151892862582825</v>
      </c>
    </row>
    <row r="9" spans="2:3" x14ac:dyDescent="0.35">
      <c r="B9">
        <f t="shared" si="0"/>
        <v>0.44761695288677272</v>
      </c>
      <c r="C9">
        <f t="shared" si="1"/>
        <v>0.44789474269086693</v>
      </c>
    </row>
    <row r="10" spans="2:3" x14ac:dyDescent="0.35">
      <c r="B10">
        <f t="shared" si="0"/>
        <v>0.98902406550053368</v>
      </c>
      <c r="C10">
        <f t="shared" si="1"/>
        <v>0.98914016864299614</v>
      </c>
    </row>
    <row r="11" spans="2:3" x14ac:dyDescent="0.35">
      <c r="B11">
        <f t="shared" si="0"/>
        <v>4.3421853445318986E-2</v>
      </c>
      <c r="C11">
        <f t="shared" si="1"/>
        <v>4.2967581679605175E-2</v>
      </c>
    </row>
    <row r="12" spans="2:3" x14ac:dyDescent="0.35">
      <c r="B12">
        <f t="shared" si="0"/>
        <v>0.16614558435476889</v>
      </c>
      <c r="C12">
        <f t="shared" si="1"/>
        <v>0.16448547441684655</v>
      </c>
    </row>
    <row r="13" spans="2:3" x14ac:dyDescent="0.35">
      <c r="B13">
        <f t="shared" si="0"/>
        <v>0.55416491661672507</v>
      </c>
      <c r="C13">
        <f t="shared" si="1"/>
        <v>0.5497200124908459</v>
      </c>
    </row>
    <row r="14" spans="2:3" x14ac:dyDescent="0.35">
      <c r="B14">
        <f t="shared" si="0"/>
        <v>0.98826464723161289</v>
      </c>
      <c r="C14">
        <f t="shared" si="1"/>
        <v>0.99011168143164052</v>
      </c>
    </row>
    <row r="15" spans="2:3" x14ac:dyDescent="0.35">
      <c r="B15">
        <f t="shared" si="0"/>
        <v>4.6390537055154467E-2</v>
      </c>
      <c r="C15">
        <f t="shared" si="1"/>
        <v>3.9162158897000462E-2</v>
      </c>
    </row>
    <row r="16" spans="2:3" x14ac:dyDescent="0.35">
      <c r="B16">
        <f t="shared" si="0"/>
        <v>0.17695382050755523</v>
      </c>
      <c r="C16">
        <f t="shared" si="1"/>
        <v>0.15051393683010619</v>
      </c>
    </row>
    <row r="17" spans="2:3" x14ac:dyDescent="0.35">
      <c r="B17">
        <f t="shared" si="0"/>
        <v>0.58256466366134063</v>
      </c>
      <c r="C17">
        <f t="shared" si="1"/>
        <v>0.51143796660003604</v>
      </c>
    </row>
    <row r="18" spans="2:3" x14ac:dyDescent="0.35">
      <c r="B18">
        <f t="shared" si="0"/>
        <v>0.97273230525795884</v>
      </c>
      <c r="C18">
        <f t="shared" si="1"/>
        <v>0.99947669168022579</v>
      </c>
    </row>
    <row r="19" spans="2:3" x14ac:dyDescent="0.35">
      <c r="B19">
        <f t="shared" si="0"/>
        <v>0.10609667026198408</v>
      </c>
      <c r="C19">
        <f t="shared" si="1"/>
        <v>2.0921378727066491E-3</v>
      </c>
    </row>
    <row r="20" spans="2:3" x14ac:dyDescent="0.35">
      <c r="B20">
        <f t="shared" si="0"/>
        <v>0.37936066728521561</v>
      </c>
      <c r="C20">
        <f t="shared" si="1"/>
        <v>8.3510433273129431E-3</v>
      </c>
    </row>
    <row r="21" spans="2:3" x14ac:dyDescent="0.35">
      <c r="B21">
        <f t="shared" si="0"/>
        <v>0.94178460560852617</v>
      </c>
      <c r="C21">
        <f t="shared" si="1"/>
        <v>3.3125213610633142E-2</v>
      </c>
    </row>
    <row r="22" spans="2:3" x14ac:dyDescent="0.35">
      <c r="B22">
        <f t="shared" si="0"/>
        <v>0.21930544898927595</v>
      </c>
      <c r="C22">
        <f t="shared" si="1"/>
        <v>0.12811173533553227</v>
      </c>
    </row>
    <row r="23" spans="2:3" x14ac:dyDescent="0.35">
      <c r="B23">
        <f t="shared" si="0"/>
        <v>0.68484227613155213</v>
      </c>
      <c r="C23">
        <f t="shared" si="1"/>
        <v>0.44679647441940318</v>
      </c>
    </row>
    <row r="24" spans="2:3" x14ac:dyDescent="0.35">
      <c r="B24">
        <f t="shared" si="0"/>
        <v>0.86333333181802818</v>
      </c>
      <c r="C24">
        <f t="shared" si="1"/>
        <v>0.98867753946317916</v>
      </c>
    </row>
    <row r="25" spans="2:3" x14ac:dyDescent="0.35">
      <c r="B25">
        <f t="shared" si="0"/>
        <v>0.47195555996004251</v>
      </c>
      <c r="C25">
        <f t="shared" si="1"/>
        <v>4.4777049696851916E-2</v>
      </c>
    </row>
    <row r="26" spans="2:3" x14ac:dyDescent="0.35">
      <c r="B26">
        <f t="shared" si="0"/>
        <v>0.99685403753138102</v>
      </c>
      <c r="C26">
        <f t="shared" si="1"/>
        <v>0.17108826206919028</v>
      </c>
    </row>
    <row r="27" spans="2:3" x14ac:dyDescent="0.35">
      <c r="B27">
        <f t="shared" si="0"/>
        <v>1.2544261555060079E-2</v>
      </c>
      <c r="C27">
        <f t="shared" si="1"/>
        <v>0.56726827460533746</v>
      </c>
    </row>
    <row r="28" spans="2:3" x14ac:dyDescent="0.35">
      <c r="B28">
        <f t="shared" si="0"/>
        <v>4.9547612228393281E-2</v>
      </c>
      <c r="C28">
        <f t="shared" si="1"/>
        <v>0.9818999169264836</v>
      </c>
    </row>
    <row r="29" spans="2:3" x14ac:dyDescent="0.35">
      <c r="B29">
        <f t="shared" si="0"/>
        <v>0.18837058540343221</v>
      </c>
      <c r="C29">
        <f t="shared" si="1"/>
        <v>7.1089880264992841E-2</v>
      </c>
    </row>
    <row r="30" spans="2:3" x14ac:dyDescent="0.35">
      <c r="B30">
        <f t="shared" si="0"/>
        <v>0.61154843183280183</v>
      </c>
      <c r="C30">
        <f t="shared" si="1"/>
        <v>0.26414443675560728</v>
      </c>
    </row>
    <row r="31" spans="2:3" x14ac:dyDescent="0.35">
      <c r="B31">
        <f t="shared" si="0"/>
        <v>0.95022778942257102</v>
      </c>
      <c r="C31">
        <f t="shared" si="1"/>
        <v>0.77748861314668105</v>
      </c>
    </row>
    <row r="32" spans="2:3" x14ac:dyDescent="0.35">
      <c r="B32">
        <f t="shared" si="0"/>
        <v>0.18917975052666017</v>
      </c>
      <c r="C32">
        <f t="shared" si="1"/>
        <v>0.6920002782957263</v>
      </c>
    </row>
    <row r="33" spans="2:3" x14ac:dyDescent="0.35">
      <c r="B33">
        <f t="shared" si="0"/>
        <v>0.61356309006932319</v>
      </c>
      <c r="C33">
        <f t="shared" si="1"/>
        <v>0.85254357253745461</v>
      </c>
    </row>
    <row r="34" spans="2:3" x14ac:dyDescent="0.35">
      <c r="B34">
        <f t="shared" si="0"/>
        <v>0.94841369829562716</v>
      </c>
      <c r="C34">
        <f t="shared" si="1"/>
        <v>0.50285211785011397</v>
      </c>
    </row>
    <row r="35" spans="2:3" x14ac:dyDescent="0.35">
      <c r="B35">
        <f t="shared" si="0"/>
        <v>0.19570062072335304</v>
      </c>
      <c r="C35">
        <f t="shared" si="1"/>
        <v>0.99996746169507622</v>
      </c>
    </row>
    <row r="36" spans="2:3" x14ac:dyDescent="0.35">
      <c r="B36">
        <f t="shared" si="0"/>
        <v>0.62960755108738942</v>
      </c>
      <c r="C36">
        <f t="shared" si="1"/>
        <v>1.3014898472996791E-4</v>
      </c>
    </row>
    <row r="37" spans="2:3" x14ac:dyDescent="0.35">
      <c r="B37">
        <f t="shared" si="0"/>
        <v>0.93280753080451895</v>
      </c>
      <c r="C37">
        <f t="shared" si="1"/>
        <v>5.2052818388696666E-4</v>
      </c>
    </row>
    <row r="38" spans="2:3" x14ac:dyDescent="0.35">
      <c r="B38">
        <f t="shared" si="0"/>
        <v>0.25071056511558154</v>
      </c>
      <c r="C38">
        <f t="shared" si="1"/>
        <v>2.0810289371869842E-3</v>
      </c>
    </row>
    <row r="39" spans="2:3" x14ac:dyDescent="0.35">
      <c r="B39">
        <f t="shared" si="0"/>
        <v>0.7514191106200292</v>
      </c>
      <c r="C39">
        <f t="shared" si="1"/>
        <v>8.3067930229982993E-3</v>
      </c>
    </row>
    <row r="40" spans="2:3" x14ac:dyDescent="0.35">
      <c r="B40">
        <f t="shared" si="0"/>
        <v>0.74715372326013407</v>
      </c>
      <c r="C40">
        <f t="shared" si="1"/>
        <v>3.2951160850685467E-2</v>
      </c>
    </row>
    <row r="41" spans="2:3" x14ac:dyDescent="0.35">
      <c r="B41">
        <f t="shared" si="0"/>
        <v>0.75566014831461226</v>
      </c>
      <c r="C41">
        <f t="shared" si="1"/>
        <v>0.12746152739711086</v>
      </c>
    </row>
    <row r="42" spans="2:3" x14ac:dyDescent="0.35">
      <c r="B42">
        <f t="shared" si="0"/>
        <v>0.73855155425500185</v>
      </c>
      <c r="C42">
        <f t="shared" si="1"/>
        <v>0.44486034572282568</v>
      </c>
    </row>
    <row r="43" spans="2:3" x14ac:dyDescent="0.35">
      <c r="B43">
        <f t="shared" si="0"/>
        <v>0.77237262385009164</v>
      </c>
      <c r="C43">
        <f t="shared" si="1"/>
        <v>0.98783847410477466</v>
      </c>
    </row>
    <row r="44" spans="2:3" x14ac:dyDescent="0.35">
      <c r="B44">
        <f t="shared" si="0"/>
        <v>0.70325261510806591</v>
      </c>
      <c r="C44">
        <f t="shared" si="1"/>
        <v>4.8054492732500433E-2</v>
      </c>
    </row>
    <row r="45" spans="2:3" x14ac:dyDescent="0.35">
      <c r="B45">
        <f t="shared" si="0"/>
        <v>0.83475349780692965</v>
      </c>
      <c r="C45">
        <f t="shared" si="1"/>
        <v>0.18298103384289</v>
      </c>
    </row>
    <row r="46" spans="2:3" x14ac:dyDescent="0.35">
      <c r="B46">
        <f t="shared" si="0"/>
        <v>0.55176038282410378</v>
      </c>
      <c r="C46">
        <f t="shared" si="1"/>
        <v>0.59799590038670858</v>
      </c>
    </row>
    <row r="47" spans="2:3" x14ac:dyDescent="0.35">
      <c r="B47">
        <f t="shared" si="0"/>
        <v>0.98928345107960891</v>
      </c>
      <c r="C47">
        <f t="shared" si="1"/>
        <v>0.96158721402959313</v>
      </c>
    </row>
    <row r="48" spans="2:3" x14ac:dyDescent="0.35">
      <c r="B48">
        <f t="shared" si="0"/>
        <v>4.2406817998511814E-2</v>
      </c>
      <c r="C48">
        <f t="shared" si="1"/>
        <v>0.14774897537759435</v>
      </c>
    </row>
    <row r="49" spans="2:3" x14ac:dyDescent="0.35">
      <c r="B49">
        <f t="shared" si="0"/>
        <v>0.16243391914301164</v>
      </c>
      <c r="C49">
        <f t="shared" si="1"/>
        <v>0.50367686260986144</v>
      </c>
    </row>
    <row r="50" spans="2:3" x14ac:dyDescent="0.35">
      <c r="B50">
        <f t="shared" si="0"/>
        <v>0.54419656421941276</v>
      </c>
      <c r="C50">
        <f t="shared" si="1"/>
        <v>0.99994592272539284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6"/>
  <sheetViews>
    <sheetView workbookViewId="0">
      <selection activeCell="O5" sqref="O5"/>
    </sheetView>
  </sheetViews>
  <sheetFormatPr defaultRowHeight="14.5" x14ac:dyDescent="0.35"/>
  <cols>
    <col min="6" max="6" width="16" customWidth="1"/>
    <col min="13" max="14" width="14.453125" customWidth="1"/>
    <col min="15" max="15" width="11.54296875" customWidth="1"/>
    <col min="16" max="16" width="12.453125" customWidth="1"/>
  </cols>
  <sheetData>
    <row r="2" spans="1:17" x14ac:dyDescent="0.35">
      <c r="F2" s="1"/>
      <c r="Q2" s="1"/>
    </row>
    <row r="3" spans="1:17" x14ac:dyDescent="0.35">
      <c r="F3" t="s">
        <v>5</v>
      </c>
      <c r="G3" t="s">
        <v>6</v>
      </c>
      <c r="M3" s="1" t="s">
        <v>7</v>
      </c>
      <c r="Q3" s="2"/>
    </row>
    <row r="4" spans="1:17" x14ac:dyDescent="0.35">
      <c r="A4" s="3"/>
      <c r="B4" s="3"/>
      <c r="C4" s="3"/>
      <c r="F4" t="s">
        <v>0</v>
      </c>
      <c r="G4" s="4">
        <v>9</v>
      </c>
      <c r="M4" t="s">
        <v>5</v>
      </c>
      <c r="N4" t="s">
        <v>8</v>
      </c>
      <c r="O4" t="s">
        <v>6</v>
      </c>
      <c r="P4" t="s">
        <v>9</v>
      </c>
    </row>
    <row r="5" spans="1:17" x14ac:dyDescent="0.35">
      <c r="A5" s="3"/>
      <c r="B5" s="3"/>
      <c r="C5" s="3"/>
      <c r="F5" t="s">
        <v>1</v>
      </c>
      <c r="G5" s="4">
        <v>8.6999999999999993</v>
      </c>
      <c r="M5">
        <v>30</v>
      </c>
      <c r="N5">
        <v>28</v>
      </c>
      <c r="O5" s="4">
        <f t="shared" ref="O5:O18" si="0">VLOOKUP(M5,lookupprice,2,FALSE)</f>
        <v>18.899999999999999</v>
      </c>
      <c r="P5" s="5">
        <f>N5*O5</f>
        <v>529.19999999999993</v>
      </c>
    </row>
    <row r="6" spans="1:17" x14ac:dyDescent="0.35">
      <c r="A6" s="3"/>
      <c r="B6" s="3"/>
      <c r="C6" s="3"/>
      <c r="F6" t="s">
        <v>2</v>
      </c>
      <c r="G6" s="4">
        <v>14</v>
      </c>
      <c r="M6">
        <v>24</v>
      </c>
      <c r="N6">
        <v>28</v>
      </c>
      <c r="O6" s="4">
        <f t="shared" si="0"/>
        <v>19.3</v>
      </c>
      <c r="P6" s="5">
        <f t="shared" ref="P6:P18" si="1">N6*O6</f>
        <v>540.4</v>
      </c>
    </row>
    <row r="7" spans="1:17" x14ac:dyDescent="0.35">
      <c r="A7" s="3"/>
      <c r="B7" s="3"/>
      <c r="C7" s="3"/>
      <c r="F7" t="s">
        <v>3</v>
      </c>
      <c r="G7" s="4">
        <v>2.9</v>
      </c>
      <c r="M7">
        <v>73</v>
      </c>
      <c r="N7">
        <v>44</v>
      </c>
      <c r="O7" s="4">
        <f t="shared" si="0"/>
        <v>13.6</v>
      </c>
      <c r="P7" s="5">
        <f t="shared" si="1"/>
        <v>598.4</v>
      </c>
    </row>
    <row r="8" spans="1:17" x14ac:dyDescent="0.35">
      <c r="A8" s="3"/>
      <c r="B8" s="3"/>
      <c r="C8" s="3"/>
      <c r="F8" t="s">
        <v>4</v>
      </c>
      <c r="G8" s="4">
        <v>11.9</v>
      </c>
      <c r="M8">
        <v>21</v>
      </c>
      <c r="N8">
        <v>31</v>
      </c>
      <c r="O8" s="4">
        <f t="shared" si="0"/>
        <v>10.6</v>
      </c>
      <c r="P8" s="5">
        <f t="shared" si="1"/>
        <v>328.59999999999997</v>
      </c>
    </row>
    <row r="9" spans="1:17" x14ac:dyDescent="0.35">
      <c r="A9" s="3"/>
      <c r="B9" s="3"/>
      <c r="C9" s="3"/>
      <c r="F9">
        <v>1</v>
      </c>
      <c r="G9" s="4">
        <v>11.8</v>
      </c>
      <c r="M9">
        <v>44</v>
      </c>
      <c r="N9">
        <v>22</v>
      </c>
      <c r="O9" s="4">
        <f t="shared" si="0"/>
        <v>19.3</v>
      </c>
      <c r="P9" s="5">
        <f t="shared" si="1"/>
        <v>424.6</v>
      </c>
    </row>
    <row r="10" spans="1:17" x14ac:dyDescent="0.35">
      <c r="A10" s="3"/>
      <c r="B10" s="3"/>
      <c r="C10" s="3"/>
      <c r="F10">
        <v>2</v>
      </c>
      <c r="G10" s="4">
        <v>10.199999999999999</v>
      </c>
      <c r="M10">
        <v>64</v>
      </c>
      <c r="N10">
        <v>30</v>
      </c>
      <c r="O10" s="4">
        <f t="shared" si="0"/>
        <v>11.7</v>
      </c>
      <c r="P10" s="5">
        <f t="shared" si="1"/>
        <v>351</v>
      </c>
    </row>
    <row r="11" spans="1:17" x14ac:dyDescent="0.35">
      <c r="A11" s="3"/>
      <c r="B11" s="3"/>
      <c r="C11" s="3"/>
      <c r="F11">
        <v>3</v>
      </c>
      <c r="G11" s="4">
        <v>2</v>
      </c>
      <c r="M11">
        <v>57</v>
      </c>
      <c r="N11">
        <v>22</v>
      </c>
      <c r="O11" s="4">
        <f t="shared" si="0"/>
        <v>12.1</v>
      </c>
      <c r="P11" s="5">
        <f t="shared" si="1"/>
        <v>266.2</v>
      </c>
    </row>
    <row r="12" spans="1:17" x14ac:dyDescent="0.35">
      <c r="A12" s="3"/>
      <c r="B12" s="3"/>
      <c r="C12" s="3"/>
      <c r="F12">
        <v>4</v>
      </c>
      <c r="G12" s="4">
        <v>3.6</v>
      </c>
      <c r="M12">
        <v>19</v>
      </c>
      <c r="N12">
        <v>39</v>
      </c>
      <c r="O12" s="4">
        <f t="shared" si="0"/>
        <v>14.1</v>
      </c>
      <c r="P12" s="5">
        <f t="shared" si="1"/>
        <v>549.9</v>
      </c>
    </row>
    <row r="13" spans="1:17" x14ac:dyDescent="0.35">
      <c r="A13" s="3"/>
      <c r="B13" s="3"/>
      <c r="C13" s="3"/>
      <c r="F13">
        <v>5</v>
      </c>
      <c r="G13" s="4">
        <v>7.8</v>
      </c>
      <c r="M13">
        <v>57</v>
      </c>
      <c r="N13">
        <v>20</v>
      </c>
      <c r="O13" s="4">
        <f t="shared" si="0"/>
        <v>12.1</v>
      </c>
      <c r="P13" s="5">
        <f t="shared" si="1"/>
        <v>242</v>
      </c>
    </row>
    <row r="14" spans="1:17" x14ac:dyDescent="0.35">
      <c r="A14" s="3"/>
      <c r="B14" s="3"/>
      <c r="C14" s="3"/>
      <c r="F14">
        <v>6</v>
      </c>
      <c r="G14" s="4">
        <v>11.2</v>
      </c>
      <c r="M14">
        <v>5</v>
      </c>
      <c r="N14">
        <v>50</v>
      </c>
      <c r="O14" s="4">
        <f t="shared" si="0"/>
        <v>7.8</v>
      </c>
      <c r="P14" s="5">
        <f t="shared" si="1"/>
        <v>390</v>
      </c>
    </row>
    <row r="15" spans="1:17" x14ac:dyDescent="0.35">
      <c r="A15" s="3"/>
      <c r="B15" s="3"/>
      <c r="C15" s="3"/>
      <c r="F15">
        <v>7</v>
      </c>
      <c r="G15" s="4">
        <v>5.3</v>
      </c>
      <c r="M15">
        <v>75</v>
      </c>
      <c r="N15">
        <v>32</v>
      </c>
      <c r="O15" s="4">
        <f t="shared" si="0"/>
        <v>13.3</v>
      </c>
      <c r="P15" s="5">
        <f t="shared" si="1"/>
        <v>425.6</v>
      </c>
    </row>
    <row r="16" spans="1:17" x14ac:dyDescent="0.35">
      <c r="A16" s="3"/>
      <c r="B16" s="3"/>
      <c r="C16" s="3"/>
      <c r="F16">
        <v>8</v>
      </c>
      <c r="G16" s="4">
        <v>19.3</v>
      </c>
      <c r="M16">
        <v>9</v>
      </c>
      <c r="N16">
        <v>23</v>
      </c>
      <c r="O16" s="4">
        <f t="shared" si="0"/>
        <v>17.600000000000001</v>
      </c>
      <c r="P16" s="5">
        <f t="shared" si="1"/>
        <v>404.8</v>
      </c>
    </row>
    <row r="17" spans="1:16" x14ac:dyDescent="0.35">
      <c r="A17" s="3"/>
      <c r="B17" s="3"/>
      <c r="C17" s="3"/>
      <c r="F17">
        <v>9</v>
      </c>
      <c r="G17" s="4">
        <v>17.600000000000001</v>
      </c>
      <c r="M17" t="s">
        <v>0</v>
      </c>
      <c r="N17">
        <v>31</v>
      </c>
      <c r="O17" s="4">
        <f t="shared" si="0"/>
        <v>9</v>
      </c>
      <c r="P17" s="5">
        <f t="shared" si="1"/>
        <v>279</v>
      </c>
    </row>
    <row r="18" spans="1:16" x14ac:dyDescent="0.35">
      <c r="F18">
        <v>10</v>
      </c>
      <c r="G18" s="4">
        <v>3</v>
      </c>
      <c r="M18" t="s">
        <v>2</v>
      </c>
      <c r="N18">
        <v>27</v>
      </c>
      <c r="O18" s="4">
        <f t="shared" si="0"/>
        <v>14</v>
      </c>
      <c r="P18" s="5">
        <f t="shared" si="1"/>
        <v>378</v>
      </c>
    </row>
    <row r="19" spans="1:16" x14ac:dyDescent="0.35">
      <c r="F19">
        <v>11</v>
      </c>
      <c r="G19" s="4">
        <v>2.4</v>
      </c>
      <c r="O19" s="6" t="s">
        <v>10</v>
      </c>
      <c r="P19" s="7">
        <f>SUM(P5:P18)</f>
        <v>5707.7</v>
      </c>
    </row>
    <row r="20" spans="1:16" x14ac:dyDescent="0.35">
      <c r="F20">
        <v>12</v>
      </c>
      <c r="G20" s="4">
        <v>16.100000000000001</v>
      </c>
    </row>
    <row r="21" spans="1:16" x14ac:dyDescent="0.35">
      <c r="F21">
        <v>13</v>
      </c>
      <c r="G21" s="4">
        <v>18.8</v>
      </c>
    </row>
    <row r="22" spans="1:16" x14ac:dyDescent="0.35">
      <c r="F22">
        <v>14</v>
      </c>
      <c r="G22" s="4">
        <v>14.2</v>
      </c>
    </row>
    <row r="23" spans="1:16" x14ac:dyDescent="0.35">
      <c r="F23">
        <v>15</v>
      </c>
      <c r="G23" s="4">
        <v>15</v>
      </c>
    </row>
    <row r="24" spans="1:16" x14ac:dyDescent="0.35">
      <c r="F24">
        <v>16</v>
      </c>
      <c r="G24" s="4">
        <v>8.6</v>
      </c>
    </row>
    <row r="25" spans="1:16" x14ac:dyDescent="0.35">
      <c r="F25">
        <v>17</v>
      </c>
      <c r="G25" s="4">
        <v>16.2</v>
      </c>
    </row>
    <row r="26" spans="1:16" x14ac:dyDescent="0.35">
      <c r="F26">
        <v>18</v>
      </c>
      <c r="G26" s="4">
        <v>10.6</v>
      </c>
    </row>
    <row r="27" spans="1:16" x14ac:dyDescent="0.35">
      <c r="F27">
        <v>19</v>
      </c>
      <c r="G27" s="4">
        <v>14.1</v>
      </c>
    </row>
    <row r="28" spans="1:16" x14ac:dyDescent="0.35">
      <c r="F28">
        <v>20</v>
      </c>
      <c r="G28" s="4">
        <v>15.7</v>
      </c>
    </row>
    <row r="29" spans="1:16" x14ac:dyDescent="0.35">
      <c r="F29">
        <v>21</v>
      </c>
      <c r="G29" s="4">
        <v>10.6</v>
      </c>
    </row>
    <row r="30" spans="1:16" x14ac:dyDescent="0.35">
      <c r="F30">
        <v>22</v>
      </c>
      <c r="G30" s="4">
        <v>13.3</v>
      </c>
    </row>
    <row r="31" spans="1:16" x14ac:dyDescent="0.35">
      <c r="F31">
        <v>23</v>
      </c>
      <c r="G31" s="4">
        <v>16.8</v>
      </c>
    </row>
    <row r="32" spans="1:16" x14ac:dyDescent="0.35">
      <c r="F32">
        <v>24</v>
      </c>
      <c r="G32" s="4">
        <v>19.3</v>
      </c>
    </row>
    <row r="33" spans="6:7" x14ac:dyDescent="0.35">
      <c r="F33">
        <v>25</v>
      </c>
      <c r="G33" s="4">
        <v>6.2</v>
      </c>
    </row>
    <row r="34" spans="6:7" x14ac:dyDescent="0.35">
      <c r="F34">
        <v>26</v>
      </c>
      <c r="G34" s="4">
        <v>8.5</v>
      </c>
    </row>
    <row r="35" spans="6:7" x14ac:dyDescent="0.35">
      <c r="F35">
        <v>27</v>
      </c>
      <c r="G35" s="4">
        <v>10.4</v>
      </c>
    </row>
    <row r="36" spans="6:7" x14ac:dyDescent="0.35">
      <c r="F36">
        <v>28</v>
      </c>
      <c r="G36" s="4">
        <v>4.5</v>
      </c>
    </row>
    <row r="37" spans="6:7" x14ac:dyDescent="0.35">
      <c r="F37">
        <v>29</v>
      </c>
      <c r="G37" s="4">
        <v>11.5</v>
      </c>
    </row>
    <row r="38" spans="6:7" x14ac:dyDescent="0.35">
      <c r="F38">
        <v>30</v>
      </c>
      <c r="G38" s="4">
        <v>18.899999999999999</v>
      </c>
    </row>
    <row r="39" spans="6:7" x14ac:dyDescent="0.35">
      <c r="F39">
        <v>31</v>
      </c>
      <c r="G39" s="4">
        <v>13.9</v>
      </c>
    </row>
    <row r="40" spans="6:7" x14ac:dyDescent="0.35">
      <c r="F40">
        <v>32</v>
      </c>
      <c r="G40" s="4">
        <v>16.2</v>
      </c>
    </row>
    <row r="41" spans="6:7" x14ac:dyDescent="0.35">
      <c r="F41">
        <v>33</v>
      </c>
      <c r="G41" s="4">
        <v>11.1</v>
      </c>
    </row>
    <row r="42" spans="6:7" x14ac:dyDescent="0.35">
      <c r="F42">
        <v>34</v>
      </c>
      <c r="G42" s="4">
        <v>12.6</v>
      </c>
    </row>
    <row r="43" spans="6:7" x14ac:dyDescent="0.35">
      <c r="F43">
        <v>35</v>
      </c>
      <c r="G43" s="4">
        <v>5.0999999999999996</v>
      </c>
    </row>
    <row r="44" spans="6:7" x14ac:dyDescent="0.35">
      <c r="F44">
        <v>36</v>
      </c>
      <c r="G44" s="4">
        <v>6.1</v>
      </c>
    </row>
    <row r="45" spans="6:7" x14ac:dyDescent="0.35">
      <c r="F45">
        <v>37</v>
      </c>
      <c r="G45" s="4">
        <v>9.6</v>
      </c>
    </row>
    <row r="46" spans="6:7" x14ac:dyDescent="0.35">
      <c r="F46">
        <v>38</v>
      </c>
      <c r="G46" s="4">
        <v>11.6</v>
      </c>
    </row>
    <row r="47" spans="6:7" x14ac:dyDescent="0.35">
      <c r="F47">
        <v>39</v>
      </c>
      <c r="G47" s="4">
        <v>9.8000000000000007</v>
      </c>
    </row>
    <row r="48" spans="6:7" x14ac:dyDescent="0.35">
      <c r="F48">
        <v>40</v>
      </c>
      <c r="G48" s="4">
        <v>10</v>
      </c>
    </row>
    <row r="49" spans="6:7" x14ac:dyDescent="0.35">
      <c r="F49">
        <v>41</v>
      </c>
      <c r="G49" s="4">
        <v>13.4</v>
      </c>
    </row>
    <row r="50" spans="6:7" x14ac:dyDescent="0.35">
      <c r="F50">
        <v>42</v>
      </c>
      <c r="G50" s="4">
        <v>19.600000000000001</v>
      </c>
    </row>
    <row r="51" spans="6:7" x14ac:dyDescent="0.35">
      <c r="F51">
        <v>43</v>
      </c>
      <c r="G51" s="4">
        <v>16.899999999999999</v>
      </c>
    </row>
    <row r="52" spans="6:7" x14ac:dyDescent="0.35">
      <c r="F52">
        <v>44</v>
      </c>
      <c r="G52" s="4">
        <v>19.3</v>
      </c>
    </row>
    <row r="53" spans="6:7" x14ac:dyDescent="0.35">
      <c r="F53">
        <v>45</v>
      </c>
      <c r="G53" s="4">
        <v>10.9</v>
      </c>
    </row>
    <row r="54" spans="6:7" x14ac:dyDescent="0.35">
      <c r="F54">
        <v>46</v>
      </c>
      <c r="G54" s="4">
        <v>20</v>
      </c>
    </row>
    <row r="55" spans="6:7" x14ac:dyDescent="0.35">
      <c r="F55">
        <v>47</v>
      </c>
      <c r="G55" s="4">
        <v>5.8</v>
      </c>
    </row>
    <row r="56" spans="6:7" x14ac:dyDescent="0.35">
      <c r="F56">
        <v>48</v>
      </c>
      <c r="G56" s="4">
        <v>19.2</v>
      </c>
    </row>
    <row r="57" spans="6:7" x14ac:dyDescent="0.35">
      <c r="F57">
        <v>49</v>
      </c>
      <c r="G57" s="4">
        <v>14.3</v>
      </c>
    </row>
    <row r="58" spans="6:7" x14ac:dyDescent="0.35">
      <c r="F58">
        <v>50</v>
      </c>
      <c r="G58" s="4">
        <v>19.399999999999999</v>
      </c>
    </row>
    <row r="59" spans="6:7" x14ac:dyDescent="0.35">
      <c r="F59">
        <v>51</v>
      </c>
      <c r="G59" s="4">
        <v>9.3000000000000007</v>
      </c>
    </row>
    <row r="60" spans="6:7" x14ac:dyDescent="0.35">
      <c r="F60">
        <v>52</v>
      </c>
      <c r="G60" s="4">
        <v>15.2</v>
      </c>
    </row>
    <row r="61" spans="6:7" x14ac:dyDescent="0.35">
      <c r="F61">
        <v>53</v>
      </c>
      <c r="G61" s="4">
        <v>4.8</v>
      </c>
    </row>
    <row r="62" spans="6:7" x14ac:dyDescent="0.35">
      <c r="F62">
        <v>54</v>
      </c>
      <c r="G62" s="4">
        <v>11.2</v>
      </c>
    </row>
    <row r="63" spans="6:7" x14ac:dyDescent="0.35">
      <c r="F63">
        <v>55</v>
      </c>
      <c r="G63" s="4">
        <v>16.899999999999999</v>
      </c>
    </row>
    <row r="64" spans="6:7" x14ac:dyDescent="0.35">
      <c r="F64">
        <v>56</v>
      </c>
      <c r="G64" s="4">
        <v>10.9</v>
      </c>
    </row>
    <row r="65" spans="6:7" x14ac:dyDescent="0.35">
      <c r="F65">
        <v>57</v>
      </c>
      <c r="G65" s="4">
        <v>12.1</v>
      </c>
    </row>
    <row r="66" spans="6:7" x14ac:dyDescent="0.35">
      <c r="F66">
        <v>58</v>
      </c>
      <c r="G66" s="4">
        <v>17.399999999999999</v>
      </c>
    </row>
    <row r="67" spans="6:7" x14ac:dyDescent="0.35">
      <c r="F67">
        <v>59</v>
      </c>
      <c r="G67" s="4">
        <v>7.9</v>
      </c>
    </row>
    <row r="68" spans="6:7" x14ac:dyDescent="0.35">
      <c r="F68">
        <v>60</v>
      </c>
      <c r="G68" s="4">
        <v>9.4</v>
      </c>
    </row>
    <row r="69" spans="6:7" x14ac:dyDescent="0.35">
      <c r="F69">
        <v>61</v>
      </c>
      <c r="G69" s="4">
        <v>7.6</v>
      </c>
    </row>
    <row r="70" spans="6:7" x14ac:dyDescent="0.35">
      <c r="F70">
        <v>62</v>
      </c>
      <c r="G70" s="4">
        <v>2.5</v>
      </c>
    </row>
    <row r="71" spans="6:7" x14ac:dyDescent="0.35">
      <c r="F71">
        <v>63</v>
      </c>
      <c r="G71" s="4">
        <v>2.2000000000000002</v>
      </c>
    </row>
    <row r="72" spans="6:7" x14ac:dyDescent="0.35">
      <c r="F72">
        <v>64</v>
      </c>
      <c r="G72" s="4">
        <v>11.7</v>
      </c>
    </row>
    <row r="73" spans="6:7" x14ac:dyDescent="0.35">
      <c r="F73">
        <v>65</v>
      </c>
      <c r="G73" s="4">
        <v>17.600000000000001</v>
      </c>
    </row>
    <row r="74" spans="6:7" x14ac:dyDescent="0.35">
      <c r="F74">
        <v>66</v>
      </c>
      <c r="G74" s="4">
        <v>2.5</v>
      </c>
    </row>
    <row r="75" spans="6:7" x14ac:dyDescent="0.35">
      <c r="F75">
        <v>67</v>
      </c>
      <c r="G75" s="4">
        <v>10.5</v>
      </c>
    </row>
    <row r="76" spans="6:7" x14ac:dyDescent="0.35">
      <c r="F76">
        <v>68</v>
      </c>
      <c r="G76" s="4">
        <v>7.7</v>
      </c>
    </row>
    <row r="77" spans="6:7" x14ac:dyDescent="0.35">
      <c r="F77">
        <v>69</v>
      </c>
      <c r="G77" s="4">
        <v>8.8000000000000007</v>
      </c>
    </row>
    <row r="78" spans="6:7" x14ac:dyDescent="0.35">
      <c r="F78">
        <v>70</v>
      </c>
      <c r="G78" s="4">
        <v>10.4</v>
      </c>
    </row>
    <row r="79" spans="6:7" x14ac:dyDescent="0.35">
      <c r="F79">
        <v>71</v>
      </c>
      <c r="G79" s="4">
        <v>18.7</v>
      </c>
    </row>
    <row r="80" spans="6:7" x14ac:dyDescent="0.35">
      <c r="F80">
        <v>72</v>
      </c>
      <c r="G80" s="4">
        <v>19.3</v>
      </c>
    </row>
    <row r="81" spans="6:7" x14ac:dyDescent="0.35">
      <c r="F81">
        <v>73</v>
      </c>
      <c r="G81" s="4">
        <v>13.6</v>
      </c>
    </row>
    <row r="82" spans="6:7" x14ac:dyDescent="0.35">
      <c r="F82">
        <v>74</v>
      </c>
      <c r="G82" s="4">
        <v>2.5</v>
      </c>
    </row>
    <row r="83" spans="6:7" x14ac:dyDescent="0.35">
      <c r="F83">
        <v>75</v>
      </c>
      <c r="G83" s="4">
        <v>13.3</v>
      </c>
    </row>
    <row r="84" spans="6:7" x14ac:dyDescent="0.35">
      <c r="F84">
        <v>76</v>
      </c>
      <c r="G84" s="4">
        <v>12.9</v>
      </c>
    </row>
    <row r="85" spans="6:7" x14ac:dyDescent="0.35">
      <c r="F85">
        <v>77</v>
      </c>
      <c r="G85" s="4">
        <v>14.1</v>
      </c>
    </row>
    <row r="86" spans="6:7" x14ac:dyDescent="0.35">
      <c r="F86">
        <v>78</v>
      </c>
      <c r="G86" s="4">
        <v>13.7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1D24B-453E-430A-8FEB-EBB7DE9B2E30}">
  <dimension ref="B3:H8"/>
  <sheetViews>
    <sheetView workbookViewId="0">
      <selection activeCell="C5" sqref="C5"/>
    </sheetView>
  </sheetViews>
  <sheetFormatPr defaultRowHeight="14.5" x14ac:dyDescent="0.35"/>
  <cols>
    <col min="2" max="2" width="34" customWidth="1"/>
    <col min="3" max="3" width="53.90625" style="4" customWidth="1"/>
    <col min="4" max="4" width="7.81640625" customWidth="1"/>
    <col min="6" max="6" width="19.81640625" customWidth="1"/>
    <col min="7" max="7" width="15.6328125" style="4" customWidth="1"/>
  </cols>
  <sheetData>
    <row r="3" spans="2:8" x14ac:dyDescent="0.35">
      <c r="B3" t="s">
        <v>11</v>
      </c>
      <c r="C3" s="4">
        <v>4000</v>
      </c>
      <c r="F3" s="8" t="s">
        <v>13</v>
      </c>
      <c r="G3" s="9" t="s">
        <v>18</v>
      </c>
    </row>
    <row r="4" spans="2:8" x14ac:dyDescent="0.35">
      <c r="B4" t="s">
        <v>12</v>
      </c>
      <c r="C4" s="4">
        <v>100000</v>
      </c>
      <c r="F4" t="s">
        <v>14</v>
      </c>
      <c r="G4" s="4">
        <v>50000</v>
      </c>
    </row>
    <row r="5" spans="2:8" x14ac:dyDescent="0.35">
      <c r="B5" t="s">
        <v>22</v>
      </c>
      <c r="C5" s="4">
        <f>IF(C4&gt;MAX(G4:G7),C4+C3,IF(C4&lt;MAX(G4:G7),C3,"У других такая же цена на картину, надо дальше торговаться"))</f>
        <v>4000</v>
      </c>
      <c r="F5" t="s">
        <v>15</v>
      </c>
      <c r="G5" s="4">
        <v>60000</v>
      </c>
    </row>
    <row r="6" spans="2:8" x14ac:dyDescent="0.35">
      <c r="F6" t="s">
        <v>16</v>
      </c>
      <c r="G6" s="4">
        <v>10000</v>
      </c>
    </row>
    <row r="7" spans="2:8" x14ac:dyDescent="0.35">
      <c r="F7" t="s">
        <v>17</v>
      </c>
      <c r="G7" s="4">
        <v>100001</v>
      </c>
    </row>
    <row r="8" spans="2:8" x14ac:dyDescent="0.35">
      <c r="G8"/>
      <c r="H8" s="4"/>
    </row>
  </sheetData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48BA-BA36-4F68-9A6B-B5982B2EA70A}">
  <dimension ref="D5:J6"/>
  <sheetViews>
    <sheetView tabSelected="1" workbookViewId="0">
      <selection activeCell="G9" sqref="G9"/>
    </sheetView>
  </sheetViews>
  <sheetFormatPr defaultRowHeight="14.5" x14ac:dyDescent="0.35"/>
  <cols>
    <col min="4" max="4" width="14.08984375" customWidth="1"/>
    <col min="5" max="5" width="9.1796875" bestFit="1" customWidth="1"/>
    <col min="9" max="9" width="17.54296875" customWidth="1"/>
    <col min="10" max="10" width="9.1796875" bestFit="1" customWidth="1"/>
  </cols>
  <sheetData>
    <row r="5" spans="4:10" x14ac:dyDescent="0.35">
      <c r="D5" t="s">
        <v>19</v>
      </c>
      <c r="E5" s="4">
        <v>100</v>
      </c>
      <c r="I5" t="s">
        <v>20</v>
      </c>
      <c r="J5" s="4">
        <v>400</v>
      </c>
    </row>
    <row r="6" spans="4:10" x14ac:dyDescent="0.35">
      <c r="D6" t="s">
        <v>21</v>
      </c>
      <c r="E6">
        <f>IF((E5-J5)&gt;=300,500,IF(ABS(E5-J5)&gt;=300,1500,1000))</f>
        <v>1500</v>
      </c>
    </row>
  </sheetData>
  <dataValidations count="1">
    <dataValidation type="whole" allowBlank="1" showInputMessage="1" showErrorMessage="1" sqref="E5 J5" xr:uid="{001D2408-C916-4E72-A6B9-BACC41610D0F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lookupprice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Evgeny Egipti</cp:lastModifiedBy>
  <dcterms:created xsi:type="dcterms:W3CDTF">2016-06-10T20:01:03Z</dcterms:created>
  <dcterms:modified xsi:type="dcterms:W3CDTF">2022-12-13T11:43:54Z</dcterms:modified>
</cp:coreProperties>
</file>