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09DC967D-A2E5-4D3B-A151-6B7926327A3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externalReferences>
    <externalReference r:id="rId8"/>
  </externalReferences>
  <definedNames>
    <definedName name="_xlnm._FilterDatabase" localSheetId="6" hidden="1">'D,F등급 명단'!$A$13:$R$35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운전자별!$A$1:$R$83</definedName>
    <definedName name="_xlnm.Print_Area" localSheetId="1">종합!$A$1:$L$188</definedName>
    <definedName name="_xlnm.Print_Area" localSheetId="3">차량별!$A$1:$T$35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7" l="1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F174" i="12"/>
  <c r="D177" i="12"/>
  <c r="D176" i="12"/>
  <c r="D175" i="12"/>
  <c r="D174" i="12"/>
  <c r="J180" i="12"/>
  <c r="I180" i="12"/>
  <c r="H180" i="12"/>
  <c r="G180" i="12"/>
  <c r="F180" i="12"/>
  <c r="E180" i="12"/>
  <c r="D180" i="12"/>
  <c r="J179" i="12"/>
  <c r="I179" i="12"/>
  <c r="H179" i="12"/>
  <c r="G179" i="12"/>
  <c r="F179" i="12"/>
  <c r="E179" i="12"/>
  <c r="D179" i="12"/>
  <c r="J178" i="12"/>
  <c r="I178" i="12"/>
  <c r="H178" i="12"/>
  <c r="G178" i="12"/>
  <c r="F178" i="12"/>
  <c r="E178" i="12"/>
  <c r="D178" i="12"/>
  <c r="J177" i="12"/>
  <c r="I177" i="12"/>
  <c r="H177" i="12"/>
  <c r="G177" i="12"/>
  <c r="F177" i="12"/>
  <c r="E177" i="12"/>
  <c r="J176" i="12"/>
  <c r="I176" i="12"/>
  <c r="H176" i="12"/>
  <c r="G176" i="12"/>
  <c r="F176" i="12"/>
  <c r="E176" i="12"/>
  <c r="J175" i="12"/>
  <c r="I175" i="12"/>
  <c r="H175" i="12"/>
  <c r="G175" i="12"/>
  <c r="F175" i="12"/>
  <c r="E175" i="12"/>
  <c r="J174" i="12"/>
  <c r="I174" i="12"/>
  <c r="H174" i="12"/>
  <c r="G174" i="12"/>
  <c r="E174" i="12"/>
  <c r="K95" i="12"/>
  <c r="J95" i="12"/>
  <c r="I95" i="12"/>
  <c r="H95" i="12"/>
  <c r="G95" i="12"/>
  <c r="F95" i="12"/>
  <c r="E95" i="12"/>
  <c r="D95" i="12"/>
  <c r="J94" i="12"/>
  <c r="I94" i="12"/>
  <c r="H94" i="12"/>
  <c r="G94" i="12"/>
  <c r="F94" i="12"/>
  <c r="E94" i="12"/>
  <c r="D94" i="12"/>
  <c r="J93" i="12"/>
  <c r="I93" i="12"/>
  <c r="H93" i="12"/>
  <c r="G93" i="12"/>
  <c r="F93" i="12"/>
  <c r="E93" i="12"/>
  <c r="D93" i="12"/>
  <c r="J92" i="12"/>
  <c r="I92" i="12"/>
  <c r="H92" i="12"/>
  <c r="G92" i="12"/>
  <c r="F92" i="12"/>
  <c r="E92" i="12"/>
  <c r="D92" i="12"/>
  <c r="J91" i="12"/>
  <c r="I91" i="12"/>
  <c r="H91" i="12"/>
  <c r="G91" i="12"/>
  <c r="F91" i="12"/>
  <c r="E91" i="12"/>
  <c r="D91" i="12"/>
  <c r="J90" i="12"/>
  <c r="I90" i="12"/>
  <c r="H90" i="12"/>
  <c r="G90" i="12"/>
  <c r="F90" i="12"/>
  <c r="E90" i="12"/>
  <c r="D90" i="12"/>
  <c r="J89" i="12"/>
  <c r="I89" i="12"/>
  <c r="H89" i="12"/>
  <c r="G89" i="12"/>
  <c r="F89" i="12"/>
  <c r="E89" i="12"/>
  <c r="D89" i="12"/>
  <c r="J88" i="12"/>
  <c r="I88" i="12"/>
  <c r="H88" i="12"/>
  <c r="G88" i="12"/>
  <c r="F88" i="12"/>
  <c r="E88" i="12"/>
  <c r="D88" i="12"/>
  <c r="J87" i="12"/>
  <c r="I87" i="12"/>
  <c r="H87" i="12"/>
  <c r="G87" i="12"/>
  <c r="F87" i="12"/>
  <c r="E87" i="12"/>
  <c r="D87" i="12"/>
  <c r="J86" i="12"/>
  <c r="I86" i="12"/>
  <c r="H86" i="12"/>
  <c r="G86" i="12"/>
  <c r="F86" i="12"/>
  <c r="E86" i="12"/>
  <c r="D86" i="12"/>
  <c r="J85" i="12"/>
  <c r="I85" i="12"/>
  <c r="H85" i="12"/>
  <c r="G85" i="12"/>
  <c r="F85" i="12"/>
  <c r="E85" i="12"/>
  <c r="D85" i="12"/>
  <c r="J84" i="12"/>
  <c r="I84" i="12"/>
  <c r="H84" i="12"/>
  <c r="G84" i="12"/>
  <c r="F84" i="12"/>
  <c r="E84" i="12"/>
  <c r="D84" i="12"/>
  <c r="J83" i="12"/>
  <c r="I83" i="12"/>
  <c r="H83" i="12"/>
  <c r="G83" i="12"/>
  <c r="F83" i="12"/>
  <c r="E83" i="12"/>
  <c r="D83" i="12"/>
  <c r="B83" i="12"/>
  <c r="B95" i="12" s="1"/>
  <c r="B84" i="12" l="1"/>
  <c r="B85" i="12"/>
  <c r="B86" i="12"/>
  <c r="B87" i="12"/>
  <c r="B88" i="12"/>
  <c r="B89" i="12"/>
  <c r="B90" i="12"/>
  <c r="B91" i="12"/>
  <c r="B92" i="12"/>
  <c r="B93" i="12"/>
  <c r="B94" i="12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4" i="12" l="1"/>
  <c r="B179" i="12" l="1"/>
  <c r="B180" i="12"/>
  <c r="B178" i="12"/>
  <c r="B177" i="12"/>
  <c r="B175" i="12"/>
  <c r="B176" i="12"/>
  <c r="J10" i="12" l="1"/>
  <c r="J35" i="12" s="1"/>
  <c r="I59" i="12" a="1"/>
  <c r="G59" i="12" a="1"/>
  <c r="E59" i="12" a="1"/>
  <c r="H59" i="12" a="1"/>
  <c r="D59" i="12" a="1"/>
  <c r="N59" i="12" a="1"/>
  <c r="F59" i="12" a="1"/>
  <c r="H59" i="12" l="1"/>
  <c r="G59" i="12"/>
  <c r="D59" i="12"/>
  <c r="E59" i="12"/>
  <c r="I59" i="12"/>
  <c r="F59" i="12"/>
  <c r="N59" i="12"/>
  <c r="K59" i="12" s="1" a="1"/>
  <c r="K59" i="12" s="1"/>
  <c r="J59" i="12" a="1"/>
  <c r="J59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<sst xmlns="http://schemas.openxmlformats.org/spreadsheetml/2006/main" count="2467" uniqueCount="522">
  <si>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</si>
  <si>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</si>
  <si>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</si>
  <si>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</si>
  <si>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</si>
  <si>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</si>
  <si>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</si>
  <si>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</si>
  <si>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</si>
  <si>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</si>
  <si>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</si>
  <si>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</si>
  <si>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</si>
  <si>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</si>
  <si>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</si>
  <si>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</si>
  <si>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</si>
  <si>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</si>
  <si>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</si>
  <si>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</si>
  <si>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</si>
  <si>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</si>
  <si>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</si>
  <si>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</si>
  <si>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</si>
  <si>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</si>
  <si>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</si>
  <si>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</si>
  <si>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</si>
  <si>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</si>
  <si>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</si>
  <si>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</si>
  <si>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</si>
  <si>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</si>
  <si>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</si>
  <si>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</si>
  <si>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</si>
  <si>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</si>
  <si>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</si>
  <si>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</si>
  <si>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</si>
  <si>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</si>
  <si>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</si>
  <si>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</si>
  <si>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</si>
  <si>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</si>
  <si>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</si>
  <si>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</si>
  <si>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</si>
  <si>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</si>
  <si>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</si>
  <si>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</si>
  <si>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</si>
  <si>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</si>
  <si>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</si>
  <si>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</si>
  <si>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</si>
  <si>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</si>
  <si>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</si>
  <si>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</si>
  <si>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</si>
  <si>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</si>
  <si>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</si>
  <si>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</si>
  <si>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</si>
  <si>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</si>
  <si>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</si>
  <si>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</si>
  <si>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</si>
  <si>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</si>
  <si>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</si>
  <si>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</si>
  <si>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</si>
  <si>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</si>
  <si>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</si>
  <si>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</si>
  <si>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</si>
  <si>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</si>
  <si>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</si>
  <si>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</si>
  <si>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</si>
  <si>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</si>
  <si>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</si>
  <si>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</si>
  <si>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</si>
  <si>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</si>
  <si>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</si>
  <si>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</si>
  <si>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</si>
  <si>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</si>
  <si>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</si>
  <si>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</si>
  <si>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</si>
  <si>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</si>
  <si>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</si>
  <si>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</si>
  <si>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</si>
  <si>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</si>
  <si>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</si>
  <si>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</si>
  <si>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</si>
  <si>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</si>
  <si>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</si>
  <si>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</si>
  <si>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</si>
  <si>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</si>
  <si>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</si>
  <si>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</si>
  <si>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</si>
  <si>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</si>
  <si>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</si>
  <si>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</si>
  <si>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</si>
  <si>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</si>
  <si>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</si>
  <si>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</si>
  <si>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</si>
  <si>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</si>
  <si>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영종운수</t>
  </si>
  <si>
    <t>202</t>
  </si>
  <si>
    <t>203</t>
  </si>
  <si>
    <t>205</t>
  </si>
  <si>
    <t>222</t>
  </si>
  <si>
    <t>e음13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</si>
  <si>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</si>
  <si>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</si>
  <si>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</si>
  <si>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</si>
  <si>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</si>
  <si>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</si>
  <si>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</si>
  <si>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</si>
  <si>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</si>
  <si>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</si>
  <si>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</si>
  <si>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</si>
  <si>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</si>
  <si>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</si>
  <si>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</si>
  <si>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</si>
  <si>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</si>
  <si>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</si>
  <si>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</si>
  <si>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</si>
  <si>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</si>
  <si>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</si>
  <si>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</si>
  <si>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</si>
  <si>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</si>
  <si>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</si>
  <si>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</si>
  <si>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</si>
  <si>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</si>
  <si>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</si>
  <si>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</si>
  <si>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</si>
  <si>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</si>
  <si>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</si>
  <si>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</si>
  <si>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</si>
  <si>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</si>
  <si>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</si>
  <si>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</si>
  <si>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</si>
  <si>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</si>
  <si>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</si>
  <si>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중형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</si>
  <si>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</si>
  <si>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</si>
  <si>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</si>
  <si>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</si>
  <si>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</si>
  <si>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</si>
  <si>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</si>
  <si>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</si>
  <si>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</si>
  <si>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</si>
  <si>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</si>
  <si>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</si>
  <si>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</si>
  <si>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</si>
  <si>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</si>
  <si>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</si>
  <si>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</si>
  <si>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</si>
  <si>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</si>
  <si>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</si>
  <si>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</si>
  <si>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</si>
  <si>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</si>
  <si>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</si>
  <si>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</si>
  <si>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</si>
  <si>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</si>
  <si>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</si>
  <si>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</si>
  <si>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</si>
  <si>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</si>
  <si>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</si>
  <si>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</si>
  <si>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</si>
  <si>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</si>
  <si>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</si>
  <si>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</si>
  <si>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</si>
  <si>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</si>
  <si>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73아1568</t>
  </si>
  <si>
    <t>김길수</t>
  </si>
  <si>
    <t>김낙훈</t>
  </si>
  <si>
    <t>김덕수</t>
  </si>
  <si>
    <t>김만수</t>
  </si>
  <si>
    <t>김보람</t>
  </si>
  <si>
    <t>김영태</t>
  </si>
  <si>
    <t>김용석</t>
  </si>
  <si>
    <t>김제학</t>
  </si>
  <si>
    <t>김지현</t>
  </si>
  <si>
    <t>김진호</t>
  </si>
  <si>
    <t>김홍철</t>
  </si>
  <si>
    <t>노형준</t>
  </si>
  <si>
    <t>박기정</t>
  </si>
  <si>
    <t>박상우</t>
  </si>
  <si>
    <t>박준규</t>
  </si>
  <si>
    <t>박준서</t>
  </si>
  <si>
    <t>백승철</t>
  </si>
  <si>
    <t>선경호</t>
  </si>
  <si>
    <t>성민철</t>
  </si>
  <si>
    <t>송영선</t>
  </si>
  <si>
    <t>신감찬</t>
  </si>
  <si>
    <t>안기태</t>
  </si>
  <si>
    <t>안병윤</t>
  </si>
  <si>
    <t>안춘근</t>
  </si>
  <si>
    <t>원재영</t>
  </si>
  <si>
    <t>유지훈</t>
  </si>
  <si>
    <t>이대범</t>
  </si>
  <si>
    <t>이상현</t>
  </si>
  <si>
    <t>이은영</t>
  </si>
  <si>
    <t>73아1210</t>
  </si>
  <si>
    <t>이주철</t>
  </si>
  <si>
    <t>이준복</t>
  </si>
  <si>
    <t>이향철</t>
  </si>
  <si>
    <t>장용민</t>
  </si>
  <si>
    <t>전원배</t>
  </si>
  <si>
    <t>정완구</t>
  </si>
  <si>
    <t>조선민</t>
  </si>
  <si>
    <t>조시형</t>
  </si>
  <si>
    <t>조종만</t>
  </si>
  <si>
    <t>최규철</t>
  </si>
  <si>
    <t>최성관</t>
  </si>
  <si>
    <t>한송민</t>
  </si>
  <si>
    <t>허지선</t>
  </si>
  <si>
    <t>영종운수</t>
    <phoneticPr fontId="3" type="noConversion"/>
  </si>
  <si>
    <t>영종운수202F1</t>
  </si>
  <si>
    <t>김지훈</t>
  </si>
  <si>
    <t>한형구</t>
  </si>
  <si>
    <t>=</t>
  </si>
  <si>
    <t>0%(0명)</t>
  </si>
  <si>
    <t>13%(1명)</t>
  </si>
  <si>
    <t>인천전체</t>
  </si>
  <si>
    <t>개선율(유카전)</t>
  </si>
  <si>
    <t>영종운수202A1</t>
  </si>
  <si>
    <t>73아1220</t>
  </si>
  <si>
    <t>영종운수202C1</t>
  </si>
  <si>
    <t>영종운수202B3</t>
  </si>
  <si>
    <t>영종운수202F2</t>
  </si>
  <si>
    <t>203203</t>
  </si>
  <si>
    <t>영종운수203F2</t>
  </si>
  <si>
    <t>영종운수203F1</t>
  </si>
  <si>
    <t>영종운수203D1</t>
  </si>
  <si>
    <t>205205</t>
  </si>
  <si>
    <t>222222</t>
  </si>
  <si>
    <t>예비예비</t>
  </si>
  <si>
    <t>e음13e음13</t>
  </si>
  <si>
    <t>김광철</t>
  </si>
  <si>
    <t>순위</t>
  </si>
  <si>
    <t>김구선</t>
  </si>
  <si>
    <t>박희수</t>
  </si>
  <si>
    <t>양수모</t>
  </si>
  <si>
    <t>최진호</t>
  </si>
  <si>
    <t>남도관</t>
  </si>
  <si>
    <t>조원준</t>
  </si>
  <si>
    <t>주치만</t>
  </si>
  <si>
    <t>▲</t>
  </si>
  <si>
    <t>영종운수202B4</t>
  </si>
  <si>
    <t>영종운수202A2</t>
  </si>
  <si>
    <t>영종운수203B1</t>
  </si>
  <si>
    <t>영종운수203D2</t>
  </si>
  <si>
    <t>영종운수203D3</t>
  </si>
  <si>
    <t>25%(2명)</t>
  </si>
  <si>
    <t>73아9158</t>
  </si>
  <si>
    <t>73아9159</t>
  </si>
  <si>
    <t>최낙동</t>
  </si>
  <si>
    <t>e음16</t>
  </si>
  <si>
    <t>영종운수202C3</t>
  </si>
  <si>
    <t>e음16e음16</t>
  </si>
  <si>
    <t>100%(2명)</t>
  </si>
  <si>
    <t>영종운수202D2</t>
  </si>
  <si>
    <t>▽</t>
  </si>
  <si>
    <t>영종운수202S2</t>
  </si>
  <si>
    <t>영종운수202B5</t>
  </si>
  <si>
    <t>영종운수203A1</t>
  </si>
  <si>
    <t>영종운수e음13B1</t>
  </si>
  <si>
    <t>강동진</t>
  </si>
  <si>
    <t>김윤덕</t>
  </si>
  <si>
    <t>남정수</t>
  </si>
  <si>
    <t>박승원</t>
  </si>
  <si>
    <t>배효민</t>
  </si>
  <si>
    <t>백정현</t>
  </si>
  <si>
    <t>송주현</t>
  </si>
  <si>
    <t>이민규</t>
  </si>
  <si>
    <t>이승국</t>
  </si>
  <si>
    <t>황종석</t>
  </si>
  <si>
    <t>100%(1명)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</si>
  <si>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</si>
  <si>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</si>
  <si>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</si>
  <si>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</si>
  <si>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</si>
  <si>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</si>
  <si>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</si>
  <si>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</si>
  <si>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NEW</t>
  </si>
  <si>
    <t>new</t>
  </si>
  <si>
    <t>202202B</t>
  </si>
  <si>
    <t>영종운수202B7</t>
  </si>
  <si>
    <t>-</t>
  </si>
  <si>
    <t>203203D</t>
  </si>
  <si>
    <t>202202F</t>
  </si>
  <si>
    <t>203203F</t>
  </si>
  <si>
    <t>영종운수202B6</t>
  </si>
  <si>
    <t>202202S</t>
  </si>
  <si>
    <t>203203C</t>
  </si>
  <si>
    <t>영종운수203C1</t>
  </si>
  <si>
    <t>203203S</t>
  </si>
  <si>
    <t>영종운수203S2</t>
  </si>
  <si>
    <t>영종운수202S3</t>
  </si>
  <si>
    <t>203203B</t>
  </si>
  <si>
    <t>영종운수203B2</t>
  </si>
  <si>
    <t>영종운수202S9</t>
  </si>
  <si>
    <t>202202A</t>
  </si>
  <si>
    <t>202202D</t>
  </si>
  <si>
    <t>영종운수202D3</t>
  </si>
  <si>
    <t>영종운수203S1</t>
  </si>
  <si>
    <t>영종운수203C3</t>
  </si>
  <si>
    <t>영종운수202S7</t>
  </si>
  <si>
    <t>202202C</t>
  </si>
  <si>
    <t>영종운수202B10</t>
  </si>
  <si>
    <t>영종운수202B8</t>
  </si>
  <si>
    <t>영종운수203B3</t>
  </si>
  <si>
    <t>영종운수202S4</t>
  </si>
  <si>
    <t>영종운수202S5</t>
  </si>
  <si>
    <t>영종운수203F3</t>
  </si>
  <si>
    <t>영종운수202S6</t>
  </si>
  <si>
    <t>영종운수202S8</t>
  </si>
  <si>
    <t>영종운수203B4</t>
  </si>
  <si>
    <t>영종운수202F3</t>
  </si>
  <si>
    <t>영종운수202D4</t>
  </si>
  <si>
    <t>영종운수202A3</t>
  </si>
  <si>
    <t>영종운수203C2</t>
  </si>
  <si>
    <t>영종운수202C4</t>
  </si>
  <si>
    <t>e음16e음16S</t>
  </si>
  <si>
    <t>영종운수e음16S1</t>
  </si>
  <si>
    <t>영종운수202B9</t>
  </si>
  <si>
    <t>조문기</t>
  </si>
  <si>
    <t>영종운수203D5</t>
  </si>
  <si>
    <t>김준영</t>
  </si>
  <si>
    <t>영종운수예비D6</t>
  </si>
  <si>
    <t>영종운수202A4</t>
  </si>
  <si>
    <t>영종운수203D4</t>
  </si>
  <si>
    <t>203203A</t>
  </si>
  <si>
    <t>영종운수202A6</t>
  </si>
  <si>
    <t>e음13e음13D</t>
  </si>
  <si>
    <t>영종운수e음13D1</t>
  </si>
  <si>
    <t>영종운수202D5</t>
  </si>
  <si>
    <t>영종운수202A5</t>
  </si>
  <si>
    <t>이상</t>
  </si>
  <si>
    <t>대비</t>
  </si>
  <si>
    <t>50%(1명)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</si>
  <si>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</si>
  <si>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</si>
  <si>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</si>
  <si>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</si>
  <si>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</si>
  <si>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</si>
  <si>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</si>
  <si>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</si>
  <si>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</si>
  <si>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</si>
  <si>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</si>
  <si>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</si>
  <si>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</si>
  <si>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</si>
  <si>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</si>
  <si>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11위/(32개사)</t>
  </si>
  <si>
    <t>23%(18명)</t>
  </si>
  <si>
    <t>10%(8명)</t>
  </si>
  <si>
    <t>22%(17명)</t>
  </si>
  <si>
    <t>18%(14명)</t>
  </si>
  <si>
    <t>19%(3명)</t>
  </si>
  <si>
    <t>25%(4명)</t>
  </si>
  <si>
    <t>6%(1명)</t>
  </si>
  <si>
    <t>영종운수205A1</t>
  </si>
  <si>
    <t>영종운수205C1</t>
  </si>
  <si>
    <t>영종운수222F1</t>
  </si>
  <si>
    <t>영종운수e음13C1</t>
  </si>
  <si>
    <t>영종운수e음13C2</t>
  </si>
  <si>
    <t>강기완</t>
  </si>
  <si>
    <t>5266104462.129</t>
  </si>
  <si>
    <t>영종운수e음16S3</t>
  </si>
  <si>
    <t>5262185216.675</t>
  </si>
  <si>
    <t>강신철</t>
  </si>
  <si>
    <t>5268347276.978</t>
  </si>
  <si>
    <t>김경태B</t>
  </si>
  <si>
    <t>5264851902.95</t>
  </si>
  <si>
    <t>e음13e음13B</t>
  </si>
  <si>
    <t>영종운수e음13B2</t>
  </si>
  <si>
    <t>5262771701.542</t>
  </si>
  <si>
    <t>영종운수202D6</t>
  </si>
  <si>
    <t>5268658385.143</t>
  </si>
  <si>
    <t>52689082122.569</t>
  </si>
  <si>
    <t>52677821164.141</t>
  </si>
  <si>
    <t>52669001729.396</t>
  </si>
  <si>
    <t>52665291619.987</t>
  </si>
  <si>
    <t>영종운수203S3</t>
  </si>
  <si>
    <t>52611902276.313</t>
  </si>
  <si>
    <t>526423557.697</t>
  </si>
  <si>
    <t>5267671570.82</t>
  </si>
  <si>
    <t>222222F</t>
  </si>
  <si>
    <t>영종운수222F2</t>
  </si>
  <si>
    <t>5266710568.508</t>
  </si>
  <si>
    <t>5266800393.405</t>
  </si>
  <si>
    <t>52680062313.246</t>
  </si>
  <si>
    <t>영종운수202S10</t>
  </si>
  <si>
    <t>52649993837.262</t>
  </si>
  <si>
    <t>205205C</t>
  </si>
  <si>
    <t>52644822210.445</t>
  </si>
  <si>
    <t>52655041836.565</t>
  </si>
  <si>
    <t>205205S</t>
  </si>
  <si>
    <t>영종운수205S1</t>
  </si>
  <si>
    <t>김진광</t>
  </si>
  <si>
    <t>5265882677.013</t>
  </si>
  <si>
    <t>영종운수202D7</t>
  </si>
  <si>
    <t>5269299471.136</t>
  </si>
  <si>
    <t>김태규</t>
  </si>
  <si>
    <t>5268474298.359</t>
  </si>
  <si>
    <t>e음13e음13C</t>
  </si>
  <si>
    <t>5262882350.844</t>
  </si>
  <si>
    <t>5262983734.687</t>
  </si>
  <si>
    <t>5267469217.941</t>
  </si>
  <si>
    <t>52620001700.869</t>
  </si>
  <si>
    <t>52681971972.066</t>
  </si>
  <si>
    <t>52629492202.052</t>
  </si>
  <si>
    <t>박세준</t>
  </si>
  <si>
    <t>52698761925.542</t>
  </si>
  <si>
    <t>영종운수e음16S2</t>
  </si>
  <si>
    <t>526842198.14</t>
  </si>
  <si>
    <t>박재홍</t>
  </si>
  <si>
    <t>5265779171.263</t>
  </si>
  <si>
    <t>e음16e음16C</t>
  </si>
  <si>
    <t>영종운수e음16C1</t>
  </si>
  <si>
    <t>52624511727.99</t>
  </si>
  <si>
    <t>5265571463.174</t>
  </si>
  <si>
    <t>영종운수202A7</t>
  </si>
  <si>
    <t>52623781329.042</t>
  </si>
  <si>
    <t>영종운수205C2</t>
  </si>
  <si>
    <t>526872609.925</t>
  </si>
  <si>
    <t>52613131624.123</t>
  </si>
  <si>
    <t>526882252.754</t>
  </si>
  <si>
    <t>52611822464.154</t>
  </si>
  <si>
    <t>52672051779.774</t>
  </si>
  <si>
    <t>5266742520.623</t>
  </si>
  <si>
    <t>5263303608.804</t>
  </si>
  <si>
    <t>52667402017.685</t>
  </si>
  <si>
    <t>52622742013.908</t>
  </si>
  <si>
    <t>52622252434.721</t>
  </si>
  <si>
    <t>52672062230.134</t>
  </si>
  <si>
    <t>52654111854.966</t>
  </si>
  <si>
    <t>52656532083.533</t>
  </si>
  <si>
    <t>52614631011.678</t>
  </si>
  <si>
    <t>52659742516.846</t>
  </si>
  <si>
    <t>52651702176.235</t>
  </si>
  <si>
    <t>영종운수203C4</t>
  </si>
  <si>
    <t>5263421338.408</t>
  </si>
  <si>
    <t>52645372131.126</t>
  </si>
  <si>
    <t>이성호</t>
  </si>
  <si>
    <t>526184317.199</t>
  </si>
  <si>
    <t>5263013223.105</t>
  </si>
  <si>
    <t>이승호</t>
  </si>
  <si>
    <t>5261090482.803</t>
  </si>
  <si>
    <t>이용욱</t>
  </si>
  <si>
    <t>52687251113.987</t>
  </si>
  <si>
    <t>52612821199.506</t>
  </si>
  <si>
    <t>5261422410.753</t>
  </si>
  <si>
    <t>영종운수203S4</t>
  </si>
  <si>
    <t>52691192126.577</t>
  </si>
  <si>
    <t>52636532346.031</t>
  </si>
  <si>
    <t>52681172078.154</t>
  </si>
  <si>
    <t>5266617870.422</t>
  </si>
  <si>
    <t>52692321981.075</t>
  </si>
  <si>
    <t>영종운수203C5</t>
  </si>
  <si>
    <t>52625891907.691</t>
  </si>
  <si>
    <t>정유석</t>
  </si>
  <si>
    <t>52633351831.076</t>
  </si>
  <si>
    <t>영종운수e음13B3</t>
  </si>
  <si>
    <t>52624991092.881</t>
  </si>
  <si>
    <t>52677882251.889</t>
  </si>
  <si>
    <t>52616851781.181</t>
  </si>
  <si>
    <t>5262002515.355</t>
  </si>
  <si>
    <t>52653654051.216</t>
  </si>
  <si>
    <t>5264161802.233</t>
  </si>
  <si>
    <t>5263959643.283</t>
  </si>
  <si>
    <t>52640661729.497</t>
  </si>
  <si>
    <t>5269491431.13</t>
  </si>
  <si>
    <t>52628002388.708</t>
  </si>
  <si>
    <t>영종운수202D8</t>
  </si>
  <si>
    <t>52670741410.724</t>
  </si>
  <si>
    <t>52684832651.14</t>
  </si>
  <si>
    <t>5261241511.506</t>
  </si>
  <si>
    <t>526775219.707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</si>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</sst>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2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42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0" fontId="42" fillId="9" borderId="21" xfId="0" applyFont="1" applyFill="1" applyBorder="1" applyAlignment="1">
      <alignment horizontal="center" vertical="center"/>
    </xf>
    <xf numFmtId="0" fontId="42" fillId="0" borderId="22" xfId="0" applyFont="1" applyBorder="1" applyAlignment="1">
      <alignment horizontal="center" vertical="center" wrapText="1"/>
    </xf>
    <xf numFmtId="185" fontId="42" fillId="10" borderId="22" xfId="0" applyNumberFormat="1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9" borderId="27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 wrapText="1"/>
    </xf>
    <xf numFmtId="185" fontId="42" fillId="10" borderId="28" xfId="0" applyNumberFormat="1" applyFont="1" applyFill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57" fillId="9" borderId="24" xfId="0" applyFont="1" applyFill="1" applyBorder="1" applyAlignment="1">
      <alignment horizontal="center" vertical="center"/>
    </xf>
    <xf numFmtId="9" fontId="43" fillId="0" borderId="25" xfId="2" applyFont="1" applyBorder="1" applyAlignment="1">
      <alignment horizontal="center" vertical="center" wrapText="1"/>
    </xf>
    <xf numFmtId="9" fontId="44" fillId="10" borderId="25" xfId="2" applyFont="1" applyFill="1" applyBorder="1" applyAlignment="1">
      <alignment horizontal="center" vertical="center" wrapText="1"/>
    </xf>
    <xf numFmtId="9" fontId="44" fillId="0" borderId="26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177" fontId="46" fillId="6" borderId="31" xfId="1" applyNumberFormat="1" applyFont="1" applyFill="1" applyBorder="1" applyAlignment="1">
      <alignment horizontal="center" vertical="center" wrapText="1"/>
    </xf>
    <xf numFmtId="177" fontId="46" fillId="10" borderId="31" xfId="1" applyNumberFormat="1" applyFont="1" applyFill="1" applyBorder="1" applyAlignment="1">
      <alignment horizontal="center" vertical="center" wrapText="1"/>
    </xf>
    <xf numFmtId="0" fontId="42" fillId="6" borderId="32" xfId="0" applyFont="1" applyFill="1" applyBorder="1" applyAlignment="1">
      <alignment horizontal="center" vertical="center"/>
    </xf>
    <xf numFmtId="0" fontId="42" fillId="9" borderId="35" xfId="0" applyFont="1" applyFill="1" applyBorder="1" applyAlignment="1">
      <alignment horizontal="center" vertical="center"/>
    </xf>
    <xf numFmtId="0" fontId="42" fillId="10" borderId="36" xfId="0" applyFont="1" applyFill="1" applyBorder="1" applyAlignment="1">
      <alignment horizontal="center" vertical="center" wrapText="1"/>
    </xf>
    <xf numFmtId="0" fontId="42" fillId="10" borderId="37" xfId="0" applyFont="1" applyFill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185" fontId="71" fillId="0" borderId="39" xfId="0" applyNumberFormat="1" applyFont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9" fontId="30" fillId="0" borderId="0" xfId="2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186" fontId="54" fillId="0" borderId="0" xfId="562" applyFont="1" applyAlignment="1">
      <alignment horizontal="right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0" fontId="84" fillId="0" borderId="0" xfId="0" applyFont="1">
      <alignment vertical="center"/>
    </xf>
    <xf numFmtId="41" fontId="84" fillId="0" borderId="0" xfId="1" applyFont="1" applyFill="1" applyBorder="1">
      <alignment vertical="center"/>
    </xf>
    <xf numFmtId="9" fontId="84" fillId="0" borderId="0" xfId="2" applyFont="1" applyFill="1" applyBorder="1">
      <alignment vertical="center"/>
    </xf>
    <xf numFmtId="185" fontId="84" fillId="0" borderId="0" xfId="0" applyNumberFormat="1" applyFont="1">
      <alignment vertical="center"/>
    </xf>
    <xf numFmtId="9" fontId="84" fillId="0" borderId="0" xfId="2" applyFont="1">
      <alignment vertical="center"/>
    </xf>
    <xf numFmtId="41" fontId="84" fillId="0" borderId="0" xfId="1" applyFont="1" applyFill="1" applyBorder="1" applyAlignment="1">
      <alignment vertical="center" wrapText="1"/>
    </xf>
    <xf numFmtId="9" fontId="84" fillId="0" borderId="0" xfId="0" applyNumberFormat="1" applyFont="1" applyAlignment="1">
      <alignment horizontal="left" vertical="center"/>
    </xf>
    <xf numFmtId="0" fontId="84" fillId="0" borderId="0" xfId="0" quotePrefix="1" applyFont="1">
      <alignment vertical="center"/>
    </xf>
    <xf numFmtId="41" fontId="84" fillId="0" borderId="0" xfId="1" applyFont="1" applyFill="1" applyBorder="1" applyAlignment="1">
      <alignment horizontal="center" vertical="center" wrapText="1"/>
    </xf>
    <xf numFmtId="41" fontId="84" fillId="0" borderId="0" xfId="1" applyFont="1" applyAlignment="1">
      <alignment horizontal="center" vertical="center"/>
    </xf>
    <xf numFmtId="41" fontId="84" fillId="0" borderId="0" xfId="1" applyFont="1">
      <alignment vertical="center"/>
    </xf>
    <xf numFmtId="9" fontId="84" fillId="0" borderId="0" xfId="2" applyFont="1" applyFill="1" applyBorder="1" applyAlignment="1">
      <alignment vertical="center" wrapText="1"/>
    </xf>
    <xf numFmtId="0" fontId="84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7" fontId="17" fillId="0" borderId="0" xfId="562" applyNumberFormat="1" applyFont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41" fontId="11" fillId="0" borderId="0" xfId="562" applyNumberFormat="1" applyFont="1" applyAlignment="1">
      <alignment horizontal="center" vertical="center"/>
    </xf>
    <xf numFmtId="195" fontId="11" fillId="0" borderId="0" xfId="562" applyNumberFormat="1" applyFont="1" applyAlignment="1">
      <alignment horizontal="center" vertical="center"/>
    </xf>
    <xf numFmtId="10" fontId="12" fillId="0" borderId="0" xfId="563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195" fontId="11" fillId="0" borderId="0" xfId="0" applyNumberFormat="1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9" fontId="0" fillId="5" borderId="0" xfId="566" applyFont="1" applyFill="1" applyAlignment="1">
      <alignment vertical="center" wrapText="1"/>
    </xf>
    <xf numFmtId="0" fontId="87" fillId="5" borderId="0" xfId="0" applyFont="1" applyFill="1" applyAlignment="1">
      <alignment horizontal="center" vertical="center" wrapText="1"/>
    </xf>
    <xf numFmtId="0" fontId="87" fillId="5" borderId="0" xfId="0" applyFont="1" applyFill="1" applyAlignment="1">
      <alignment horizontal="left" vertical="center" wrapText="1"/>
    </xf>
    <xf numFmtId="0" fontId="88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89" fillId="19" borderId="0" xfId="0" applyFont="1" applyFill="1" applyAlignment="1">
      <alignment vertical="center" wrapText="1"/>
    </xf>
    <xf numFmtId="0" fontId="90" fillId="2" borderId="0" xfId="0" applyFont="1" applyFill="1" applyAlignment="1">
      <alignment vertical="center" wrapText="1"/>
    </xf>
    <xf numFmtId="9" fontId="0" fillId="3" borderId="0" xfId="566" applyFont="1" applyFill="1">
      <alignment vertical="center"/>
    </xf>
    <xf numFmtId="0" fontId="87" fillId="3" borderId="0" xfId="0" applyFont="1" applyFill="1" applyAlignment="1">
      <alignment horizontal="center" vertical="center"/>
    </xf>
    <xf numFmtId="0" fontId="87" fillId="3" borderId="0" xfId="0" applyFont="1" applyFill="1" applyAlignment="1">
      <alignment horizontal="left" vertical="center"/>
    </xf>
    <xf numFmtId="0" fontId="88" fillId="3" borderId="0" xfId="0" applyFont="1" applyFill="1" applyAlignment="1">
      <alignment horizontal="center" vertical="center"/>
    </xf>
    <xf numFmtId="41" fontId="0" fillId="0" borderId="0" xfId="5" applyFont="1">
      <alignment vertical="center"/>
    </xf>
    <xf numFmtId="9" fontId="0" fillId="0" borderId="0" xfId="566" applyFont="1">
      <alignment vertical="center"/>
    </xf>
    <xf numFmtId="9" fontId="6" fillId="0" borderId="0" xfId="566" applyFont="1">
      <alignment vertical="center"/>
    </xf>
    <xf numFmtId="9" fontId="91" fillId="0" borderId="0" xfId="566" applyFont="1">
      <alignment vertical="center"/>
    </xf>
    <xf numFmtId="0" fontId="89" fillId="19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70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4" xfId="3" xr:uid="{F025CCA9-607F-40C4-B9F4-A4606A80B63C}"/>
    <cellStyle name="표준 3" xfId="565" xr:uid="{60C4FBB4-F171-472B-9713-681973E66964}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F06-4D4D-90EB-C32AB43425C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648-4C02-8E24-DE346300F2E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648-4C02-8E24-DE346300F2E4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840-4907-AE54-AC96F2E838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  <c:pt idx="9">
                  <c:v>2.4979872725833236</c:v>
                </c:pt>
                <c:pt idx="10">
                  <c:v>2.4973576955753143</c:v>
                </c:pt>
                <c:pt idx="11">
                  <c:v>2.5164016100088977</c:v>
                </c:pt>
                <c:pt idx="12">
                  <c:v>2.5706470178264462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0.22784810126582278</c:v>
                </c:pt>
                <c:pt idx="1">
                  <c:v>0.10126582278481013</c:v>
                </c:pt>
                <c:pt idx="2">
                  <c:v>0.21518987341772153</c:v>
                </c:pt>
                <c:pt idx="3">
                  <c:v>0.17721518987341772</c:v>
                </c:pt>
                <c:pt idx="4">
                  <c:v>0.17721518987341772</c:v>
                </c:pt>
                <c:pt idx="5">
                  <c:v>0.10126582278481013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종합!$M$80:$S$80</c:f>
              <c:numCache>
                <c:formatCode>0%</c:formatCode>
                <c:ptCount val="7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종합!$M$79:$S$79</c:f>
              <c:numCache>
                <c:formatCode>0%</c:formatCode>
                <c:ptCount val="7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종합!$M$78:$S$78</c:f>
              <c:numCache>
                <c:formatCode>0%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종합!$M$77:$S$77</c:f>
              <c:numCache>
                <c:formatCode>0%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종합!$M$76:$S$76</c:f>
              <c:numCache>
                <c:formatCode>0%</c:formatCode>
                <c:ptCount val="7"/>
                <c:pt idx="0">
                  <c:v>0</c:v>
                </c:pt>
                <c:pt idx="1">
                  <c:v>0.1875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종합!$M$75:$S$75</c:f>
              <c:numCache>
                <c:formatCode>0%</c:formatCode>
                <c:ptCount val="7"/>
                <c:pt idx="0">
                  <c:v>1</c:v>
                </c:pt>
                <c:pt idx="1">
                  <c:v>0.1875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종합!$M$73:$S$73</c:f>
              <c:strCache>
                <c:ptCount val="6"/>
                <c:pt idx="0">
                  <c:v> e음16 </c:v>
                </c:pt>
                <c:pt idx="1">
                  <c:v> 202 </c:v>
                </c:pt>
                <c:pt idx="2">
                  <c:v> 205 </c:v>
                </c:pt>
                <c:pt idx="3">
                  <c:v> e음13 </c:v>
                </c:pt>
                <c:pt idx="4">
                  <c:v> 203 </c:v>
                </c:pt>
                <c:pt idx="5">
                  <c:v> 222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750012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537883</xdr:colOff>
      <xdr:row>11</xdr:row>
      <xdr:rowOff>11206</xdr:rowOff>
    </xdr:from>
    <xdr:to>
      <xdr:col>6</xdr:col>
      <xdr:colOff>717177</xdr:colOff>
      <xdr:row>11</xdr:row>
      <xdr:rowOff>291352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 flipV="1">
          <a:off x="5076265" y="3653118"/>
          <a:ext cx="179294" cy="2801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206191</xdr:colOff>
      <xdr:row>9</xdr:row>
      <xdr:rowOff>235323</xdr:rowOff>
    </xdr:from>
    <xdr:to>
      <xdr:col>6</xdr:col>
      <xdr:colOff>874061</xdr:colOff>
      <xdr:row>11</xdr:row>
      <xdr:rowOff>38101</xdr:rowOff>
    </xdr:to>
    <xdr:sp macro="" textlink="$K$23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744573" y="3294529"/>
          <a:ext cx="667870" cy="3854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60;&#50976;&#51221;\Desktop\&#50868;&#51204;&#49457;&#54693;&#48516;&#49437;&#54364;_&#51089;&#50629;&#50857;\&#51064;&#52380;&#50868;&#51204;&#49457;&#54693;\01&#50900;\&#51221;&#47532;&#50857;%20(25.01&#50900;).xlsx" TargetMode="External"/><Relationship Id="rId1" Type="http://schemas.openxmlformats.org/officeDocument/2006/relationships/externalLinkPath" Target="&#51221;&#47532;&#50857;%20(25.01&#5090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종합"/>
      <sheetName val="운수사별노선개수"/>
      <sheetName val="숨김 (최종)"/>
      <sheetName val="운수사월별연비"/>
      <sheetName val="전체확인"/>
      <sheetName val="서버정보"/>
      <sheetName val="차량별"/>
      <sheetName val="운전자별"/>
      <sheetName val="운전자2"/>
      <sheetName val="D,F등급 명단"/>
      <sheetName val="급감속과다 명단"/>
      <sheetName val="공회전과다 명단"/>
    </sheetNames>
    <sheetDataSet>
      <sheetData sheetId="0">
        <row r="5">
          <cell r="C5" t="str">
            <v>영종운수</v>
          </cell>
        </row>
        <row r="83">
          <cell r="B83" t="str">
            <v>e음16</v>
          </cell>
          <cell r="C83">
            <v>2401</v>
          </cell>
        </row>
        <row r="84">
          <cell r="B84" t="str">
            <v>e음16</v>
          </cell>
          <cell r="C84">
            <v>2402</v>
          </cell>
        </row>
        <row r="85">
          <cell r="B85" t="str">
            <v>e음16</v>
          </cell>
          <cell r="C85">
            <v>2403</v>
          </cell>
        </row>
        <row r="86">
          <cell r="B86" t="str">
            <v>e음16</v>
          </cell>
          <cell r="C86">
            <v>2404</v>
          </cell>
        </row>
        <row r="87">
          <cell r="B87" t="str">
            <v>e음16</v>
          </cell>
          <cell r="C87">
            <v>2405</v>
          </cell>
        </row>
        <row r="88">
          <cell r="B88" t="str">
            <v>e음16</v>
          </cell>
          <cell r="C88">
            <v>2406</v>
          </cell>
        </row>
        <row r="89">
          <cell r="B89" t="str">
            <v>e음16</v>
          </cell>
          <cell r="C89">
            <v>2407</v>
          </cell>
        </row>
        <row r="90">
          <cell r="B90" t="str">
            <v>e음16</v>
          </cell>
          <cell r="C90">
            <v>2408</v>
          </cell>
        </row>
        <row r="91">
          <cell r="B91" t="str">
            <v>e음16</v>
          </cell>
          <cell r="C91">
            <v>2409</v>
          </cell>
        </row>
        <row r="92">
          <cell r="B92" t="str">
            <v>e음16</v>
          </cell>
          <cell r="C92">
            <v>2410</v>
          </cell>
        </row>
        <row r="93">
          <cell r="B93" t="str">
            <v>e음16</v>
          </cell>
          <cell r="C93">
            <v>2411</v>
          </cell>
        </row>
        <row r="94">
          <cell r="B94" t="str">
            <v>e음16</v>
          </cell>
          <cell r="C94">
            <v>2412</v>
          </cell>
        </row>
        <row r="95">
          <cell r="B95" t="str">
            <v>e음16</v>
          </cell>
          <cell r="C95">
            <v>2501</v>
          </cell>
        </row>
      </sheetData>
      <sheetData sheetId="1"/>
      <sheetData sheetId="2">
        <row r="2">
          <cell r="AS2" t="str">
            <v>운수사/항목별 수치</v>
          </cell>
          <cell r="BB2" t="str">
            <v>*합계부분 연비만 운수사월별연비에서 가져오기</v>
          </cell>
        </row>
        <row r="3">
          <cell r="W3" t="str">
            <v>본부</v>
          </cell>
          <cell r="X3" t="str">
            <v>영업소</v>
          </cell>
          <cell r="Y3" t="str">
            <v>노선번호</v>
          </cell>
          <cell r="Z3" t="str">
            <v>보유대수</v>
          </cell>
          <cell r="AA3" t="str">
            <v>수집대수</v>
          </cell>
          <cell r="AB3" t="str">
            <v>수집율</v>
          </cell>
          <cell r="AC3" t="str">
            <v>S</v>
          </cell>
          <cell r="AD3" t="str">
            <v>A</v>
          </cell>
          <cell r="AE3" t="str">
            <v>B</v>
          </cell>
          <cell r="AF3" t="str">
            <v>C</v>
          </cell>
          <cell r="AG3" t="str">
            <v>D</v>
          </cell>
          <cell r="AH3" t="str">
            <v>F</v>
          </cell>
          <cell r="AI3" t="str">
            <v>이상</v>
          </cell>
          <cell r="AJ3" t="str">
            <v>노선등급</v>
          </cell>
          <cell r="AK3" t="str">
            <v>등급</v>
          </cell>
          <cell r="AL3" t="str">
            <v>배열</v>
          </cell>
          <cell r="AM3" t="str">
            <v>코드</v>
          </cell>
          <cell r="AN3" t="str">
            <v>노선코드</v>
          </cell>
          <cell r="AO3" t="str">
            <v>순위</v>
          </cell>
          <cell r="AP3" t="str">
            <v>배열</v>
          </cell>
          <cell r="AQ3" t="str">
            <v>코드</v>
          </cell>
          <cell r="AS3" t="str">
            <v>운수사</v>
          </cell>
          <cell r="AT3" t="str">
            <v>노선번호</v>
          </cell>
          <cell r="AU3" t="str">
            <v>월</v>
          </cell>
          <cell r="AV3" t="str">
            <v>웜업비율(%)</v>
          </cell>
          <cell r="AW3" t="str">
            <v>공회전비율(%)</v>
          </cell>
          <cell r="AX3" t="str">
            <v>탄력운전비율(%)</v>
          </cell>
          <cell r="AY3" t="str">
            <v>평균연료소모율</v>
          </cell>
          <cell r="AZ3" t="str">
            <v>급가속(회)/100km</v>
          </cell>
          <cell r="BA3" t="str">
            <v>급감속(회)/100km</v>
          </cell>
          <cell r="BB3" t="str">
            <v>연비</v>
          </cell>
        </row>
        <row r="4">
          <cell r="W4" t="str">
            <v>강인교통</v>
          </cell>
          <cell r="X4" t="str">
            <v>302</v>
          </cell>
          <cell r="Y4" t="str">
            <v>302</v>
          </cell>
          <cell r="Z4">
            <v>24</v>
          </cell>
          <cell r="AA4">
            <v>24</v>
          </cell>
          <cell r="AB4">
            <v>1</v>
          </cell>
          <cell r="AC4">
            <v>1</v>
          </cell>
          <cell r="AD4">
            <v>1</v>
          </cell>
          <cell r="AE4">
            <v>8</v>
          </cell>
          <cell r="AF4">
            <v>8</v>
          </cell>
          <cell r="AG4">
            <v>6</v>
          </cell>
          <cell r="AH4">
            <v>0</v>
          </cell>
          <cell r="AI4">
            <v>0</v>
          </cell>
          <cell r="AJ4">
            <v>0.89318596427629371</v>
          </cell>
          <cell r="AK4" t="str">
            <v>C</v>
          </cell>
          <cell r="AL4">
            <v>11</v>
          </cell>
          <cell r="AM4" t="str">
            <v>C11</v>
          </cell>
          <cell r="AN4" t="str">
            <v>강인교통302</v>
          </cell>
          <cell r="AO4">
            <v>57</v>
          </cell>
          <cell r="AP4">
            <v>2</v>
          </cell>
          <cell r="AQ4" t="str">
            <v>강인교통2</v>
          </cell>
          <cell r="AS4" t="str">
            <v>강인교통</v>
          </cell>
          <cell r="AT4" t="str">
            <v>302</v>
          </cell>
          <cell r="AU4">
            <v>2401</v>
          </cell>
          <cell r="AV4">
            <v>6.2778964938500423E-2</v>
          </cell>
          <cell r="AW4">
            <v>0.40881868485508399</v>
          </cell>
          <cell r="AX4">
            <v>0.16861151747355468</v>
          </cell>
          <cell r="AY4">
            <v>22.067347826086952</v>
          </cell>
          <cell r="AZ4">
            <v>2.0250837164652924</v>
          </cell>
          <cell r="BA4">
            <v>24.08651435734431</v>
          </cell>
          <cell r="BB4">
            <v>2.5403822383684203</v>
          </cell>
        </row>
        <row r="5">
          <cell r="W5" t="str">
            <v>강인교통</v>
          </cell>
          <cell r="X5" t="str">
            <v>303</v>
          </cell>
          <cell r="Y5" t="str">
            <v>303</v>
          </cell>
          <cell r="Z5">
            <v>13</v>
          </cell>
          <cell r="AA5">
            <v>13</v>
          </cell>
          <cell r="AB5">
            <v>1</v>
          </cell>
          <cell r="AC5">
            <v>0</v>
          </cell>
          <cell r="AD5">
            <v>1</v>
          </cell>
          <cell r="AE5">
            <v>1</v>
          </cell>
          <cell r="AF5">
            <v>4</v>
          </cell>
          <cell r="AG5">
            <v>6</v>
          </cell>
          <cell r="AH5">
            <v>1</v>
          </cell>
          <cell r="AI5">
            <v>0</v>
          </cell>
          <cell r="AJ5">
            <v>0.85762282798497758</v>
          </cell>
          <cell r="AK5" t="str">
            <v>C</v>
          </cell>
          <cell r="AL5">
            <v>62</v>
          </cell>
          <cell r="AM5" t="str">
            <v>C62</v>
          </cell>
          <cell r="AN5" t="str">
            <v>강인교통303</v>
          </cell>
          <cell r="AO5">
            <v>108</v>
          </cell>
          <cell r="AP5">
            <v>3</v>
          </cell>
          <cell r="AQ5" t="str">
            <v>강인교통3</v>
          </cell>
          <cell r="AS5" t="str">
            <v>강인교통</v>
          </cell>
          <cell r="AT5" t="str">
            <v>303</v>
          </cell>
          <cell r="AU5">
            <v>2401</v>
          </cell>
          <cell r="AV5">
            <v>2.4997381769556209E-2</v>
          </cell>
          <cell r="AW5">
            <v>0.41654539255497558</v>
          </cell>
          <cell r="AX5">
            <v>0.13993675676950024</v>
          </cell>
          <cell r="AY5">
            <v>22.758153846153846</v>
          </cell>
          <cell r="AZ5">
            <v>1.4300029155522749</v>
          </cell>
          <cell r="BA5">
            <v>22.360623795893019</v>
          </cell>
          <cell r="BB5">
            <v>2.4294869503453316</v>
          </cell>
        </row>
        <row r="6">
          <cell r="W6" t="str">
            <v>강인교통</v>
          </cell>
          <cell r="X6" t="str">
            <v>303-1</v>
          </cell>
          <cell r="Y6" t="str">
            <v>303-1</v>
          </cell>
          <cell r="Z6">
            <v>8</v>
          </cell>
          <cell r="AA6">
            <v>8</v>
          </cell>
          <cell r="AB6">
            <v>1</v>
          </cell>
          <cell r="AC6">
            <v>0</v>
          </cell>
          <cell r="AD6">
            <v>0</v>
          </cell>
          <cell r="AE6">
            <v>1</v>
          </cell>
          <cell r="AF6">
            <v>2</v>
          </cell>
          <cell r="AG6">
            <v>2</v>
          </cell>
          <cell r="AH6">
            <v>3</v>
          </cell>
          <cell r="AI6">
            <v>0</v>
          </cell>
          <cell r="AJ6">
            <v>0.82528728659009565</v>
          </cell>
          <cell r="AK6" t="str">
            <v>D</v>
          </cell>
          <cell r="AL6">
            <v>24</v>
          </cell>
          <cell r="AM6" t="str">
            <v>D24</v>
          </cell>
          <cell r="AN6" t="str">
            <v>강인교통303-1</v>
          </cell>
          <cell r="AO6">
            <v>138</v>
          </cell>
          <cell r="AP6">
            <v>4</v>
          </cell>
          <cell r="AQ6" t="str">
            <v>강인교통4</v>
          </cell>
          <cell r="AS6" t="str">
            <v>강인교통</v>
          </cell>
          <cell r="AT6" t="str">
            <v>303-1</v>
          </cell>
          <cell r="AU6">
            <v>2401</v>
          </cell>
          <cell r="AV6">
            <v>3.9922266969322405E-2</v>
          </cell>
          <cell r="AW6">
            <v>0.41243454300114496</v>
          </cell>
          <cell r="AX6">
            <v>0.13785110007534288</v>
          </cell>
          <cell r="AY6">
            <v>21.869285714285713</v>
          </cell>
          <cell r="AZ6">
            <v>0.90133411587724199</v>
          </cell>
          <cell r="BA6">
            <v>18.89463368838959</v>
          </cell>
          <cell r="BB6">
            <v>2.6762872736682759</v>
          </cell>
        </row>
        <row r="7">
          <cell r="W7" t="str">
            <v>강인교통</v>
          </cell>
          <cell r="X7" t="str">
            <v>304</v>
          </cell>
          <cell r="Y7" t="str">
            <v>304</v>
          </cell>
          <cell r="Z7">
            <v>5</v>
          </cell>
          <cell r="AA7">
            <v>5</v>
          </cell>
          <cell r="AB7">
            <v>1</v>
          </cell>
          <cell r="AC7">
            <v>0</v>
          </cell>
          <cell r="AD7">
            <v>1</v>
          </cell>
          <cell r="AE7">
            <v>1</v>
          </cell>
          <cell r="AF7">
            <v>2</v>
          </cell>
          <cell r="AG7">
            <v>1</v>
          </cell>
          <cell r="AH7">
            <v>0</v>
          </cell>
          <cell r="AI7">
            <v>0</v>
          </cell>
          <cell r="AJ7">
            <v>0.89851836981607358</v>
          </cell>
          <cell r="AK7" t="str">
            <v>C</v>
          </cell>
          <cell r="AL7">
            <v>5</v>
          </cell>
          <cell r="AM7" t="str">
            <v>C5</v>
          </cell>
          <cell r="AN7" t="str">
            <v>강인교통304</v>
          </cell>
          <cell r="AO7">
            <v>51</v>
          </cell>
          <cell r="AP7">
            <v>1</v>
          </cell>
          <cell r="AQ7" t="str">
            <v>강인교통1</v>
          </cell>
          <cell r="AS7" t="str">
            <v>강인교통</v>
          </cell>
          <cell r="AT7" t="str">
            <v>304</v>
          </cell>
          <cell r="AU7">
            <v>2401</v>
          </cell>
          <cell r="AV7">
            <v>3.3409697729386366E-2</v>
          </cell>
          <cell r="AW7">
            <v>0.42245958544705575</v>
          </cell>
          <cell r="AX7">
            <v>0.17553892111319783</v>
          </cell>
          <cell r="AY7">
            <v>22.303000000000001</v>
          </cell>
          <cell r="AZ7">
            <v>2.7604405035670854</v>
          </cell>
          <cell r="BA7">
            <v>34.279652071569444</v>
          </cell>
          <cell r="BB7">
            <v>2.2527317374790212</v>
          </cell>
        </row>
        <row r="8">
          <cell r="W8" t="str">
            <v>강인여객</v>
          </cell>
          <cell r="X8" t="str">
            <v>103</v>
          </cell>
          <cell r="Y8" t="str">
            <v>103</v>
          </cell>
          <cell r="Z8">
            <v>28</v>
          </cell>
          <cell r="AA8">
            <v>28</v>
          </cell>
          <cell r="AB8">
            <v>1</v>
          </cell>
          <cell r="AC8">
            <v>2</v>
          </cell>
          <cell r="AD8">
            <v>6</v>
          </cell>
          <cell r="AE8">
            <v>6</v>
          </cell>
          <cell r="AF8">
            <v>11</v>
          </cell>
          <cell r="AG8">
            <v>3</v>
          </cell>
          <cell r="AH8">
            <v>0</v>
          </cell>
          <cell r="AI8">
            <v>0</v>
          </cell>
          <cell r="AJ8">
            <v>0.91118215053907514</v>
          </cell>
          <cell r="AK8" t="str">
            <v>B</v>
          </cell>
          <cell r="AL8">
            <v>22</v>
          </cell>
          <cell r="AM8" t="str">
            <v>B22</v>
          </cell>
          <cell r="AN8" t="str">
            <v>강인여객103</v>
          </cell>
          <cell r="AO8">
            <v>33</v>
          </cell>
          <cell r="AP8">
            <v>3</v>
          </cell>
          <cell r="AQ8" t="str">
            <v>강인여객3</v>
          </cell>
          <cell r="AS8" t="str">
            <v>강인교통</v>
          </cell>
          <cell r="AT8" t="str">
            <v>예비</v>
          </cell>
          <cell r="AU8">
            <v>2401</v>
          </cell>
          <cell r="AV8">
            <v>8.8844439637456044E-2</v>
          </cell>
          <cell r="AW8">
            <v>0.44904534891181735</v>
          </cell>
          <cell r="AX8">
            <v>0.19533393223597251</v>
          </cell>
          <cell r="AY8">
            <v>24.977999999999998</v>
          </cell>
          <cell r="AZ8">
            <v>4.4849399359541469</v>
          </cell>
          <cell r="BA8">
            <v>50.586479886751853</v>
          </cell>
          <cell r="BB8">
            <v>2.2862497976587228</v>
          </cell>
        </row>
        <row r="9">
          <cell r="W9" t="str">
            <v>강인여객</v>
          </cell>
          <cell r="X9" t="str">
            <v>103-1</v>
          </cell>
          <cell r="Y9" t="str">
            <v>103-1</v>
          </cell>
          <cell r="Z9">
            <v>18</v>
          </cell>
          <cell r="AA9">
            <v>18</v>
          </cell>
          <cell r="AB9">
            <v>1</v>
          </cell>
          <cell r="AC9">
            <v>4</v>
          </cell>
          <cell r="AD9">
            <v>5</v>
          </cell>
          <cell r="AE9">
            <v>6</v>
          </cell>
          <cell r="AF9">
            <v>2</v>
          </cell>
          <cell r="AG9">
            <v>0</v>
          </cell>
          <cell r="AH9">
            <v>1</v>
          </cell>
          <cell r="AI9">
            <v>0</v>
          </cell>
          <cell r="AJ9">
            <v>0.94578641000961439</v>
          </cell>
          <cell r="AK9" t="str">
            <v>B</v>
          </cell>
          <cell r="AL9">
            <v>5</v>
          </cell>
          <cell r="AM9" t="str">
            <v>B5</v>
          </cell>
          <cell r="AN9" t="str">
            <v>강인여객103-1</v>
          </cell>
          <cell r="AO9">
            <v>16</v>
          </cell>
          <cell r="AP9">
            <v>2</v>
          </cell>
          <cell r="AQ9" t="str">
            <v>강인여객2</v>
          </cell>
          <cell r="AS9" t="str">
            <v>강인교통</v>
          </cell>
          <cell r="AT9" t="str">
            <v>합계</v>
          </cell>
          <cell r="AU9">
            <v>2401</v>
          </cell>
          <cell r="AV9">
            <v>4.6311514272893858E-2</v>
          </cell>
          <cell r="AW9">
            <v>0.4135383278134645</v>
          </cell>
          <cell r="AX9">
            <v>0.15619330890811217</v>
          </cell>
          <cell r="AY9">
            <v>22.410568627450981</v>
          </cell>
          <cell r="AZ9">
            <v>1.775297089243036</v>
          </cell>
          <cell r="BA9">
            <v>24.131159012097406</v>
          </cell>
          <cell r="BB9">
            <v>2.4910015070314531</v>
          </cell>
        </row>
        <row r="10">
          <cell r="W10" t="str">
            <v>강인여객</v>
          </cell>
          <cell r="X10" t="str">
            <v>223</v>
          </cell>
          <cell r="Y10" t="str">
            <v>223</v>
          </cell>
          <cell r="Z10">
            <v>8</v>
          </cell>
          <cell r="AA10">
            <v>8</v>
          </cell>
          <cell r="AB10">
            <v>1</v>
          </cell>
          <cell r="AC10">
            <v>0</v>
          </cell>
          <cell r="AD10">
            <v>1</v>
          </cell>
          <cell r="AE10">
            <v>3</v>
          </cell>
          <cell r="AF10">
            <v>2</v>
          </cell>
          <cell r="AG10">
            <v>2</v>
          </cell>
          <cell r="AH10">
            <v>0</v>
          </cell>
          <cell r="AI10">
            <v>0</v>
          </cell>
          <cell r="AJ10">
            <v>0.89076769586577376</v>
          </cell>
          <cell r="AK10" t="str">
            <v>C</v>
          </cell>
          <cell r="AL10">
            <v>16</v>
          </cell>
          <cell r="AM10" t="str">
            <v>C16</v>
          </cell>
          <cell r="AN10" t="str">
            <v>강인여객223</v>
          </cell>
          <cell r="AO10">
            <v>62</v>
          </cell>
          <cell r="AP10">
            <v>4</v>
          </cell>
          <cell r="AQ10" t="str">
            <v>강인여객4</v>
          </cell>
          <cell r="AS10" t="str">
            <v>강인여객</v>
          </cell>
          <cell r="AT10" t="str">
            <v>103</v>
          </cell>
          <cell r="AU10">
            <v>2401</v>
          </cell>
          <cell r="AV10">
            <v>7.1838157954911483E-2</v>
          </cell>
          <cell r="AW10">
            <v>0.42223470101076843</v>
          </cell>
          <cell r="AX10">
            <v>0.24464059252028597</v>
          </cell>
          <cell r="AY10">
            <v>20.183958333333333</v>
          </cell>
          <cell r="AZ10">
            <v>5.0789215066556785</v>
          </cell>
          <cell r="BA10">
            <v>70.520142350760992</v>
          </cell>
          <cell r="BB10">
            <v>1.6949429106640221</v>
          </cell>
        </row>
        <row r="11">
          <cell r="W11" t="str">
            <v>강인여객</v>
          </cell>
          <cell r="X11" t="str">
            <v>급행91</v>
          </cell>
          <cell r="Y11" t="str">
            <v>급행91</v>
          </cell>
          <cell r="Z11">
            <v>6</v>
          </cell>
          <cell r="AA11">
            <v>6</v>
          </cell>
          <cell r="AB11">
            <v>1</v>
          </cell>
          <cell r="AC11">
            <v>3</v>
          </cell>
          <cell r="AD11">
            <v>2</v>
          </cell>
          <cell r="AE11">
            <v>0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1.0189248199148135</v>
          </cell>
          <cell r="AK11" t="str">
            <v>S</v>
          </cell>
          <cell r="AL11">
            <v>5</v>
          </cell>
          <cell r="AM11" t="str">
            <v>S5</v>
          </cell>
          <cell r="AN11" t="str">
            <v>강인여객급행91</v>
          </cell>
          <cell r="AO11">
            <v>6</v>
          </cell>
          <cell r="AP11">
            <v>1</v>
          </cell>
          <cell r="AQ11" t="str">
            <v>강인여객1</v>
          </cell>
          <cell r="AS11" t="str">
            <v>강인여객</v>
          </cell>
          <cell r="AT11" t="str">
            <v>103-1</v>
          </cell>
          <cell r="AU11">
            <v>2401</v>
          </cell>
          <cell r="AV11">
            <v>9.2291408694588864E-2</v>
          </cell>
          <cell r="AW11">
            <v>0.45018897025048032</v>
          </cell>
          <cell r="AX11">
            <v>0.21788062227600094</v>
          </cell>
          <cell r="AY11">
            <v>21.492529411764707</v>
          </cell>
          <cell r="AZ11">
            <v>5.3155674944750331</v>
          </cell>
          <cell r="BA11">
            <v>72.375914557536646</v>
          </cell>
          <cell r="BB11">
            <v>1.6925242491798287</v>
          </cell>
        </row>
        <row r="12">
          <cell r="W12" t="str">
            <v>강화교통</v>
          </cell>
          <cell r="X12" t="str">
            <v>17</v>
          </cell>
          <cell r="Y12" t="str">
            <v>17</v>
          </cell>
          <cell r="Z12">
            <v>11</v>
          </cell>
          <cell r="AA12">
            <v>10</v>
          </cell>
          <cell r="AB12">
            <v>0.90909090909090906</v>
          </cell>
          <cell r="AC12">
            <v>0</v>
          </cell>
          <cell r="AD12">
            <v>0</v>
          </cell>
          <cell r="AE12">
            <v>3</v>
          </cell>
          <cell r="AF12">
            <v>5</v>
          </cell>
          <cell r="AG12">
            <v>1</v>
          </cell>
          <cell r="AH12">
            <v>1</v>
          </cell>
          <cell r="AI12">
            <v>0</v>
          </cell>
          <cell r="AJ12">
            <v>0.87298207559113483</v>
          </cell>
          <cell r="AK12" t="str">
            <v>C</v>
          </cell>
          <cell r="AL12">
            <v>37</v>
          </cell>
          <cell r="AM12" t="str">
            <v>C37</v>
          </cell>
          <cell r="AN12" t="str">
            <v>강화교통17</v>
          </cell>
          <cell r="AO12">
            <v>83</v>
          </cell>
          <cell r="AP12">
            <v>4</v>
          </cell>
          <cell r="AQ12" t="str">
            <v>강화교통4</v>
          </cell>
          <cell r="AS12" t="str">
            <v>강인여객</v>
          </cell>
          <cell r="AT12" t="str">
            <v>223</v>
          </cell>
          <cell r="AU12">
            <v>2401</v>
          </cell>
          <cell r="AV12">
            <v>1.8128085741823979E-2</v>
          </cell>
          <cell r="AW12">
            <v>0.3931413319378278</v>
          </cell>
          <cell r="AX12">
            <v>0.21376913901822775</v>
          </cell>
          <cell r="AY12">
            <v>19.474999999999998</v>
          </cell>
          <cell r="AZ12">
            <v>5.0707664920624929</v>
          </cell>
          <cell r="BA12">
            <v>96.231271956067317</v>
          </cell>
          <cell r="BB12">
            <v>2.0050704626049076</v>
          </cell>
        </row>
        <row r="13">
          <cell r="W13" t="str">
            <v>강화교통</v>
          </cell>
          <cell r="X13" t="str">
            <v>60-5</v>
          </cell>
          <cell r="Y13" t="str">
            <v>60-5</v>
          </cell>
          <cell r="Z13">
            <v>6</v>
          </cell>
          <cell r="AA13">
            <v>5</v>
          </cell>
          <cell r="AB13">
            <v>0.83333333333333337</v>
          </cell>
          <cell r="AC13">
            <v>0</v>
          </cell>
          <cell r="AD13">
            <v>0</v>
          </cell>
          <cell r="AE13">
            <v>0</v>
          </cell>
          <cell r="AF13">
            <v>1</v>
          </cell>
          <cell r="AG13">
            <v>4</v>
          </cell>
          <cell r="AH13">
            <v>0</v>
          </cell>
          <cell r="AI13">
            <v>0</v>
          </cell>
          <cell r="AJ13">
            <v>0.84011537078991494</v>
          </cell>
          <cell r="AK13" t="str">
            <v>D</v>
          </cell>
          <cell r="AL13">
            <v>12</v>
          </cell>
          <cell r="AM13" t="str">
            <v>D12</v>
          </cell>
          <cell r="AN13" t="str">
            <v>강화교통60-5</v>
          </cell>
          <cell r="AO13">
            <v>126</v>
          </cell>
          <cell r="AP13">
            <v>6</v>
          </cell>
          <cell r="AQ13" t="str">
            <v>강화교통6</v>
          </cell>
          <cell r="AS13" t="str">
            <v>강인여객</v>
          </cell>
          <cell r="AT13" t="str">
            <v>급행91</v>
          </cell>
          <cell r="AU13">
            <v>2401</v>
          </cell>
          <cell r="AV13">
            <v>6.4190239701056001E-2</v>
          </cell>
          <cell r="AW13">
            <v>0.40810322205664806</v>
          </cell>
          <cell r="AX13">
            <v>0.25221904618407442</v>
          </cell>
          <cell r="AY13">
            <v>20.867333333333335</v>
          </cell>
          <cell r="AZ13">
            <v>2.4259059927598128</v>
          </cell>
          <cell r="BA13">
            <v>54.292296574554236</v>
          </cell>
          <cell r="BB13">
            <v>2.2015591499802447</v>
          </cell>
        </row>
        <row r="14">
          <cell r="W14" t="str">
            <v>강화교통</v>
          </cell>
          <cell r="X14" t="str">
            <v>70</v>
          </cell>
          <cell r="Y14" t="str">
            <v>70</v>
          </cell>
          <cell r="Z14">
            <v>10</v>
          </cell>
          <cell r="AA14">
            <v>9</v>
          </cell>
          <cell r="AB14">
            <v>0.9</v>
          </cell>
          <cell r="AC14">
            <v>0</v>
          </cell>
          <cell r="AD14">
            <v>0</v>
          </cell>
          <cell r="AE14">
            <v>4</v>
          </cell>
          <cell r="AF14">
            <v>3</v>
          </cell>
          <cell r="AG14">
            <v>2</v>
          </cell>
          <cell r="AH14">
            <v>0</v>
          </cell>
          <cell r="AI14">
            <v>0</v>
          </cell>
          <cell r="AJ14">
            <v>0.88313319643756971</v>
          </cell>
          <cell r="AK14" t="str">
            <v>C</v>
          </cell>
          <cell r="AL14">
            <v>25</v>
          </cell>
          <cell r="AM14" t="str">
            <v>C25</v>
          </cell>
          <cell r="AN14" t="str">
            <v>강화교통70</v>
          </cell>
          <cell r="AO14">
            <v>71</v>
          </cell>
          <cell r="AP14">
            <v>2</v>
          </cell>
          <cell r="AQ14" t="str">
            <v>강화교통2</v>
          </cell>
          <cell r="AS14" t="str">
            <v>강인여객</v>
          </cell>
          <cell r="AT14" t="str">
            <v>예비</v>
          </cell>
          <cell r="AU14">
            <v>2401</v>
          </cell>
          <cell r="AV14">
            <v>8.3959305888321914E-2</v>
          </cell>
          <cell r="AW14">
            <v>0.42870259249320353</v>
          </cell>
          <cell r="AX14">
            <v>0.26680620918295334</v>
          </cell>
          <cell r="AY14">
            <v>18.046333333333333</v>
          </cell>
          <cell r="AZ14">
            <v>5.6803902600241676</v>
          </cell>
          <cell r="BA14">
            <v>57.085574844540396</v>
          </cell>
          <cell r="BB14">
            <v>1.7366356845904709</v>
          </cell>
        </row>
        <row r="15">
          <cell r="W15" t="str">
            <v>강화교통</v>
          </cell>
          <cell r="X15" t="str">
            <v>71</v>
          </cell>
          <cell r="Y15" t="str">
            <v>71</v>
          </cell>
          <cell r="Z15">
            <v>9</v>
          </cell>
          <cell r="AA15">
            <v>6</v>
          </cell>
          <cell r="AB15">
            <v>0.66666666666666663</v>
          </cell>
          <cell r="AC15">
            <v>0</v>
          </cell>
          <cell r="AD15">
            <v>0</v>
          </cell>
          <cell r="AE15">
            <v>1</v>
          </cell>
          <cell r="AF15">
            <v>4</v>
          </cell>
          <cell r="AG15">
            <v>1</v>
          </cell>
          <cell r="AH15">
            <v>0</v>
          </cell>
          <cell r="AI15">
            <v>0</v>
          </cell>
          <cell r="AJ15">
            <v>0.86932448450146982</v>
          </cell>
          <cell r="AK15" t="str">
            <v>C</v>
          </cell>
          <cell r="AL15">
            <v>42</v>
          </cell>
          <cell r="AM15" t="str">
            <v>C42</v>
          </cell>
          <cell r="AN15" t="str">
            <v>강화교통71</v>
          </cell>
          <cell r="AO15">
            <v>88</v>
          </cell>
          <cell r="AP15">
            <v>5</v>
          </cell>
          <cell r="AQ15" t="str">
            <v>강화교통5</v>
          </cell>
          <cell r="AS15" t="str">
            <v>강인여객</v>
          </cell>
          <cell r="AT15" t="str">
            <v>합계</v>
          </cell>
          <cell r="AU15">
            <v>2401</v>
          </cell>
          <cell r="AV15">
            <v>7.2810907347990048E-2</v>
          </cell>
          <cell r="AW15">
            <v>0.4266474047995869</v>
          </cell>
          <cell r="AX15">
            <v>0.2357022066717534</v>
          </cell>
          <cell r="AY15">
            <v>20.463946428571425</v>
          </cell>
          <cell r="AZ15">
            <v>4.7314697334380797</v>
          </cell>
          <cell r="BA15">
            <v>71.066628803726573</v>
          </cell>
          <cell r="BB15">
            <v>1.7952276952405914</v>
          </cell>
        </row>
        <row r="16">
          <cell r="W16" t="str">
            <v>강화교통</v>
          </cell>
          <cell r="X16" t="str">
            <v>800</v>
          </cell>
          <cell r="Y16" t="str">
            <v>800</v>
          </cell>
          <cell r="Z16">
            <v>12</v>
          </cell>
          <cell r="AA16">
            <v>10</v>
          </cell>
          <cell r="AB16">
            <v>0.83333333333333337</v>
          </cell>
          <cell r="AC16">
            <v>0</v>
          </cell>
          <cell r="AD16">
            <v>0</v>
          </cell>
          <cell r="AE16">
            <v>4</v>
          </cell>
          <cell r="AF16">
            <v>4</v>
          </cell>
          <cell r="AG16">
            <v>2</v>
          </cell>
          <cell r="AH16">
            <v>0</v>
          </cell>
          <cell r="AI16">
            <v>0</v>
          </cell>
          <cell r="AJ16">
            <v>0.8827422183162591</v>
          </cell>
          <cell r="AK16" t="str">
            <v>C</v>
          </cell>
          <cell r="AL16">
            <v>26</v>
          </cell>
          <cell r="AM16" t="str">
            <v>C26</v>
          </cell>
          <cell r="AN16" t="str">
            <v>강화교통800</v>
          </cell>
          <cell r="AO16">
            <v>72</v>
          </cell>
          <cell r="AP16">
            <v>3</v>
          </cell>
          <cell r="AQ16" t="str">
            <v>강화교통3</v>
          </cell>
          <cell r="AS16" t="str">
            <v>강화교통</v>
          </cell>
          <cell r="AT16" t="str">
            <v>17</v>
          </cell>
          <cell r="AU16">
            <v>2401</v>
          </cell>
          <cell r="AV16">
            <v>3.7385393452812193E-2</v>
          </cell>
          <cell r="AW16">
            <v>0.3997876907543193</v>
          </cell>
          <cell r="AX16">
            <v>0.19763366342163138</v>
          </cell>
          <cell r="AY16">
            <v>13.441299999999998</v>
          </cell>
          <cell r="AZ16">
            <v>1.8188644749736302</v>
          </cell>
          <cell r="BA16">
            <v>27.273811766508949</v>
          </cell>
          <cell r="BB16">
            <v>2.0302525168505143</v>
          </cell>
        </row>
        <row r="17">
          <cell r="W17" t="str">
            <v>강화교통</v>
          </cell>
          <cell r="X17" t="str">
            <v>801</v>
          </cell>
          <cell r="Y17" t="str">
            <v>801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1.1055555555555554</v>
          </cell>
          <cell r="AK17" t="str">
            <v>S</v>
          </cell>
          <cell r="AL17">
            <v>1</v>
          </cell>
          <cell r="AM17" t="str">
            <v>S1</v>
          </cell>
          <cell r="AN17" t="str">
            <v>강화교통801</v>
          </cell>
          <cell r="AO17">
            <v>2</v>
          </cell>
          <cell r="AP17">
            <v>1</v>
          </cell>
          <cell r="AQ17" t="str">
            <v>강화교통1</v>
          </cell>
          <cell r="AS17" t="str">
            <v>강화교통</v>
          </cell>
          <cell r="AT17" t="str">
            <v>60-5</v>
          </cell>
          <cell r="AU17">
            <v>2401</v>
          </cell>
          <cell r="AV17">
            <v>6.7738017455630212E-2</v>
          </cell>
          <cell r="AW17">
            <v>0.34797721945572146</v>
          </cell>
          <cell r="AX17">
            <v>0.18942810701110424</v>
          </cell>
          <cell r="AY17">
            <v>17.042749999999998</v>
          </cell>
          <cell r="AZ17">
            <v>1.3336011128702665</v>
          </cell>
          <cell r="BA17">
            <v>28.141820930738945</v>
          </cell>
          <cell r="BB17">
            <v>3.0889005477523361</v>
          </cell>
        </row>
        <row r="18">
          <cell r="W18" t="str">
            <v>공영급행</v>
          </cell>
          <cell r="X18" t="str">
            <v>14-1</v>
          </cell>
          <cell r="Y18" t="str">
            <v>14-1</v>
          </cell>
          <cell r="Z18">
            <v>20</v>
          </cell>
          <cell r="AA18">
            <v>19</v>
          </cell>
          <cell r="AB18">
            <v>0.95</v>
          </cell>
          <cell r="AC18">
            <v>0</v>
          </cell>
          <cell r="AD18">
            <v>1</v>
          </cell>
          <cell r="AE18">
            <v>4</v>
          </cell>
          <cell r="AF18">
            <v>8</v>
          </cell>
          <cell r="AG18">
            <v>6</v>
          </cell>
          <cell r="AH18">
            <v>0</v>
          </cell>
          <cell r="AI18">
            <v>0</v>
          </cell>
          <cell r="AJ18">
            <v>0.87862669470937516</v>
          </cell>
          <cell r="AK18" t="str">
            <v>C</v>
          </cell>
          <cell r="AL18">
            <v>30</v>
          </cell>
          <cell r="AM18" t="str">
            <v>C30</v>
          </cell>
          <cell r="AN18" t="str">
            <v>공영급행14-1</v>
          </cell>
          <cell r="AO18">
            <v>76</v>
          </cell>
          <cell r="AP18">
            <v>7</v>
          </cell>
          <cell r="AQ18" t="str">
            <v>공영급행7</v>
          </cell>
          <cell r="AS18" t="str">
            <v>강화교통</v>
          </cell>
          <cell r="AT18" t="str">
            <v>70</v>
          </cell>
          <cell r="AU18">
            <v>2401</v>
          </cell>
          <cell r="AV18">
            <v>3.5789859337506967E-2</v>
          </cell>
          <cell r="AW18">
            <v>0.39484042657606505</v>
          </cell>
          <cell r="AX18">
            <v>0.2292739656849411</v>
          </cell>
          <cell r="AY18">
            <v>16.741199999999999</v>
          </cell>
          <cell r="AZ18">
            <v>2.2317264785181141</v>
          </cell>
          <cell r="BA18">
            <v>48.363112690608219</v>
          </cell>
          <cell r="BB18">
            <v>2.28370863003971</v>
          </cell>
        </row>
        <row r="19">
          <cell r="W19" t="str">
            <v>공영급행</v>
          </cell>
          <cell r="X19" t="str">
            <v>e음11</v>
          </cell>
          <cell r="Y19" t="str">
            <v>e음11</v>
          </cell>
          <cell r="Z19">
            <v>2</v>
          </cell>
          <cell r="AA19">
            <v>2</v>
          </cell>
          <cell r="AB19">
            <v>1</v>
          </cell>
          <cell r="AC19">
            <v>0</v>
          </cell>
          <cell r="AD19">
            <v>0</v>
          </cell>
          <cell r="AE19">
            <v>1</v>
          </cell>
          <cell r="AF19">
            <v>1</v>
          </cell>
          <cell r="AG19">
            <v>0</v>
          </cell>
          <cell r="AH19">
            <v>0</v>
          </cell>
          <cell r="AI19">
            <v>0</v>
          </cell>
          <cell r="AJ19">
            <v>0.9005819642631584</v>
          </cell>
          <cell r="AK19" t="str">
            <v>B</v>
          </cell>
          <cell r="AL19">
            <v>35</v>
          </cell>
          <cell r="AM19" t="str">
            <v>B35</v>
          </cell>
          <cell r="AN19" t="str">
            <v>공영급행e음11</v>
          </cell>
          <cell r="AO19">
            <v>46</v>
          </cell>
          <cell r="AP19">
            <v>3</v>
          </cell>
          <cell r="AQ19" t="str">
            <v>공영급행3</v>
          </cell>
          <cell r="AS19" t="str">
            <v>강화교통</v>
          </cell>
          <cell r="AT19" t="str">
            <v>71</v>
          </cell>
          <cell r="AU19">
            <v>2401</v>
          </cell>
          <cell r="AV19">
            <v>4.2328006140400443E-2</v>
          </cell>
          <cell r="AW19">
            <v>0.37653062967013973</v>
          </cell>
          <cell r="AX19">
            <v>0.22900255513361881</v>
          </cell>
          <cell r="AY19">
            <v>15.931833333333335</v>
          </cell>
          <cell r="AZ19">
            <v>1.5081109064760621</v>
          </cell>
          <cell r="BA19">
            <v>31.915489922271739</v>
          </cell>
          <cell r="BB19">
            <v>2.5752482808383221</v>
          </cell>
        </row>
        <row r="20">
          <cell r="W20" t="str">
            <v>공영급행</v>
          </cell>
          <cell r="X20" t="str">
            <v>e음12</v>
          </cell>
          <cell r="Y20" t="str">
            <v>e음12</v>
          </cell>
          <cell r="Z20">
            <v>2</v>
          </cell>
          <cell r="AA20">
            <v>2</v>
          </cell>
          <cell r="AB20">
            <v>1</v>
          </cell>
          <cell r="AC20">
            <v>0</v>
          </cell>
          <cell r="AD20">
            <v>0</v>
          </cell>
          <cell r="AE20">
            <v>0</v>
          </cell>
          <cell r="AF20">
            <v>2</v>
          </cell>
          <cell r="AG20">
            <v>0</v>
          </cell>
          <cell r="AH20">
            <v>0</v>
          </cell>
          <cell r="AI20">
            <v>0</v>
          </cell>
          <cell r="AJ20">
            <v>0.89729940432569011</v>
          </cell>
          <cell r="AK20" t="str">
            <v>C</v>
          </cell>
          <cell r="AL20">
            <v>8</v>
          </cell>
          <cell r="AM20" t="str">
            <v>C8</v>
          </cell>
          <cell r="AN20" t="str">
            <v>공영급행e음12</v>
          </cell>
          <cell r="AO20">
            <v>54</v>
          </cell>
          <cell r="AP20">
            <v>5</v>
          </cell>
          <cell r="AQ20" t="str">
            <v>공영급행5</v>
          </cell>
          <cell r="AS20" t="str">
            <v>강화교통</v>
          </cell>
          <cell r="AT20" t="str">
            <v>800</v>
          </cell>
          <cell r="AU20">
            <v>2401</v>
          </cell>
          <cell r="AV20">
            <v>6.7540032938470135E-2</v>
          </cell>
          <cell r="AW20">
            <v>0.33982032761402914</v>
          </cell>
          <cell r="AX20">
            <v>0.20153781342126417</v>
          </cell>
          <cell r="AY20">
            <v>16.700666666666667</v>
          </cell>
          <cell r="AZ20">
            <v>1.3021532732064058</v>
          </cell>
          <cell r="BA20">
            <v>34.5662505251155</v>
          </cell>
          <cell r="BB20">
            <v>2.2895305200742753</v>
          </cell>
        </row>
        <row r="21">
          <cell r="W21" t="str">
            <v>공영급행</v>
          </cell>
          <cell r="X21" t="str">
            <v>e음21</v>
          </cell>
          <cell r="Y21" t="str">
            <v>e음21</v>
          </cell>
          <cell r="Z21">
            <v>2</v>
          </cell>
          <cell r="AA21">
            <v>2</v>
          </cell>
          <cell r="AB21">
            <v>1</v>
          </cell>
          <cell r="AC21">
            <v>0</v>
          </cell>
          <cell r="AD21">
            <v>0</v>
          </cell>
          <cell r="AE21">
            <v>0</v>
          </cell>
          <cell r="AF21">
            <v>2</v>
          </cell>
          <cell r="AG21">
            <v>0</v>
          </cell>
          <cell r="AH21">
            <v>0</v>
          </cell>
          <cell r="AI21">
            <v>0</v>
          </cell>
          <cell r="AJ21">
            <v>0.86684070668235091</v>
          </cell>
          <cell r="AK21" t="str">
            <v>C</v>
          </cell>
          <cell r="AL21">
            <v>45</v>
          </cell>
          <cell r="AM21" t="str">
            <v>C45</v>
          </cell>
          <cell r="AN21" t="str">
            <v>공영급행e음21</v>
          </cell>
          <cell r="AO21">
            <v>91</v>
          </cell>
          <cell r="AP21">
            <v>8</v>
          </cell>
          <cell r="AQ21" t="str">
            <v>공영급행8</v>
          </cell>
          <cell r="AS21" t="str">
            <v>강화교통</v>
          </cell>
          <cell r="AT21" t="str">
            <v>합계</v>
          </cell>
          <cell r="AU21">
            <v>2401</v>
          </cell>
          <cell r="AV21">
            <v>4.2636604954168753E-2</v>
          </cell>
          <cell r="AW21">
            <v>0.38520910928165225</v>
          </cell>
          <cell r="AX21">
            <v>0.2132860243389979</v>
          </cell>
          <cell r="AY21">
            <v>15.62693939393939</v>
          </cell>
          <cell r="AZ21">
            <v>1.7760055058155042</v>
          </cell>
          <cell r="BA21">
            <v>35.271237836398321</v>
          </cell>
          <cell r="BB21">
            <v>2.353119973900911</v>
          </cell>
        </row>
        <row r="22">
          <cell r="W22" t="str">
            <v>공영급행</v>
          </cell>
          <cell r="X22" t="str">
            <v>e음22</v>
          </cell>
          <cell r="Y22" t="str">
            <v>e음22</v>
          </cell>
          <cell r="Z22">
            <v>2</v>
          </cell>
          <cell r="AA22">
            <v>2</v>
          </cell>
          <cell r="AB22">
            <v>1</v>
          </cell>
          <cell r="AC22">
            <v>0</v>
          </cell>
          <cell r="AD22">
            <v>0</v>
          </cell>
          <cell r="AE22">
            <v>2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0.93502527327299045</v>
          </cell>
          <cell r="AK22" t="str">
            <v>B</v>
          </cell>
          <cell r="AL22">
            <v>8</v>
          </cell>
          <cell r="AM22" t="str">
            <v>B8</v>
          </cell>
          <cell r="AN22" t="str">
            <v>공영급행e음22</v>
          </cell>
          <cell r="AO22">
            <v>19</v>
          </cell>
          <cell r="AP22">
            <v>2</v>
          </cell>
          <cell r="AQ22" t="str">
            <v>공영급행2</v>
          </cell>
          <cell r="AS22" t="str">
            <v>공영급행</v>
          </cell>
          <cell r="AT22" t="str">
            <v>14-1</v>
          </cell>
          <cell r="AU22">
            <v>2401</v>
          </cell>
          <cell r="AV22">
            <v>4.0843416960892498E-2</v>
          </cell>
          <cell r="AW22">
            <v>0.43218678783712827</v>
          </cell>
          <cell r="AX22">
            <v>0.17991956290150304</v>
          </cell>
          <cell r="AY22">
            <v>11.812055555555553</v>
          </cell>
          <cell r="AZ22">
            <v>0.87842463116664582</v>
          </cell>
          <cell r="BA22">
            <v>16.530831654644032</v>
          </cell>
          <cell r="BB22">
            <v>1.8852869278350517</v>
          </cell>
        </row>
        <row r="23">
          <cell r="W23" t="str">
            <v>공영급행</v>
          </cell>
          <cell r="X23" t="str">
            <v>e음31</v>
          </cell>
          <cell r="Y23" t="str">
            <v>e음31</v>
          </cell>
          <cell r="Z23">
            <v>4</v>
          </cell>
          <cell r="AA23">
            <v>4</v>
          </cell>
          <cell r="AB23">
            <v>1</v>
          </cell>
          <cell r="AC23">
            <v>0</v>
          </cell>
          <cell r="AD23">
            <v>1</v>
          </cell>
          <cell r="AE23">
            <v>2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0.89900285638983168</v>
          </cell>
          <cell r="AK23" t="str">
            <v>C</v>
          </cell>
          <cell r="AL23">
            <v>2</v>
          </cell>
          <cell r="AM23" t="str">
            <v>C2</v>
          </cell>
          <cell r="AN23" t="str">
            <v>공영급행e음31</v>
          </cell>
          <cell r="AO23">
            <v>48</v>
          </cell>
          <cell r="AP23">
            <v>4</v>
          </cell>
          <cell r="AQ23" t="str">
            <v>공영급행4</v>
          </cell>
          <cell r="AS23" t="str">
            <v>공영급행</v>
          </cell>
          <cell r="AT23" t="str">
            <v>e음11</v>
          </cell>
          <cell r="AU23">
            <v>2401</v>
          </cell>
          <cell r="AV23">
            <v>3.4165406253505635E-3</v>
          </cell>
          <cell r="AW23">
            <v>0.49279550333650485</v>
          </cell>
          <cell r="AX23">
            <v>0.46334201979707923</v>
          </cell>
          <cell r="AY23">
            <v>6.4459999999999997</v>
          </cell>
          <cell r="AZ23">
            <v>0.24462156324690518</v>
          </cell>
          <cell r="BA23">
            <v>5.4680114137543505</v>
          </cell>
          <cell r="BB23">
            <v>3.6755230981925733</v>
          </cell>
        </row>
        <row r="24">
          <cell r="W24" t="str">
            <v>공영급행</v>
          </cell>
          <cell r="X24" t="str">
            <v>e음53</v>
          </cell>
          <cell r="Y24" t="str">
            <v>e음53</v>
          </cell>
          <cell r="Z24">
            <v>4</v>
          </cell>
          <cell r="AA24">
            <v>4</v>
          </cell>
          <cell r="AB24">
            <v>1</v>
          </cell>
          <cell r="AC24">
            <v>0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0</v>
          </cell>
          <cell r="AI24">
            <v>0</v>
          </cell>
          <cell r="AJ24">
            <v>0.89114092597447625</v>
          </cell>
          <cell r="AK24" t="str">
            <v>C</v>
          </cell>
          <cell r="AL24">
            <v>15</v>
          </cell>
          <cell r="AM24" t="str">
            <v>C15</v>
          </cell>
          <cell r="AN24" t="str">
            <v>공영급행e음53</v>
          </cell>
          <cell r="AO24">
            <v>61</v>
          </cell>
          <cell r="AP24">
            <v>6</v>
          </cell>
          <cell r="AQ24" t="str">
            <v>공영급행6</v>
          </cell>
          <cell r="AS24" t="str">
            <v>공영급행</v>
          </cell>
          <cell r="AT24" t="str">
            <v>e음12</v>
          </cell>
          <cell r="AU24">
            <v>2401</v>
          </cell>
          <cell r="AV24">
            <v>7.2411916528357431E-3</v>
          </cell>
          <cell r="AW24">
            <v>0.51666990494564335</v>
          </cell>
          <cell r="AX24">
            <v>0.42168102618342951</v>
          </cell>
          <cell r="AY24">
            <v>7.9909999999999997</v>
          </cell>
          <cell r="AZ24">
            <v>0.63891064573246892</v>
          </cell>
          <cell r="BA24">
            <v>6.3019822783611712</v>
          </cell>
          <cell r="BB24">
            <v>3.698907416697371</v>
          </cell>
        </row>
        <row r="25">
          <cell r="W25" t="str">
            <v>공영급행</v>
          </cell>
          <cell r="X25" t="str">
            <v>e음84</v>
          </cell>
          <cell r="Y25" t="str">
            <v>e음84</v>
          </cell>
          <cell r="Z25">
            <v>1</v>
          </cell>
          <cell r="AA25">
            <v>1</v>
          </cell>
          <cell r="AB25">
            <v>1</v>
          </cell>
          <cell r="AC25">
            <v>0</v>
          </cell>
          <cell r="AD25">
            <v>1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0.98413793103448277</v>
          </cell>
          <cell r="AK25" t="str">
            <v>A</v>
          </cell>
          <cell r="AL25">
            <v>2</v>
          </cell>
          <cell r="AM25" t="str">
            <v>A2</v>
          </cell>
          <cell r="AN25" t="str">
            <v>공영급행e음84</v>
          </cell>
          <cell r="AO25">
            <v>8</v>
          </cell>
          <cell r="AP25">
            <v>1</v>
          </cell>
          <cell r="AQ25" t="str">
            <v>공영급행1</v>
          </cell>
          <cell r="AS25" t="str">
            <v>공영급행</v>
          </cell>
          <cell r="AT25" t="str">
            <v>e음21</v>
          </cell>
          <cell r="AU25">
            <v>2401</v>
          </cell>
          <cell r="AV25">
            <v>5.8218916974487698E-3</v>
          </cell>
          <cell r="AW25">
            <v>0.51719153502251503</v>
          </cell>
          <cell r="AX25">
            <v>0.46024585329230372</v>
          </cell>
          <cell r="AY25">
            <v>9.1635000000000009</v>
          </cell>
          <cell r="AZ25">
            <v>0.98671097656758777</v>
          </cell>
          <cell r="BA25">
            <v>16.072425462756485</v>
          </cell>
          <cell r="BB25">
            <v>3.5347369644829389</v>
          </cell>
        </row>
        <row r="26">
          <cell r="W26" t="str">
            <v>공영급행</v>
          </cell>
          <cell r="X26" t="str">
            <v>e음86</v>
          </cell>
          <cell r="Y26" t="str">
            <v>e음86</v>
          </cell>
          <cell r="Z26">
            <v>2</v>
          </cell>
          <cell r="AA26">
            <v>2</v>
          </cell>
          <cell r="AB26">
            <v>1</v>
          </cell>
          <cell r="AC26">
            <v>0</v>
          </cell>
          <cell r="AD26">
            <v>0</v>
          </cell>
          <cell r="AE26">
            <v>0</v>
          </cell>
          <cell r="AF26">
            <v>1</v>
          </cell>
          <cell r="AG26">
            <v>1</v>
          </cell>
          <cell r="AH26">
            <v>0</v>
          </cell>
          <cell r="AI26">
            <v>0</v>
          </cell>
          <cell r="AJ26">
            <v>0.85631809265846059</v>
          </cell>
          <cell r="AK26" t="str">
            <v>C</v>
          </cell>
          <cell r="AL26">
            <v>65</v>
          </cell>
          <cell r="AM26" t="str">
            <v>C65</v>
          </cell>
          <cell r="AN26" t="str">
            <v>공영급행e음86</v>
          </cell>
          <cell r="AO26">
            <v>111</v>
          </cell>
          <cell r="AP26">
            <v>10</v>
          </cell>
          <cell r="AQ26" t="str">
            <v>공영급행10</v>
          </cell>
          <cell r="AS26" t="str">
            <v>공영급행</v>
          </cell>
          <cell r="AT26" t="str">
            <v>e음22</v>
          </cell>
          <cell r="AU26">
            <v>2401</v>
          </cell>
          <cell r="AV26">
            <v>3.0672054149782457E-3</v>
          </cell>
          <cell r="AW26">
            <v>0.4960760758038128</v>
          </cell>
          <cell r="AX26">
            <v>0.44274915188555075</v>
          </cell>
          <cell r="AY26">
            <v>8.5685000000000002</v>
          </cell>
          <cell r="AZ26">
            <v>1.0040747504963894</v>
          </cell>
          <cell r="BA26">
            <v>9.3713643379663019</v>
          </cell>
          <cell r="BB26">
            <v>3.7336865928163032</v>
          </cell>
        </row>
        <row r="27">
          <cell r="W27" t="str">
            <v>공영급행</v>
          </cell>
          <cell r="X27" t="str">
            <v>e음88</v>
          </cell>
          <cell r="Y27" t="str">
            <v>e음88</v>
          </cell>
          <cell r="Z27">
            <v>6</v>
          </cell>
          <cell r="AA27">
            <v>6</v>
          </cell>
          <cell r="AB27">
            <v>1</v>
          </cell>
          <cell r="AC27">
            <v>0</v>
          </cell>
          <cell r="AD27">
            <v>0</v>
          </cell>
          <cell r="AE27">
            <v>2</v>
          </cell>
          <cell r="AF27">
            <v>2</v>
          </cell>
          <cell r="AG27">
            <v>0</v>
          </cell>
          <cell r="AH27">
            <v>2</v>
          </cell>
          <cell r="AI27">
            <v>0</v>
          </cell>
          <cell r="AJ27">
            <v>0.85906904696538455</v>
          </cell>
          <cell r="AK27" t="str">
            <v>C</v>
          </cell>
          <cell r="AL27">
            <v>57</v>
          </cell>
          <cell r="AM27" t="str">
            <v>C57</v>
          </cell>
          <cell r="AN27" t="str">
            <v>공영급행e음88</v>
          </cell>
          <cell r="AO27">
            <v>103</v>
          </cell>
          <cell r="AP27">
            <v>9</v>
          </cell>
          <cell r="AQ27" t="str">
            <v>공영급행9</v>
          </cell>
          <cell r="AS27" t="str">
            <v>공영급행</v>
          </cell>
          <cell r="AT27" t="str">
            <v>e음31</v>
          </cell>
          <cell r="AU27">
            <v>2401</v>
          </cell>
          <cell r="AV27">
            <v>1.767668324983529E-2</v>
          </cell>
          <cell r="AW27">
            <v>0.53867420766205876</v>
          </cell>
          <cell r="AX27">
            <v>0.48995583794643288</v>
          </cell>
          <cell r="AY27">
            <v>9.4116666666666671</v>
          </cell>
          <cell r="AZ27">
            <v>1.3340381726264261</v>
          </cell>
          <cell r="BA27">
            <v>9.2978418092144857</v>
          </cell>
          <cell r="BB27">
            <v>3.6423375505350073</v>
          </cell>
        </row>
        <row r="28">
          <cell r="W28" t="str">
            <v>대인교통</v>
          </cell>
          <cell r="X28" t="str">
            <v>320</v>
          </cell>
          <cell r="Y28" t="str">
            <v>320</v>
          </cell>
          <cell r="Z28">
            <v>3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 t="str">
            <v>이상</v>
          </cell>
          <cell r="AL28">
            <v>1</v>
          </cell>
          <cell r="AM28" t="str">
            <v>이상1</v>
          </cell>
          <cell r="AN28" t="str">
            <v>대인교통320</v>
          </cell>
          <cell r="AO28">
            <v>159</v>
          </cell>
          <cell r="AP28">
            <v>7</v>
          </cell>
          <cell r="AQ28" t="str">
            <v>대인교통7</v>
          </cell>
          <cell r="AS28" t="str">
            <v>공영급행</v>
          </cell>
          <cell r="AT28" t="str">
            <v>e음53</v>
          </cell>
          <cell r="AU28">
            <v>2401</v>
          </cell>
          <cell r="AV28">
            <v>3.8866958264391079E-2</v>
          </cell>
          <cell r="AW28">
            <v>0.41103800666472962</v>
          </cell>
          <cell r="AX28">
            <v>0.20156926454850077</v>
          </cell>
          <cell r="AY28">
            <v>10.17825</v>
          </cell>
          <cell r="AZ28">
            <v>0.21963610548342791</v>
          </cell>
          <cell r="BA28">
            <v>22.523328365542493</v>
          </cell>
          <cell r="BB28">
            <v>2.3542019092809654</v>
          </cell>
        </row>
        <row r="29">
          <cell r="W29" t="str">
            <v>대인교통</v>
          </cell>
          <cell r="X29" t="str">
            <v>515</v>
          </cell>
          <cell r="Y29" t="str">
            <v>515</v>
          </cell>
          <cell r="Z29">
            <v>9</v>
          </cell>
          <cell r="AA29">
            <v>4</v>
          </cell>
          <cell r="AB29">
            <v>0.44444444444444442</v>
          </cell>
          <cell r="AC29">
            <v>0</v>
          </cell>
          <cell r="AD29">
            <v>0</v>
          </cell>
          <cell r="AE29">
            <v>0</v>
          </cell>
          <cell r="AF29">
            <v>2</v>
          </cell>
          <cell r="AG29">
            <v>1</v>
          </cell>
          <cell r="AH29">
            <v>1</v>
          </cell>
          <cell r="AI29">
            <v>0</v>
          </cell>
          <cell r="AJ29">
            <v>0.84113545139676904</v>
          </cell>
          <cell r="AK29" t="str">
            <v>D</v>
          </cell>
          <cell r="AL29">
            <v>10</v>
          </cell>
          <cell r="AM29" t="str">
            <v>D10</v>
          </cell>
          <cell r="AN29" t="str">
            <v>대인교통515</v>
          </cell>
          <cell r="AO29">
            <v>124</v>
          </cell>
          <cell r="AP29">
            <v>6</v>
          </cell>
          <cell r="AQ29" t="str">
            <v>대인교통6</v>
          </cell>
          <cell r="AS29" t="str">
            <v>공영급행</v>
          </cell>
          <cell r="AT29" t="str">
            <v>e음81</v>
          </cell>
          <cell r="AU29">
            <v>2401</v>
          </cell>
          <cell r="AV29">
            <v>2.9325856772225812E-2</v>
          </cell>
          <cell r="AW29">
            <v>0.44382908534051568</v>
          </cell>
          <cell r="AX29">
            <v>0.26185878554832248</v>
          </cell>
          <cell r="AY29">
            <v>7.7104999999999997</v>
          </cell>
          <cell r="AZ29">
            <v>0.27289878171781595</v>
          </cell>
          <cell r="BA29">
            <v>9.4274124593427331</v>
          </cell>
          <cell r="BB29">
            <v>2.4470058042649598</v>
          </cell>
        </row>
        <row r="30">
          <cell r="W30" t="str">
            <v>대인교통</v>
          </cell>
          <cell r="X30" t="str">
            <v>515-1</v>
          </cell>
          <cell r="Y30" t="str">
            <v>515-1</v>
          </cell>
          <cell r="Z30">
            <v>3</v>
          </cell>
          <cell r="AA30">
            <v>1</v>
          </cell>
          <cell r="AB30">
            <v>0.33333333333333331</v>
          </cell>
          <cell r="AC30">
            <v>0</v>
          </cell>
          <cell r="AD30">
            <v>0</v>
          </cell>
          <cell r="AE30">
            <v>0</v>
          </cell>
          <cell r="AF30">
            <v>1</v>
          </cell>
          <cell r="AG30">
            <v>0</v>
          </cell>
          <cell r="AH30">
            <v>0</v>
          </cell>
          <cell r="AI30">
            <v>0</v>
          </cell>
          <cell r="AJ30">
            <v>0.85416666666666663</v>
          </cell>
          <cell r="AK30" t="str">
            <v>C</v>
          </cell>
          <cell r="AL30">
            <v>67</v>
          </cell>
          <cell r="AM30" t="str">
            <v>C67</v>
          </cell>
          <cell r="AN30" t="str">
            <v>대인교통515-1</v>
          </cell>
          <cell r="AO30">
            <v>113</v>
          </cell>
          <cell r="AP30">
            <v>5</v>
          </cell>
          <cell r="AQ30" t="str">
            <v>대인교통5</v>
          </cell>
          <cell r="AS30" t="str">
            <v>공영급행</v>
          </cell>
          <cell r="AT30" t="str">
            <v>e음84</v>
          </cell>
          <cell r="AU30">
            <v>2401</v>
          </cell>
          <cell r="AV30">
            <v>2.9174302087371321E-2</v>
          </cell>
          <cell r="AW30">
            <v>0.48597566458485003</v>
          </cell>
          <cell r="AX30">
            <v>0.26840649130775901</v>
          </cell>
          <cell r="AY30">
            <v>10.912000000000001</v>
          </cell>
          <cell r="AZ30">
            <v>0.57911344278409538</v>
          </cell>
          <cell r="BA30">
            <v>20.948799321581191</v>
          </cell>
          <cell r="BB30">
            <v>2.3070762907055031</v>
          </cell>
        </row>
        <row r="31">
          <cell r="W31" t="str">
            <v>대인교통</v>
          </cell>
          <cell r="X31" t="str">
            <v>561</v>
          </cell>
          <cell r="Y31" t="str">
            <v>561</v>
          </cell>
          <cell r="Z31">
            <v>5</v>
          </cell>
          <cell r="AA31">
            <v>5</v>
          </cell>
          <cell r="AB31">
            <v>1</v>
          </cell>
          <cell r="AC31">
            <v>0</v>
          </cell>
          <cell r="AD31">
            <v>1</v>
          </cell>
          <cell r="AE31">
            <v>0</v>
          </cell>
          <cell r="AF31">
            <v>1</v>
          </cell>
          <cell r="AG31">
            <v>3</v>
          </cell>
          <cell r="AH31">
            <v>0</v>
          </cell>
          <cell r="AI31">
            <v>0</v>
          </cell>
          <cell r="AJ31">
            <v>0.86423629525657308</v>
          </cell>
          <cell r="AK31" t="str">
            <v>C</v>
          </cell>
          <cell r="AL31">
            <v>50</v>
          </cell>
          <cell r="AM31" t="str">
            <v>C50</v>
          </cell>
          <cell r="AN31" t="str">
            <v>대인교통561</v>
          </cell>
          <cell r="AO31">
            <v>96</v>
          </cell>
          <cell r="AP31">
            <v>3</v>
          </cell>
          <cell r="AQ31" t="str">
            <v>대인교통3</v>
          </cell>
          <cell r="AS31" t="str">
            <v>공영급행</v>
          </cell>
          <cell r="AT31" t="str">
            <v>e음86</v>
          </cell>
          <cell r="AU31">
            <v>2401</v>
          </cell>
          <cell r="AV31">
            <v>3.9037833394534482E-2</v>
          </cell>
          <cell r="AW31">
            <v>0.39893583163741075</v>
          </cell>
          <cell r="AX31">
            <v>0.17872837453979687</v>
          </cell>
          <cell r="AY31">
            <v>6.8469999999999995</v>
          </cell>
          <cell r="AZ31">
            <v>0.16667638945605159</v>
          </cell>
          <cell r="BA31">
            <v>7.6927564364331511</v>
          </cell>
          <cell r="BB31">
            <v>2.4416413670733594</v>
          </cell>
        </row>
        <row r="32">
          <cell r="W32" t="str">
            <v>대인교통</v>
          </cell>
          <cell r="X32" t="str">
            <v>562</v>
          </cell>
          <cell r="Y32" t="str">
            <v>562</v>
          </cell>
          <cell r="Z32">
            <v>1</v>
          </cell>
          <cell r="AA32">
            <v>1</v>
          </cell>
          <cell r="AB32">
            <v>1</v>
          </cell>
          <cell r="AC32">
            <v>0</v>
          </cell>
          <cell r="AD32">
            <v>0</v>
          </cell>
          <cell r="AE32">
            <v>0</v>
          </cell>
          <cell r="AF32">
            <v>1</v>
          </cell>
          <cell r="AG32">
            <v>0</v>
          </cell>
          <cell r="AH32">
            <v>0</v>
          </cell>
          <cell r="AI32">
            <v>0</v>
          </cell>
          <cell r="AJ32">
            <v>0.87615384615384617</v>
          </cell>
          <cell r="AK32" t="str">
            <v>C</v>
          </cell>
          <cell r="AL32">
            <v>32</v>
          </cell>
          <cell r="AM32" t="str">
            <v>C32</v>
          </cell>
          <cell r="AN32" t="str">
            <v>대인교통562</v>
          </cell>
          <cell r="AO32">
            <v>78</v>
          </cell>
          <cell r="AP32">
            <v>2</v>
          </cell>
          <cell r="AQ32" t="str">
            <v>대인교통2</v>
          </cell>
          <cell r="AS32" t="str">
            <v>공영급행</v>
          </cell>
          <cell r="AT32" t="str">
            <v>e음87</v>
          </cell>
          <cell r="AU32">
            <v>2401</v>
          </cell>
          <cell r="AV32">
            <v>3.7634731370841133E-2</v>
          </cell>
          <cell r="AW32">
            <v>0.4528760526160388</v>
          </cell>
          <cell r="AX32">
            <v>0.3002506840519199</v>
          </cell>
          <cell r="AY32">
            <v>10.613</v>
          </cell>
          <cell r="AZ32">
            <v>0.41467509234619926</v>
          </cell>
          <cell r="BA32">
            <v>16.275997374588322</v>
          </cell>
          <cell r="BB32">
            <v>2.3302348629105754</v>
          </cell>
        </row>
        <row r="33">
          <cell r="W33" t="str">
            <v>대인교통</v>
          </cell>
          <cell r="X33" t="str">
            <v>574</v>
          </cell>
          <cell r="Y33" t="str">
            <v>574</v>
          </cell>
          <cell r="Z33">
            <v>9</v>
          </cell>
          <cell r="AA33">
            <v>8</v>
          </cell>
          <cell r="AB33">
            <v>0.88888888888888884</v>
          </cell>
          <cell r="AC33">
            <v>1</v>
          </cell>
          <cell r="AD33">
            <v>1</v>
          </cell>
          <cell r="AE33">
            <v>3</v>
          </cell>
          <cell r="AF33">
            <v>0</v>
          </cell>
          <cell r="AG33">
            <v>3</v>
          </cell>
          <cell r="AH33">
            <v>0</v>
          </cell>
          <cell r="AI33">
            <v>0</v>
          </cell>
          <cell r="AJ33">
            <v>0.94468799101311707</v>
          </cell>
          <cell r="AK33" t="str">
            <v>B</v>
          </cell>
          <cell r="AL33">
            <v>6</v>
          </cell>
          <cell r="AM33" t="str">
            <v>B6</v>
          </cell>
          <cell r="AN33" t="str">
            <v>대인교통574</v>
          </cell>
          <cell r="AO33">
            <v>17</v>
          </cell>
          <cell r="AP33">
            <v>1</v>
          </cell>
          <cell r="AQ33" t="str">
            <v>대인교통1</v>
          </cell>
          <cell r="AS33" t="str">
            <v>공영급행</v>
          </cell>
          <cell r="AT33" t="str">
            <v>e음88</v>
          </cell>
          <cell r="AU33">
            <v>2401</v>
          </cell>
          <cell r="AV33">
            <v>3.9112213118838335E-2</v>
          </cell>
          <cell r="AW33">
            <v>0.44766005905216333</v>
          </cell>
          <cell r="AX33">
            <v>0.27506542989282201</v>
          </cell>
          <cell r="AY33">
            <v>10.846499999999999</v>
          </cell>
          <cell r="AZ33">
            <v>0.6913673282763928</v>
          </cell>
          <cell r="BA33">
            <v>16.950845387919415</v>
          </cell>
          <cell r="BB33">
            <v>2.3222623956723916</v>
          </cell>
        </row>
        <row r="34">
          <cell r="W34" t="str">
            <v>대인교통</v>
          </cell>
          <cell r="X34" t="str">
            <v>6-1</v>
          </cell>
          <cell r="Y34" t="str">
            <v>6-1</v>
          </cell>
          <cell r="Z34">
            <v>20</v>
          </cell>
          <cell r="AA34">
            <v>11</v>
          </cell>
          <cell r="AB34">
            <v>0.55000000000000004</v>
          </cell>
          <cell r="AC34">
            <v>0</v>
          </cell>
          <cell r="AD34">
            <v>0</v>
          </cell>
          <cell r="AE34">
            <v>3</v>
          </cell>
          <cell r="AF34">
            <v>5</v>
          </cell>
          <cell r="AG34">
            <v>2</v>
          </cell>
          <cell r="AH34">
            <v>1</v>
          </cell>
          <cell r="AI34">
            <v>0</v>
          </cell>
          <cell r="AJ34">
            <v>0.86384139693891171</v>
          </cell>
          <cell r="AK34" t="str">
            <v>C</v>
          </cell>
          <cell r="AL34">
            <v>52</v>
          </cell>
          <cell r="AM34" t="str">
            <v>C52</v>
          </cell>
          <cell r="AN34" t="str">
            <v>대인교통6-1</v>
          </cell>
          <cell r="AO34">
            <v>98</v>
          </cell>
          <cell r="AP34">
            <v>4</v>
          </cell>
          <cell r="AQ34" t="str">
            <v>대인교통4</v>
          </cell>
          <cell r="AS34" t="str">
            <v>공영급행</v>
          </cell>
          <cell r="AT34" t="str">
            <v>예비</v>
          </cell>
          <cell r="AU34">
            <v>2401</v>
          </cell>
          <cell r="AV34">
            <v>3.2801039519766428E-2</v>
          </cell>
          <cell r="AW34">
            <v>0.44323850825713812</v>
          </cell>
          <cell r="AX34">
            <v>0.18593649080523086</v>
          </cell>
          <cell r="AY34">
            <v>11.812000000000001</v>
          </cell>
          <cell r="AZ34">
            <v>1.4179904239711483</v>
          </cell>
          <cell r="BA34">
            <v>17.874668020481376</v>
          </cell>
          <cell r="BB34">
            <v>1.9681299706023738</v>
          </cell>
        </row>
        <row r="35">
          <cell r="W35" t="str">
            <v>도영운수</v>
          </cell>
          <cell r="X35" t="str">
            <v>35</v>
          </cell>
          <cell r="Y35" t="str">
            <v>35</v>
          </cell>
          <cell r="Z35">
            <v>14</v>
          </cell>
          <cell r="AA35">
            <v>13</v>
          </cell>
          <cell r="AB35">
            <v>0.9285714285714286</v>
          </cell>
          <cell r="AC35">
            <v>0</v>
          </cell>
          <cell r="AD35">
            <v>1</v>
          </cell>
          <cell r="AE35">
            <v>0</v>
          </cell>
          <cell r="AF35">
            <v>4</v>
          </cell>
          <cell r="AG35">
            <v>5</v>
          </cell>
          <cell r="AH35">
            <v>3</v>
          </cell>
          <cell r="AI35">
            <v>0</v>
          </cell>
          <cell r="AJ35">
            <v>0.83253573472612652</v>
          </cell>
          <cell r="AK35" t="str">
            <v>D</v>
          </cell>
          <cell r="AL35">
            <v>17</v>
          </cell>
          <cell r="AM35" t="str">
            <v>D17</v>
          </cell>
          <cell r="AN35" t="str">
            <v>도영운수35</v>
          </cell>
          <cell r="AO35">
            <v>131</v>
          </cell>
          <cell r="AP35">
            <v>3</v>
          </cell>
          <cell r="AQ35" t="str">
            <v>도영운수3</v>
          </cell>
          <cell r="AS35" t="str">
            <v>공영급행</v>
          </cell>
          <cell r="AT35" t="str">
            <v>합계</v>
          </cell>
          <cell r="AU35">
            <v>2401</v>
          </cell>
          <cell r="AV35">
            <v>3.0531872573032557E-2</v>
          </cell>
          <cell r="AW35">
            <v>0.45371122824252375</v>
          </cell>
          <cell r="AX35">
            <v>0.265135899550694</v>
          </cell>
          <cell r="AY35">
            <v>10.283477272727271</v>
          </cell>
          <cell r="AZ35">
            <v>0.71114489927761848</v>
          </cell>
          <cell r="BA35">
            <v>14.621933092654249</v>
          </cell>
          <cell r="BB35">
            <v>2.3123786516021321</v>
          </cell>
        </row>
        <row r="36">
          <cell r="W36" t="str">
            <v>도영운수</v>
          </cell>
          <cell r="X36" t="str">
            <v>523</v>
          </cell>
          <cell r="Y36" t="str">
            <v>523</v>
          </cell>
          <cell r="Z36">
            <v>11</v>
          </cell>
          <cell r="AA36">
            <v>11</v>
          </cell>
          <cell r="AB36">
            <v>1</v>
          </cell>
          <cell r="AC36">
            <v>0</v>
          </cell>
          <cell r="AD36">
            <v>3</v>
          </cell>
          <cell r="AE36">
            <v>0</v>
          </cell>
          <cell r="AF36">
            <v>3</v>
          </cell>
          <cell r="AG36">
            <v>3</v>
          </cell>
          <cell r="AH36">
            <v>2</v>
          </cell>
          <cell r="AI36">
            <v>0</v>
          </cell>
          <cell r="AJ36">
            <v>0.86413529253369392</v>
          </cell>
          <cell r="AK36" t="str">
            <v>C</v>
          </cell>
          <cell r="AL36">
            <v>51</v>
          </cell>
          <cell r="AM36" t="str">
            <v>C51</v>
          </cell>
          <cell r="AN36" t="str">
            <v>도영운수523</v>
          </cell>
          <cell r="AO36">
            <v>97</v>
          </cell>
          <cell r="AP36">
            <v>2</v>
          </cell>
          <cell r="AQ36" t="str">
            <v>도영운수2</v>
          </cell>
          <cell r="AS36" t="str">
            <v>대인교통</v>
          </cell>
          <cell r="AT36" t="str">
            <v>320</v>
          </cell>
          <cell r="AU36">
            <v>2401</v>
          </cell>
          <cell r="AV36">
            <v>6.2818655373463567E-2</v>
          </cell>
          <cell r="AW36">
            <v>0.37418877616721874</v>
          </cell>
          <cell r="AX36">
            <v>0.15418671345880705</v>
          </cell>
          <cell r="AY36">
            <v>56.615000000000002</v>
          </cell>
          <cell r="AZ36">
            <v>6.5302608053141817</v>
          </cell>
          <cell r="BA36">
            <v>33.981542338764534</v>
          </cell>
          <cell r="BB36">
            <v>2.2283769799992452</v>
          </cell>
        </row>
        <row r="37">
          <cell r="W37" t="str">
            <v>도영운수</v>
          </cell>
          <cell r="X37" t="str">
            <v>55</v>
          </cell>
          <cell r="Y37" t="str">
            <v>55</v>
          </cell>
          <cell r="Z37">
            <v>8</v>
          </cell>
          <cell r="AA37">
            <v>7</v>
          </cell>
          <cell r="AB37">
            <v>0.875</v>
          </cell>
          <cell r="AC37">
            <v>0</v>
          </cell>
          <cell r="AD37">
            <v>1</v>
          </cell>
          <cell r="AE37">
            <v>0</v>
          </cell>
          <cell r="AF37">
            <v>4</v>
          </cell>
          <cell r="AG37">
            <v>1</v>
          </cell>
          <cell r="AH37">
            <v>1</v>
          </cell>
          <cell r="AI37">
            <v>0</v>
          </cell>
          <cell r="AJ37">
            <v>0.88332319919669189</v>
          </cell>
          <cell r="AK37" t="str">
            <v>C</v>
          </cell>
          <cell r="AL37">
            <v>24</v>
          </cell>
          <cell r="AM37" t="str">
            <v>C24</v>
          </cell>
          <cell r="AN37" t="str">
            <v>도영운수55</v>
          </cell>
          <cell r="AO37">
            <v>70</v>
          </cell>
          <cell r="AP37">
            <v>1</v>
          </cell>
          <cell r="AQ37" t="str">
            <v>도영운수1</v>
          </cell>
          <cell r="AS37" t="str">
            <v>대인교통</v>
          </cell>
          <cell r="AT37" t="str">
            <v>515</v>
          </cell>
          <cell r="AU37">
            <v>2401</v>
          </cell>
          <cell r="AV37">
            <v>2.5731608100916972E-2</v>
          </cell>
          <cell r="AW37">
            <v>0.41197637167309259</v>
          </cell>
          <cell r="AX37">
            <v>0.17708574651989567</v>
          </cell>
          <cell r="AY37">
            <v>12.716666666666665</v>
          </cell>
          <cell r="AZ37">
            <v>1.2958437108817178</v>
          </cell>
          <cell r="BA37">
            <v>21.433641797001787</v>
          </cell>
          <cell r="BB37">
            <v>1.8677791750782857</v>
          </cell>
        </row>
        <row r="38">
          <cell r="W38" t="str">
            <v>도영운수</v>
          </cell>
          <cell r="X38" t="str">
            <v>65</v>
          </cell>
          <cell r="Y38" t="str">
            <v>65</v>
          </cell>
          <cell r="Z38">
            <v>7</v>
          </cell>
          <cell r="AA38">
            <v>7</v>
          </cell>
          <cell r="AB38">
            <v>1</v>
          </cell>
          <cell r="AC38">
            <v>0</v>
          </cell>
          <cell r="AD38">
            <v>0</v>
          </cell>
          <cell r="AE38">
            <v>1</v>
          </cell>
          <cell r="AF38">
            <v>1</v>
          </cell>
          <cell r="AG38">
            <v>0</v>
          </cell>
          <cell r="AH38">
            <v>5</v>
          </cell>
          <cell r="AI38">
            <v>0</v>
          </cell>
          <cell r="AJ38">
            <v>0.81250654767810249</v>
          </cell>
          <cell r="AK38" t="str">
            <v>D</v>
          </cell>
          <cell r="AL38">
            <v>29</v>
          </cell>
          <cell r="AM38" t="str">
            <v>D29</v>
          </cell>
          <cell r="AN38" t="str">
            <v>도영운수65</v>
          </cell>
          <cell r="AO38">
            <v>143</v>
          </cell>
          <cell r="AP38">
            <v>4</v>
          </cell>
          <cell r="AQ38" t="str">
            <v>도영운수4</v>
          </cell>
          <cell r="AS38" t="str">
            <v>대인교통</v>
          </cell>
          <cell r="AT38" t="str">
            <v>515-1</v>
          </cell>
          <cell r="AU38">
            <v>2401</v>
          </cell>
          <cell r="AV38">
            <v>4.4927189708626199E-2</v>
          </cell>
          <cell r="AW38">
            <v>0.42429680767383665</v>
          </cell>
          <cell r="AX38">
            <v>0.21723424680581532</v>
          </cell>
          <cell r="AY38">
            <v>9.4973333333333319</v>
          </cell>
          <cell r="AZ38">
            <v>0.40824203556901517</v>
          </cell>
          <cell r="BA38">
            <v>10.045228269152735</v>
          </cell>
          <cell r="BB38">
            <v>1.8678447566515386</v>
          </cell>
        </row>
        <row r="39">
          <cell r="W39" t="str">
            <v>도영운수</v>
          </cell>
          <cell r="X39" t="str">
            <v>65-1</v>
          </cell>
          <cell r="Y39" t="str">
            <v>65-1</v>
          </cell>
          <cell r="Z39">
            <v>9</v>
          </cell>
          <cell r="AA39">
            <v>9</v>
          </cell>
          <cell r="AB39">
            <v>1</v>
          </cell>
          <cell r="AC39">
            <v>0</v>
          </cell>
          <cell r="AD39">
            <v>0</v>
          </cell>
          <cell r="AE39">
            <v>0</v>
          </cell>
          <cell r="AF39">
            <v>1</v>
          </cell>
          <cell r="AG39">
            <v>3</v>
          </cell>
          <cell r="AH39">
            <v>5</v>
          </cell>
          <cell r="AI39">
            <v>0</v>
          </cell>
          <cell r="AJ39">
            <v>0.80117250773255844</v>
          </cell>
          <cell r="AK39" t="str">
            <v>D</v>
          </cell>
          <cell r="AL39">
            <v>33</v>
          </cell>
          <cell r="AM39" t="str">
            <v>D33</v>
          </cell>
          <cell r="AN39" t="str">
            <v>도영운수65-1</v>
          </cell>
          <cell r="AO39">
            <v>147</v>
          </cell>
          <cell r="AP39">
            <v>5</v>
          </cell>
          <cell r="AQ39" t="str">
            <v>도영운수5</v>
          </cell>
          <cell r="AS39" t="str">
            <v>대인교통</v>
          </cell>
          <cell r="AT39" t="str">
            <v>561</v>
          </cell>
          <cell r="AU39">
            <v>2401</v>
          </cell>
          <cell r="AV39">
            <v>1.3653998035352286E-2</v>
          </cell>
          <cell r="AW39">
            <v>0.52915525892262827</v>
          </cell>
          <cell r="AX39">
            <v>0.21699115320287415</v>
          </cell>
          <cell r="AY39">
            <v>9.4396000000000004</v>
          </cell>
          <cell r="AZ39">
            <v>2.197035426179101</v>
          </cell>
          <cell r="BA39">
            <v>15.162256830050831</v>
          </cell>
          <cell r="BB39">
            <v>1.9401240735758545</v>
          </cell>
        </row>
        <row r="40">
          <cell r="W40" t="str">
            <v>도영운수</v>
          </cell>
          <cell r="X40" t="str">
            <v>순환46</v>
          </cell>
          <cell r="Y40" t="str">
            <v>순환46</v>
          </cell>
          <cell r="Z40">
            <v>6</v>
          </cell>
          <cell r="AA40">
            <v>1</v>
          </cell>
          <cell r="AB40">
            <v>0.16666666666666666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1</v>
          </cell>
          <cell r="AI40">
            <v>0</v>
          </cell>
          <cell r="AJ40">
            <v>0.76892857142857152</v>
          </cell>
          <cell r="AK40" t="str">
            <v>F</v>
          </cell>
          <cell r="AL40">
            <v>6</v>
          </cell>
          <cell r="AM40" t="str">
            <v>F6</v>
          </cell>
          <cell r="AN40" t="str">
            <v>도영운수순환46</v>
          </cell>
          <cell r="AO40">
            <v>154</v>
          </cell>
          <cell r="AP40">
            <v>6</v>
          </cell>
          <cell r="AQ40" t="str">
            <v>도영운수6</v>
          </cell>
          <cell r="AS40" t="str">
            <v>대인교통</v>
          </cell>
          <cell r="AT40" t="str">
            <v>574</v>
          </cell>
          <cell r="AU40">
            <v>2401</v>
          </cell>
          <cell r="AV40">
            <v>3.2349945290273227E-2</v>
          </cell>
          <cell r="AW40">
            <v>0.40421094588775319</v>
          </cell>
          <cell r="AX40">
            <v>0.19144402221821671</v>
          </cell>
          <cell r="AY40">
            <v>6.0106666666666664</v>
          </cell>
          <cell r="AZ40">
            <v>0.36511892349310249</v>
          </cell>
          <cell r="BA40">
            <v>4.977787990289297</v>
          </cell>
          <cell r="BB40">
            <v>2.2548169211825431</v>
          </cell>
        </row>
        <row r="41">
          <cell r="W41" t="str">
            <v>동화운수</v>
          </cell>
          <cell r="X41" t="str">
            <v>10</v>
          </cell>
          <cell r="Y41" t="str">
            <v>10</v>
          </cell>
          <cell r="Z41">
            <v>16</v>
          </cell>
          <cell r="AA41">
            <v>15</v>
          </cell>
          <cell r="AB41">
            <v>0.9375</v>
          </cell>
          <cell r="AC41">
            <v>1</v>
          </cell>
          <cell r="AD41">
            <v>1</v>
          </cell>
          <cell r="AE41">
            <v>5</v>
          </cell>
          <cell r="AF41">
            <v>3</v>
          </cell>
          <cell r="AG41">
            <v>2</v>
          </cell>
          <cell r="AH41">
            <v>3</v>
          </cell>
          <cell r="AI41">
            <v>0</v>
          </cell>
          <cell r="AJ41">
            <v>0.87013393958262597</v>
          </cell>
          <cell r="AK41" t="str">
            <v>C</v>
          </cell>
          <cell r="AL41">
            <v>41</v>
          </cell>
          <cell r="AM41" t="str">
            <v>C41</v>
          </cell>
          <cell r="AN41" t="str">
            <v>동화운수10</v>
          </cell>
          <cell r="AO41">
            <v>87</v>
          </cell>
          <cell r="AP41">
            <v>5</v>
          </cell>
          <cell r="AQ41" t="str">
            <v>동화운수5</v>
          </cell>
          <cell r="AS41" t="str">
            <v>대인교통</v>
          </cell>
          <cell r="AT41" t="str">
            <v>6-1</v>
          </cell>
          <cell r="AU41">
            <v>2401</v>
          </cell>
          <cell r="AV41">
            <v>4.3425443031112655E-2</v>
          </cell>
          <cell r="AW41">
            <v>0.37036734043785707</v>
          </cell>
          <cell r="AX41">
            <v>0.18705326957032975</v>
          </cell>
          <cell r="AY41">
            <v>13.534916666666666</v>
          </cell>
          <cell r="AZ41">
            <v>2.2604115091804022</v>
          </cell>
          <cell r="BA41">
            <v>59.418037236188951</v>
          </cell>
          <cell r="BB41">
            <v>2.0391642130046099</v>
          </cell>
        </row>
        <row r="42">
          <cell r="W42" t="str">
            <v>동화운수</v>
          </cell>
          <cell r="X42" t="str">
            <v>2</v>
          </cell>
          <cell r="Y42" t="str">
            <v>2</v>
          </cell>
          <cell r="Z42">
            <v>31</v>
          </cell>
          <cell r="AA42">
            <v>31</v>
          </cell>
          <cell r="AB42">
            <v>1</v>
          </cell>
          <cell r="AC42">
            <v>3</v>
          </cell>
          <cell r="AD42">
            <v>3</v>
          </cell>
          <cell r="AE42">
            <v>6</v>
          </cell>
          <cell r="AF42">
            <v>8</v>
          </cell>
          <cell r="AG42">
            <v>9</v>
          </cell>
          <cell r="AH42">
            <v>2</v>
          </cell>
          <cell r="AI42">
            <v>0</v>
          </cell>
          <cell r="AJ42">
            <v>0.88437752995135233</v>
          </cell>
          <cell r="AK42" t="str">
            <v>C</v>
          </cell>
          <cell r="AL42">
            <v>23</v>
          </cell>
          <cell r="AM42" t="str">
            <v>C23</v>
          </cell>
          <cell r="AN42" t="str">
            <v>동화운수2</v>
          </cell>
          <cell r="AO42">
            <v>69</v>
          </cell>
          <cell r="AP42">
            <v>4</v>
          </cell>
          <cell r="AQ42" t="str">
            <v>동화운수4</v>
          </cell>
          <cell r="AS42" t="str">
            <v>대인교통</v>
          </cell>
          <cell r="AT42" t="str">
            <v>예비</v>
          </cell>
          <cell r="AU42">
            <v>2401</v>
          </cell>
          <cell r="AV42">
            <v>3.2993634295462891E-2</v>
          </cell>
          <cell r="AW42">
            <v>0.42379364858642377</v>
          </cell>
          <cell r="AX42">
            <v>0.20462250421931605</v>
          </cell>
          <cell r="AY42">
            <v>10.101000000000001</v>
          </cell>
          <cell r="AZ42">
            <v>0.81849001687726419</v>
          </cell>
          <cell r="BA42">
            <v>15.674083823199609</v>
          </cell>
          <cell r="BB42">
            <v>1.8468759495048592</v>
          </cell>
        </row>
        <row r="43">
          <cell r="W43" t="str">
            <v>동화운수</v>
          </cell>
          <cell r="X43" t="str">
            <v>2-1</v>
          </cell>
          <cell r="Y43" t="str">
            <v>2-1</v>
          </cell>
          <cell r="Z43">
            <v>10</v>
          </cell>
          <cell r="AA43">
            <v>10</v>
          </cell>
          <cell r="AB43">
            <v>1</v>
          </cell>
          <cell r="AC43">
            <v>3</v>
          </cell>
          <cell r="AD43">
            <v>4</v>
          </cell>
          <cell r="AE43">
            <v>0</v>
          </cell>
          <cell r="AF43">
            <v>2</v>
          </cell>
          <cell r="AG43">
            <v>1</v>
          </cell>
          <cell r="AH43">
            <v>0</v>
          </cell>
          <cell r="AI43">
            <v>0</v>
          </cell>
          <cell r="AJ43">
            <v>0.96657240519702614</v>
          </cell>
          <cell r="AK43" t="str">
            <v>A</v>
          </cell>
          <cell r="AL43">
            <v>4</v>
          </cell>
          <cell r="AM43" t="str">
            <v>A4</v>
          </cell>
          <cell r="AN43" t="str">
            <v>동화운수2-1</v>
          </cell>
          <cell r="AO43">
            <v>10</v>
          </cell>
          <cell r="AP43">
            <v>1</v>
          </cell>
          <cell r="AQ43" t="str">
            <v>동화운수1</v>
          </cell>
          <cell r="AS43" t="str">
            <v>대인교통</v>
          </cell>
          <cell r="AT43" t="str">
            <v>합계</v>
          </cell>
          <cell r="AU43">
            <v>2401</v>
          </cell>
          <cell r="AV43">
            <v>3.2630638292533785E-2</v>
          </cell>
          <cell r="AW43">
            <v>0.41957359755913043</v>
          </cell>
          <cell r="AX43">
            <v>0.19122621864287304</v>
          </cell>
          <cell r="AY43">
            <v>12.861970588235296</v>
          </cell>
          <cell r="AZ43">
            <v>1.772713993303439</v>
          </cell>
          <cell r="BA43">
            <v>35.160979632005045</v>
          </cell>
          <cell r="BB43">
            <v>1.9808020389040335</v>
          </cell>
        </row>
        <row r="44">
          <cell r="W44" t="str">
            <v>동화운수</v>
          </cell>
          <cell r="X44" t="str">
            <v>45</v>
          </cell>
          <cell r="Y44" t="str">
            <v>45</v>
          </cell>
          <cell r="Z44">
            <v>37</v>
          </cell>
          <cell r="AA44">
            <v>37</v>
          </cell>
          <cell r="AB44">
            <v>1</v>
          </cell>
          <cell r="AC44">
            <v>1</v>
          </cell>
          <cell r="AD44">
            <v>5</v>
          </cell>
          <cell r="AE44">
            <v>7</v>
          </cell>
          <cell r="AF44">
            <v>15</v>
          </cell>
          <cell r="AG44">
            <v>6</v>
          </cell>
          <cell r="AH44">
            <v>3</v>
          </cell>
          <cell r="AI44">
            <v>0</v>
          </cell>
          <cell r="AJ44">
            <v>0.88458194472503338</v>
          </cell>
          <cell r="AK44" t="str">
            <v>C</v>
          </cell>
          <cell r="AL44">
            <v>22</v>
          </cell>
          <cell r="AM44" t="str">
            <v>C22</v>
          </cell>
          <cell r="AN44" t="str">
            <v>동화운수45</v>
          </cell>
          <cell r="AO44">
            <v>68</v>
          </cell>
          <cell r="AP44">
            <v>3</v>
          </cell>
          <cell r="AQ44" t="str">
            <v>동화운수3</v>
          </cell>
          <cell r="AS44" t="str">
            <v>도영운수</v>
          </cell>
          <cell r="AT44" t="str">
            <v>35</v>
          </cell>
          <cell r="AU44">
            <v>2401</v>
          </cell>
          <cell r="AV44">
            <v>6.7733199946496278E-2</v>
          </cell>
          <cell r="AW44">
            <v>0.38617129133179268</v>
          </cell>
          <cell r="AX44">
            <v>0.18883784168951637</v>
          </cell>
          <cell r="AY44">
            <v>15.646666666666668</v>
          </cell>
          <cell r="AZ44">
            <v>4.8302487338562248</v>
          </cell>
          <cell r="BA44">
            <v>56.804841392957222</v>
          </cell>
          <cell r="BB44">
            <v>1.972870191175891</v>
          </cell>
        </row>
        <row r="45">
          <cell r="W45" t="str">
            <v>동화운수</v>
          </cell>
          <cell r="X45" t="str">
            <v>급행95</v>
          </cell>
          <cell r="Y45" t="str">
            <v>급행95</v>
          </cell>
          <cell r="Z45">
            <v>12</v>
          </cell>
          <cell r="AA45">
            <v>11</v>
          </cell>
          <cell r="AB45">
            <v>0.91666666666666663</v>
          </cell>
          <cell r="AC45">
            <v>1</v>
          </cell>
          <cell r="AD45">
            <v>2</v>
          </cell>
          <cell r="AE45">
            <v>3</v>
          </cell>
          <cell r="AF45">
            <v>2</v>
          </cell>
          <cell r="AG45">
            <v>2</v>
          </cell>
          <cell r="AH45">
            <v>1</v>
          </cell>
          <cell r="AI45">
            <v>0</v>
          </cell>
          <cell r="AJ45">
            <v>0.89914100309424028</v>
          </cell>
          <cell r="AK45" t="str">
            <v>C</v>
          </cell>
          <cell r="AL45">
            <v>1</v>
          </cell>
          <cell r="AM45" t="str">
            <v>C1</v>
          </cell>
          <cell r="AN45" t="str">
            <v>동화운수급행95</v>
          </cell>
          <cell r="AO45">
            <v>47</v>
          </cell>
          <cell r="AP45">
            <v>2</v>
          </cell>
          <cell r="AQ45" t="str">
            <v>동화운수2</v>
          </cell>
          <cell r="AS45" t="str">
            <v>도영운수</v>
          </cell>
          <cell r="AT45" t="str">
            <v>523</v>
          </cell>
          <cell r="AU45">
            <v>2401</v>
          </cell>
          <cell r="AV45">
            <v>4.3131125170486319E-2</v>
          </cell>
          <cell r="AW45">
            <v>0.35880878829551521</v>
          </cell>
          <cell r="AX45">
            <v>0.23513040884448563</v>
          </cell>
          <cell r="AY45">
            <v>17.456900000000001</v>
          </cell>
          <cell r="AZ45">
            <v>6.6172498680281553</v>
          </cell>
          <cell r="BA45">
            <v>111.19965003791675</v>
          </cell>
          <cell r="BB45">
            <v>1.8662932908253584</v>
          </cell>
        </row>
        <row r="46">
          <cell r="W46" t="str">
            <v>마니교통</v>
          </cell>
          <cell r="X46" t="str">
            <v>42</v>
          </cell>
          <cell r="Y46" t="str">
            <v>42</v>
          </cell>
          <cell r="Z46">
            <v>13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 t="str">
            <v>이상</v>
          </cell>
          <cell r="AL46">
            <v>1</v>
          </cell>
          <cell r="AM46" t="str">
            <v>이상1</v>
          </cell>
          <cell r="AN46" t="str">
            <v>마니교통42</v>
          </cell>
          <cell r="AO46">
            <v>159</v>
          </cell>
          <cell r="AP46">
            <v>3</v>
          </cell>
          <cell r="AQ46" t="str">
            <v>마니교통3</v>
          </cell>
          <cell r="AS46" t="str">
            <v>도영운수</v>
          </cell>
          <cell r="AT46" t="str">
            <v>55</v>
          </cell>
          <cell r="AU46">
            <v>2401</v>
          </cell>
          <cell r="AV46">
            <v>5.2468238067196124E-2</v>
          </cell>
          <cell r="AW46">
            <v>0.38207449826726986</v>
          </cell>
          <cell r="AX46">
            <v>0.25002538203119384</v>
          </cell>
          <cell r="AY46">
            <v>18.727333333333334</v>
          </cell>
          <cell r="AZ46">
            <v>7.5018614406191908</v>
          </cell>
          <cell r="BA46">
            <v>85.2044262742467</v>
          </cell>
          <cell r="BB46">
            <v>1.682505826073567</v>
          </cell>
        </row>
        <row r="47">
          <cell r="W47" t="str">
            <v>마니교통</v>
          </cell>
          <cell r="X47" t="str">
            <v>47</v>
          </cell>
          <cell r="Y47" t="str">
            <v>47</v>
          </cell>
          <cell r="Z47">
            <v>13</v>
          </cell>
          <cell r="AA47">
            <v>1</v>
          </cell>
          <cell r="AB47">
            <v>7.6923076923076927E-2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1</v>
          </cell>
          <cell r="AH47">
            <v>0</v>
          </cell>
          <cell r="AI47">
            <v>0</v>
          </cell>
          <cell r="AJ47">
            <v>0.84272727272727266</v>
          </cell>
          <cell r="AK47" t="str">
            <v>D</v>
          </cell>
          <cell r="AL47">
            <v>8</v>
          </cell>
          <cell r="AM47" t="str">
            <v>D8</v>
          </cell>
          <cell r="AN47" t="str">
            <v>마니교통47</v>
          </cell>
          <cell r="AO47">
            <v>122</v>
          </cell>
          <cell r="AP47">
            <v>2</v>
          </cell>
          <cell r="AQ47" t="str">
            <v>마니교통2</v>
          </cell>
          <cell r="AS47" t="str">
            <v>도영운수</v>
          </cell>
          <cell r="AT47" t="str">
            <v>65</v>
          </cell>
          <cell r="AU47">
            <v>2401</v>
          </cell>
          <cell r="AV47">
            <v>7.1202348222222447E-2</v>
          </cell>
          <cell r="AW47">
            <v>0.37770500755628217</v>
          </cell>
          <cell r="AX47">
            <v>0.19094864232901809</v>
          </cell>
          <cell r="AY47">
            <v>19.113500000000002</v>
          </cell>
          <cell r="AZ47">
            <v>5.0514001403121336</v>
          </cell>
          <cell r="BA47">
            <v>80.838736602763944</v>
          </cell>
          <cell r="BB47">
            <v>1.8963699939031515</v>
          </cell>
        </row>
        <row r="48">
          <cell r="W48" t="str">
            <v>마니교통</v>
          </cell>
          <cell r="X48" t="str">
            <v>7</v>
          </cell>
          <cell r="Y48" t="str">
            <v>7</v>
          </cell>
          <cell r="Z48">
            <v>10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 t="str">
            <v>이상</v>
          </cell>
          <cell r="AL48">
            <v>1</v>
          </cell>
          <cell r="AM48" t="str">
            <v>이상1</v>
          </cell>
          <cell r="AN48" t="str">
            <v>마니교통7</v>
          </cell>
          <cell r="AO48">
            <v>159</v>
          </cell>
          <cell r="AP48">
            <v>3</v>
          </cell>
          <cell r="AQ48" t="str">
            <v>마니교통3</v>
          </cell>
          <cell r="AS48" t="str">
            <v>도영운수</v>
          </cell>
          <cell r="AT48" t="str">
            <v>65-1</v>
          </cell>
          <cell r="AU48">
            <v>2401</v>
          </cell>
          <cell r="AV48">
            <v>5.8678134529910844E-2</v>
          </cell>
          <cell r="AW48">
            <v>0.38053111319651817</v>
          </cell>
          <cell r="AX48">
            <v>0.18867870228080119</v>
          </cell>
          <cell r="AY48">
            <v>16.840499999999999</v>
          </cell>
          <cell r="AZ48">
            <v>4.8292763083776498</v>
          </cell>
          <cell r="BA48">
            <v>46.587073922532646</v>
          </cell>
          <cell r="BB48">
            <v>1.8068383913244008</v>
          </cell>
        </row>
        <row r="49">
          <cell r="W49" t="str">
            <v>마니교통</v>
          </cell>
          <cell r="X49" t="str">
            <v>81</v>
          </cell>
          <cell r="Y49" t="str">
            <v>81</v>
          </cell>
          <cell r="Z49">
            <v>10</v>
          </cell>
          <cell r="AA49">
            <v>3</v>
          </cell>
          <cell r="AB49">
            <v>0.3</v>
          </cell>
          <cell r="AC49">
            <v>0</v>
          </cell>
          <cell r="AD49">
            <v>0</v>
          </cell>
          <cell r="AE49">
            <v>1</v>
          </cell>
          <cell r="AF49">
            <v>1</v>
          </cell>
          <cell r="AG49">
            <v>1</v>
          </cell>
          <cell r="AH49">
            <v>0</v>
          </cell>
          <cell r="AI49">
            <v>0</v>
          </cell>
          <cell r="AJ49">
            <v>0.87326654854296704</v>
          </cell>
          <cell r="AK49" t="str">
            <v>C</v>
          </cell>
          <cell r="AL49">
            <v>35</v>
          </cell>
          <cell r="AM49" t="str">
            <v>C35</v>
          </cell>
          <cell r="AN49" t="str">
            <v>마니교통81</v>
          </cell>
          <cell r="AO49">
            <v>81</v>
          </cell>
          <cell r="AP49">
            <v>1</v>
          </cell>
          <cell r="AQ49" t="str">
            <v>마니교통1</v>
          </cell>
          <cell r="AS49" t="str">
            <v>도영운수</v>
          </cell>
          <cell r="AT49" t="str">
            <v>순환46</v>
          </cell>
          <cell r="AU49">
            <v>2401</v>
          </cell>
          <cell r="AV49">
            <v>5.1159500683115165E-2</v>
          </cell>
          <cell r="AW49">
            <v>0.43134926420723441</v>
          </cell>
          <cell r="AX49">
            <v>0.25417534309724493</v>
          </cell>
          <cell r="AY49">
            <v>9.4480000000000004</v>
          </cell>
          <cell r="AZ49">
            <v>4.1678441352591724</v>
          </cell>
          <cell r="BA49">
            <v>15.155796855487898</v>
          </cell>
          <cell r="BB49">
            <v>2.4259467351148554</v>
          </cell>
        </row>
        <row r="50">
          <cell r="W50" t="str">
            <v>명진교통</v>
          </cell>
          <cell r="X50" t="str">
            <v>522</v>
          </cell>
          <cell r="Y50" t="str">
            <v>522</v>
          </cell>
          <cell r="Z50">
            <v>10</v>
          </cell>
          <cell r="AA50">
            <v>6</v>
          </cell>
          <cell r="AB50">
            <v>0.6</v>
          </cell>
          <cell r="AC50">
            <v>0</v>
          </cell>
          <cell r="AD50">
            <v>1</v>
          </cell>
          <cell r="AE50">
            <v>2</v>
          </cell>
          <cell r="AF50">
            <v>0</v>
          </cell>
          <cell r="AG50">
            <v>1</v>
          </cell>
          <cell r="AH50">
            <v>2</v>
          </cell>
          <cell r="AI50">
            <v>0</v>
          </cell>
          <cell r="AJ50">
            <v>0.88464005604895612</v>
          </cell>
          <cell r="AK50" t="str">
            <v>C</v>
          </cell>
          <cell r="AL50">
            <v>21</v>
          </cell>
          <cell r="AM50" t="str">
            <v>C21</v>
          </cell>
          <cell r="AN50" t="str">
            <v>명진교통522</v>
          </cell>
          <cell r="AO50">
            <v>67</v>
          </cell>
          <cell r="AP50">
            <v>4</v>
          </cell>
          <cell r="AQ50" t="str">
            <v>명진교통4</v>
          </cell>
          <cell r="AS50" t="str">
            <v>도영운수</v>
          </cell>
          <cell r="AT50" t="str">
            <v>합계</v>
          </cell>
          <cell r="AU50">
            <v>2401</v>
          </cell>
          <cell r="AV50">
            <v>5.9252611822716475E-2</v>
          </cell>
          <cell r="AW50">
            <v>0.37830108983884875</v>
          </cell>
          <cell r="AX50">
            <v>0.20563530477579703</v>
          </cell>
          <cell r="AY50">
            <v>16.934100000000004</v>
          </cell>
          <cell r="AZ50">
            <v>5.4526640540365525</v>
          </cell>
          <cell r="BA50">
            <v>72.831160037670202</v>
          </cell>
          <cell r="BB50">
            <v>1.8863117546676891</v>
          </cell>
        </row>
        <row r="51">
          <cell r="W51" t="str">
            <v>명진교통</v>
          </cell>
          <cell r="X51" t="str">
            <v>565</v>
          </cell>
          <cell r="Y51" t="str">
            <v>565</v>
          </cell>
          <cell r="Z51">
            <v>9</v>
          </cell>
          <cell r="AA51">
            <v>6</v>
          </cell>
          <cell r="AB51">
            <v>0.66666666666666663</v>
          </cell>
          <cell r="AC51">
            <v>0</v>
          </cell>
          <cell r="AD51">
            <v>0</v>
          </cell>
          <cell r="AE51">
            <v>2</v>
          </cell>
          <cell r="AF51">
            <v>1</v>
          </cell>
          <cell r="AG51">
            <v>2</v>
          </cell>
          <cell r="AH51">
            <v>1</v>
          </cell>
          <cell r="AI51">
            <v>0</v>
          </cell>
          <cell r="AJ51">
            <v>0.87125872356634027</v>
          </cell>
          <cell r="AK51" t="str">
            <v>C</v>
          </cell>
          <cell r="AL51">
            <v>39</v>
          </cell>
          <cell r="AM51" t="str">
            <v>C39</v>
          </cell>
          <cell r="AN51" t="str">
            <v>명진교통565</v>
          </cell>
          <cell r="AO51">
            <v>85</v>
          </cell>
          <cell r="AP51">
            <v>5</v>
          </cell>
          <cell r="AQ51" t="str">
            <v>명진교통5</v>
          </cell>
          <cell r="AS51" t="str">
            <v>동화운수</v>
          </cell>
          <cell r="AT51" t="str">
            <v>10</v>
          </cell>
          <cell r="AU51">
            <v>2401</v>
          </cell>
          <cell r="AV51">
            <v>4.4456996974096323E-2</v>
          </cell>
          <cell r="AW51">
            <v>0.4118833377381666</v>
          </cell>
          <cell r="AX51">
            <v>0.19860660051146156</v>
          </cell>
          <cell r="AY51">
            <v>14.505769230769232</v>
          </cell>
          <cell r="AZ51">
            <v>2.2658335029036971</v>
          </cell>
          <cell r="BA51">
            <v>43.189304158125474</v>
          </cell>
          <cell r="BB51">
            <v>1.94502149162655</v>
          </cell>
        </row>
        <row r="52">
          <cell r="W52" t="str">
            <v>명진교통</v>
          </cell>
          <cell r="X52" t="str">
            <v>585</v>
          </cell>
          <cell r="Y52" t="str">
            <v>585</v>
          </cell>
          <cell r="Z52">
            <v>8</v>
          </cell>
          <cell r="AA52">
            <v>7</v>
          </cell>
          <cell r="AB52">
            <v>0.875</v>
          </cell>
          <cell r="AC52">
            <v>0</v>
          </cell>
          <cell r="AD52">
            <v>1</v>
          </cell>
          <cell r="AE52">
            <v>2</v>
          </cell>
          <cell r="AF52">
            <v>2</v>
          </cell>
          <cell r="AG52">
            <v>0</v>
          </cell>
          <cell r="AH52">
            <v>1</v>
          </cell>
          <cell r="AI52">
            <v>1</v>
          </cell>
          <cell r="AJ52">
            <v>0.90496171896852662</v>
          </cell>
          <cell r="AK52" t="str">
            <v>B</v>
          </cell>
          <cell r="AL52">
            <v>33</v>
          </cell>
          <cell r="AM52" t="str">
            <v>B33</v>
          </cell>
          <cell r="AN52" t="str">
            <v>명진교통585</v>
          </cell>
          <cell r="AO52">
            <v>44</v>
          </cell>
          <cell r="AP52">
            <v>3</v>
          </cell>
          <cell r="AQ52" t="str">
            <v>명진교통3</v>
          </cell>
          <cell r="AS52" t="str">
            <v>동화운수</v>
          </cell>
          <cell r="AT52" t="str">
            <v>2</v>
          </cell>
          <cell r="AU52">
            <v>2401</v>
          </cell>
          <cell r="AV52">
            <v>5.0710398735990037E-2</v>
          </cell>
          <cell r="AW52">
            <v>0.39489842208933323</v>
          </cell>
          <cell r="AX52">
            <v>0.21040151971083632</v>
          </cell>
          <cell r="AY52">
            <v>15.603965517241379</v>
          </cell>
          <cell r="AZ52">
            <v>2.6654766341083107</v>
          </cell>
          <cell r="BA52">
            <v>40.378337331470135</v>
          </cell>
          <cell r="BB52">
            <v>1.8376765178104644</v>
          </cell>
        </row>
        <row r="53">
          <cell r="W53" t="str">
            <v>명진교통</v>
          </cell>
          <cell r="X53" t="str">
            <v>591</v>
          </cell>
          <cell r="Y53" t="str">
            <v>591</v>
          </cell>
          <cell r="Z53">
            <v>11</v>
          </cell>
          <cell r="AA53">
            <v>6</v>
          </cell>
          <cell r="AB53">
            <v>0.54545454545454541</v>
          </cell>
          <cell r="AC53">
            <v>0</v>
          </cell>
          <cell r="AD53">
            <v>0</v>
          </cell>
          <cell r="AE53">
            <v>0</v>
          </cell>
          <cell r="AF53">
            <v>3</v>
          </cell>
          <cell r="AG53">
            <v>2</v>
          </cell>
          <cell r="AH53">
            <v>1</v>
          </cell>
          <cell r="AI53">
            <v>0</v>
          </cell>
          <cell r="AJ53">
            <v>0.85120786342434451</v>
          </cell>
          <cell r="AK53" t="str">
            <v>C</v>
          </cell>
          <cell r="AL53">
            <v>68</v>
          </cell>
          <cell r="AM53" t="str">
            <v>C68</v>
          </cell>
          <cell r="AN53" t="str">
            <v>명진교통591</v>
          </cell>
          <cell r="AO53">
            <v>114</v>
          </cell>
          <cell r="AP53">
            <v>7</v>
          </cell>
          <cell r="AQ53" t="str">
            <v>명진교통7</v>
          </cell>
          <cell r="AS53" t="str">
            <v>동화운수</v>
          </cell>
          <cell r="AT53" t="str">
            <v>2-1</v>
          </cell>
          <cell r="AU53">
            <v>2401</v>
          </cell>
          <cell r="AV53">
            <v>3.8038974072539769E-2</v>
          </cell>
          <cell r="AW53">
            <v>0.40925682207921343</v>
          </cell>
          <cell r="AX53">
            <v>0.19004617680128419</v>
          </cell>
          <cell r="AY53">
            <v>16.2622</v>
          </cell>
          <cell r="AZ53">
            <v>2.6767386380717544</v>
          </cell>
          <cell r="BA53">
            <v>53.049741374011418</v>
          </cell>
          <cell r="BB53">
            <v>2.0683748711392766</v>
          </cell>
        </row>
        <row r="54">
          <cell r="W54" t="str">
            <v>명진교통</v>
          </cell>
          <cell r="X54" t="str">
            <v>592</v>
          </cell>
          <cell r="Y54" t="str">
            <v>592</v>
          </cell>
          <cell r="Z54">
            <v>9</v>
          </cell>
          <cell r="AA54">
            <v>9</v>
          </cell>
          <cell r="AB54">
            <v>1</v>
          </cell>
          <cell r="AC54">
            <v>3</v>
          </cell>
          <cell r="AD54">
            <v>3</v>
          </cell>
          <cell r="AE54">
            <v>0</v>
          </cell>
          <cell r="AF54">
            <v>1</v>
          </cell>
          <cell r="AG54">
            <v>2</v>
          </cell>
          <cell r="AH54">
            <v>0</v>
          </cell>
          <cell r="AI54">
            <v>0</v>
          </cell>
          <cell r="AJ54">
            <v>0.94874219606542576</v>
          </cell>
          <cell r="AK54" t="str">
            <v>B</v>
          </cell>
          <cell r="AL54">
            <v>4</v>
          </cell>
          <cell r="AM54" t="str">
            <v>B4</v>
          </cell>
          <cell r="AN54" t="str">
            <v>명진교통592</v>
          </cell>
          <cell r="AO54">
            <v>15</v>
          </cell>
          <cell r="AP54">
            <v>1</v>
          </cell>
          <cell r="AQ54" t="str">
            <v>명진교통1</v>
          </cell>
          <cell r="AS54" t="str">
            <v>동화운수</v>
          </cell>
          <cell r="AT54" t="str">
            <v>45</v>
          </cell>
          <cell r="AU54">
            <v>2401</v>
          </cell>
          <cell r="AV54">
            <v>4.0723344985278936E-2</v>
          </cell>
          <cell r="AW54">
            <v>0.37761276188133625</v>
          </cell>
          <cell r="AX54">
            <v>0.2012328723655735</v>
          </cell>
          <cell r="AY54">
            <v>14.838676470588231</v>
          </cell>
          <cell r="AZ54">
            <v>2.2952876120342558</v>
          </cell>
          <cell r="BA54">
            <v>37.491169567556064</v>
          </cell>
          <cell r="BB54">
            <v>1.9252712258556832</v>
          </cell>
        </row>
        <row r="55">
          <cell r="W55" t="str">
            <v>명진교통</v>
          </cell>
          <cell r="X55" t="str">
            <v>594</v>
          </cell>
          <cell r="Y55" t="str">
            <v>594</v>
          </cell>
          <cell r="Z55">
            <v>3</v>
          </cell>
          <cell r="AA55">
            <v>2</v>
          </cell>
          <cell r="AB55">
            <v>0.66666666666666663</v>
          </cell>
          <cell r="AC55">
            <v>0</v>
          </cell>
          <cell r="AD55">
            <v>0</v>
          </cell>
          <cell r="AE55">
            <v>0</v>
          </cell>
          <cell r="AF55">
            <v>1</v>
          </cell>
          <cell r="AG55">
            <v>1</v>
          </cell>
          <cell r="AH55">
            <v>0</v>
          </cell>
          <cell r="AI55">
            <v>0</v>
          </cell>
          <cell r="AJ55">
            <v>0.85809047862142385</v>
          </cell>
          <cell r="AK55" t="str">
            <v>C</v>
          </cell>
          <cell r="AL55">
            <v>61</v>
          </cell>
          <cell r="AM55" t="str">
            <v>C61</v>
          </cell>
          <cell r="AN55" t="str">
            <v>명진교통594</v>
          </cell>
          <cell r="AO55">
            <v>107</v>
          </cell>
          <cell r="AP55">
            <v>6</v>
          </cell>
          <cell r="AQ55" t="str">
            <v>명진교통6</v>
          </cell>
          <cell r="AS55" t="str">
            <v>동화운수</v>
          </cell>
          <cell r="AT55" t="str">
            <v>급행95</v>
          </cell>
          <cell r="AU55">
            <v>2401</v>
          </cell>
          <cell r="AV55">
            <v>4.6806470329442088E-2</v>
          </cell>
          <cell r="AW55">
            <v>0.40652140985803903</v>
          </cell>
          <cell r="AX55">
            <v>0.17114653916762185</v>
          </cell>
          <cell r="AY55">
            <v>14.279</v>
          </cell>
          <cell r="AZ55">
            <v>1.8347823667723417</v>
          </cell>
          <cell r="BA55">
            <v>28.403737707570645</v>
          </cell>
          <cell r="BB55">
            <v>2.1237495411067204</v>
          </cell>
        </row>
        <row r="56">
          <cell r="W56" t="str">
            <v>명진교통</v>
          </cell>
          <cell r="X56" t="str">
            <v>596</v>
          </cell>
          <cell r="Y56" t="str">
            <v>596</v>
          </cell>
          <cell r="Z56">
            <v>2</v>
          </cell>
          <cell r="AA56">
            <v>2</v>
          </cell>
          <cell r="AB56">
            <v>1</v>
          </cell>
          <cell r="AC56">
            <v>0</v>
          </cell>
          <cell r="AD56">
            <v>0</v>
          </cell>
          <cell r="AE56">
            <v>0</v>
          </cell>
          <cell r="AF56">
            <v>1</v>
          </cell>
          <cell r="AG56">
            <v>0</v>
          </cell>
          <cell r="AH56">
            <v>1</v>
          </cell>
          <cell r="AI56">
            <v>0</v>
          </cell>
          <cell r="AJ56">
            <v>0.81572704617640379</v>
          </cell>
          <cell r="AK56" t="str">
            <v>D</v>
          </cell>
          <cell r="AL56">
            <v>28</v>
          </cell>
          <cell r="AM56" t="str">
            <v>D28</v>
          </cell>
          <cell r="AN56" t="str">
            <v>명진교통596</v>
          </cell>
          <cell r="AO56">
            <v>142</v>
          </cell>
          <cell r="AP56">
            <v>8</v>
          </cell>
          <cell r="AQ56" t="str">
            <v>명진교통8</v>
          </cell>
          <cell r="AS56" t="str">
            <v>동화운수</v>
          </cell>
          <cell r="AT56" t="str">
            <v>합계</v>
          </cell>
          <cell r="AU56">
            <v>2401</v>
          </cell>
          <cell r="AV56">
            <v>4.4323265284370542E-2</v>
          </cell>
          <cell r="AW56">
            <v>0.39376057232507494</v>
          </cell>
          <cell r="AX56">
            <v>0.19834054976951324</v>
          </cell>
          <cell r="AY56">
            <v>15.11476041666667</v>
          </cell>
          <cell r="AZ56">
            <v>2.393493761537508</v>
          </cell>
          <cell r="BA56">
            <v>39.997825931257303</v>
          </cell>
          <cell r="BB56">
            <v>1.942385647261839</v>
          </cell>
        </row>
        <row r="57">
          <cell r="W57" t="str">
            <v>명진교통</v>
          </cell>
          <cell r="X57" t="str">
            <v>순환52</v>
          </cell>
          <cell r="Y57" t="str">
            <v>순환52</v>
          </cell>
          <cell r="Z57">
            <v>6</v>
          </cell>
          <cell r="AA57">
            <v>3</v>
          </cell>
          <cell r="AB57">
            <v>0.5</v>
          </cell>
          <cell r="AC57">
            <v>0</v>
          </cell>
          <cell r="AD57">
            <v>1</v>
          </cell>
          <cell r="AE57">
            <v>1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0.92260587418255513</v>
          </cell>
          <cell r="AK57" t="str">
            <v>B</v>
          </cell>
          <cell r="AL57">
            <v>13</v>
          </cell>
          <cell r="AM57" t="str">
            <v>B13</v>
          </cell>
          <cell r="AN57" t="str">
            <v>명진교통순환52</v>
          </cell>
          <cell r="AO57">
            <v>24</v>
          </cell>
          <cell r="AP57">
            <v>2</v>
          </cell>
          <cell r="AQ57" t="str">
            <v>명진교통2</v>
          </cell>
          <cell r="AS57" t="str">
            <v>마니교통</v>
          </cell>
          <cell r="AT57" t="str">
            <v>42</v>
          </cell>
          <cell r="AU57">
            <v>2401</v>
          </cell>
          <cell r="AV57">
            <v>0.10580851109718649</v>
          </cell>
          <cell r="AW57">
            <v>0.3871060304663948</v>
          </cell>
          <cell r="AX57">
            <v>0.19638870481257339</v>
          </cell>
          <cell r="AY57">
            <v>27.254000000000001</v>
          </cell>
          <cell r="AZ57">
            <v>6.4261268135000078</v>
          </cell>
          <cell r="BA57">
            <v>33.180757229706138</v>
          </cell>
          <cell r="BB57">
            <v>1.6246074839556042</v>
          </cell>
        </row>
        <row r="58">
          <cell r="W58" t="str">
            <v>미래교통</v>
          </cell>
          <cell r="X58" t="str">
            <v>111</v>
          </cell>
          <cell r="Y58" t="str">
            <v>111</v>
          </cell>
          <cell r="Z58">
            <v>20</v>
          </cell>
          <cell r="AA58">
            <v>20</v>
          </cell>
          <cell r="AB58">
            <v>1</v>
          </cell>
          <cell r="AC58">
            <v>0</v>
          </cell>
          <cell r="AD58">
            <v>3</v>
          </cell>
          <cell r="AE58">
            <v>8</v>
          </cell>
          <cell r="AF58">
            <v>4</v>
          </cell>
          <cell r="AG58">
            <v>5</v>
          </cell>
          <cell r="AH58">
            <v>0</v>
          </cell>
          <cell r="AI58">
            <v>0</v>
          </cell>
          <cell r="AJ58">
            <v>0.8988357354078621</v>
          </cell>
          <cell r="AK58" t="str">
            <v>C</v>
          </cell>
          <cell r="AL58">
            <v>4</v>
          </cell>
          <cell r="AM58" t="str">
            <v>C4</v>
          </cell>
          <cell r="AN58" t="str">
            <v>미래교통111</v>
          </cell>
          <cell r="AO58">
            <v>50</v>
          </cell>
          <cell r="AP58">
            <v>3</v>
          </cell>
          <cell r="AQ58" t="str">
            <v>미래교통3</v>
          </cell>
          <cell r="AS58" t="str">
            <v>마니교통</v>
          </cell>
          <cell r="AT58" t="str">
            <v>47</v>
          </cell>
          <cell r="AU58">
            <v>2401</v>
          </cell>
          <cell r="AV58">
            <v>4.9734414991513619E-2</v>
          </cell>
          <cell r="AW58">
            <v>0.38938162539842364</v>
          </cell>
          <cell r="AX58">
            <v>0.21985608345759652</v>
          </cell>
          <cell r="AY58">
            <v>18.080249999999999</v>
          </cell>
          <cell r="AZ58">
            <v>6.5445531819935709</v>
          </cell>
          <cell r="BA58">
            <v>42.675940540916415</v>
          </cell>
          <cell r="BB58">
            <v>1.6667768860486878</v>
          </cell>
        </row>
        <row r="59">
          <cell r="W59" t="str">
            <v>미래교통</v>
          </cell>
          <cell r="X59" t="str">
            <v>111-2</v>
          </cell>
          <cell r="Y59" t="str">
            <v>111-2</v>
          </cell>
          <cell r="Z59">
            <v>16</v>
          </cell>
          <cell r="AA59">
            <v>16</v>
          </cell>
          <cell r="AB59">
            <v>1</v>
          </cell>
          <cell r="AC59">
            <v>0</v>
          </cell>
          <cell r="AD59">
            <v>2</v>
          </cell>
          <cell r="AE59">
            <v>1</v>
          </cell>
          <cell r="AF59">
            <v>7</v>
          </cell>
          <cell r="AG59">
            <v>5</v>
          </cell>
          <cell r="AH59">
            <v>1</v>
          </cell>
          <cell r="AI59">
            <v>0</v>
          </cell>
          <cell r="AJ59">
            <v>0.87617966969828243</v>
          </cell>
          <cell r="AK59" t="str">
            <v>C</v>
          </cell>
          <cell r="AL59">
            <v>31</v>
          </cell>
          <cell r="AM59" t="str">
            <v>C31</v>
          </cell>
          <cell r="AN59" t="str">
            <v>미래교통111-2</v>
          </cell>
          <cell r="AO59">
            <v>77</v>
          </cell>
          <cell r="AP59">
            <v>4</v>
          </cell>
          <cell r="AQ59" t="str">
            <v>미래교통4</v>
          </cell>
          <cell r="AS59" t="str">
            <v>마니교통</v>
          </cell>
          <cell r="AT59" t="str">
            <v>7</v>
          </cell>
          <cell r="AU59">
            <v>2401</v>
          </cell>
          <cell r="AV59">
            <v>7.0265788207618321E-2</v>
          </cell>
          <cell r="AW59">
            <v>0.39576348899014469</v>
          </cell>
          <cell r="AX59">
            <v>0.14760096972306747</v>
          </cell>
          <cell r="AY59">
            <v>17.53</v>
          </cell>
          <cell r="AZ59">
            <v>1.9841960892339423</v>
          </cell>
          <cell r="BA59">
            <v>31.863234007432297</v>
          </cell>
          <cell r="BB59">
            <v>2.0136306066700649</v>
          </cell>
        </row>
        <row r="60">
          <cell r="W60" t="str">
            <v>미래교통</v>
          </cell>
          <cell r="X60" t="str">
            <v>117</v>
          </cell>
          <cell r="Y60" t="str">
            <v>117</v>
          </cell>
          <cell r="Z60">
            <v>2</v>
          </cell>
          <cell r="AA60">
            <v>2</v>
          </cell>
          <cell r="AB60">
            <v>1</v>
          </cell>
          <cell r="AC60">
            <v>1</v>
          </cell>
          <cell r="AD60">
            <v>0</v>
          </cell>
          <cell r="AE60">
            <v>0</v>
          </cell>
          <cell r="AF60">
            <v>0</v>
          </cell>
          <cell r="AG60">
            <v>1</v>
          </cell>
          <cell r="AH60">
            <v>0</v>
          </cell>
          <cell r="AI60">
            <v>0</v>
          </cell>
          <cell r="AJ60">
            <v>0.94942344793232969</v>
          </cell>
          <cell r="AK60" t="str">
            <v>B</v>
          </cell>
          <cell r="AL60">
            <v>2</v>
          </cell>
          <cell r="AM60" t="str">
            <v>B2</v>
          </cell>
          <cell r="AN60" t="str">
            <v>미래교통117</v>
          </cell>
          <cell r="AO60">
            <v>13</v>
          </cell>
          <cell r="AP60">
            <v>1</v>
          </cell>
          <cell r="AQ60" t="str">
            <v>미래교통1</v>
          </cell>
          <cell r="AS60" t="str">
            <v>마니교통</v>
          </cell>
          <cell r="AT60" t="str">
            <v>81</v>
          </cell>
          <cell r="AU60">
            <v>2401</v>
          </cell>
          <cell r="AV60">
            <v>6.5686794639407034E-2</v>
          </cell>
          <cell r="AW60">
            <v>0.41931462227621874</v>
          </cell>
          <cell r="AX60">
            <v>0.23080122252757274</v>
          </cell>
          <cell r="AY60">
            <v>22.714000000000002</v>
          </cell>
          <cell r="AZ60">
            <v>3.0043859743245172</v>
          </cell>
          <cell r="BA60">
            <v>64.546013673389766</v>
          </cell>
          <cell r="BB60">
            <v>1.6241175772495127</v>
          </cell>
        </row>
        <row r="61">
          <cell r="W61" t="str">
            <v>미래교통</v>
          </cell>
          <cell r="X61" t="str">
            <v>304</v>
          </cell>
          <cell r="Y61" t="str">
            <v>304</v>
          </cell>
          <cell r="Z61">
            <v>5</v>
          </cell>
          <cell r="AA61">
            <v>5</v>
          </cell>
          <cell r="AB61">
            <v>1</v>
          </cell>
          <cell r="AC61">
            <v>0</v>
          </cell>
          <cell r="AD61">
            <v>0</v>
          </cell>
          <cell r="AE61">
            <v>5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0.92181304139955611</v>
          </cell>
          <cell r="AK61" t="str">
            <v>B</v>
          </cell>
          <cell r="AL61">
            <v>16</v>
          </cell>
          <cell r="AM61" t="str">
            <v>B16</v>
          </cell>
          <cell r="AN61" t="str">
            <v>미래교통304</v>
          </cell>
          <cell r="AO61">
            <v>27</v>
          </cell>
          <cell r="AP61">
            <v>2</v>
          </cell>
          <cell r="AQ61" t="str">
            <v>미래교통2</v>
          </cell>
          <cell r="AS61" t="str">
            <v>마니교통</v>
          </cell>
          <cell r="AT61" t="str">
            <v>예비</v>
          </cell>
          <cell r="AU61">
            <v>2401</v>
          </cell>
          <cell r="AV61">
            <v>6.5103432573444725E-2</v>
          </cell>
          <cell r="AW61">
            <v>0.41751394724616037</v>
          </cell>
          <cell r="AX61">
            <v>0.24122093925270391</v>
          </cell>
          <cell r="AY61">
            <v>38.661000000000001</v>
          </cell>
          <cell r="AZ61">
            <v>11.689120404316048</v>
          </cell>
          <cell r="BA61">
            <v>50.050688276662356</v>
          </cell>
          <cell r="BB61">
            <v>2.1013199038039994</v>
          </cell>
        </row>
        <row r="62">
          <cell r="W62" t="str">
            <v>미추홀교통</v>
          </cell>
          <cell r="X62" t="str">
            <v>12</v>
          </cell>
          <cell r="Y62" t="str">
            <v>12</v>
          </cell>
          <cell r="Z62">
            <v>37</v>
          </cell>
          <cell r="AA62">
            <v>15</v>
          </cell>
          <cell r="AB62">
            <v>0.40540540540540543</v>
          </cell>
          <cell r="AC62">
            <v>0</v>
          </cell>
          <cell r="AD62">
            <v>0</v>
          </cell>
          <cell r="AE62">
            <v>5</v>
          </cell>
          <cell r="AF62">
            <v>7</v>
          </cell>
          <cell r="AG62">
            <v>3</v>
          </cell>
          <cell r="AH62">
            <v>0</v>
          </cell>
          <cell r="AI62">
            <v>0</v>
          </cell>
          <cell r="AJ62">
            <v>0.88477085790968779</v>
          </cell>
          <cell r="AK62" t="str">
            <v>C</v>
          </cell>
          <cell r="AL62">
            <v>20</v>
          </cell>
          <cell r="AM62" t="str">
            <v>C20</v>
          </cell>
          <cell r="AN62" t="str">
            <v>미추홀교통12</v>
          </cell>
          <cell r="AO62">
            <v>66</v>
          </cell>
          <cell r="AP62">
            <v>1</v>
          </cell>
          <cell r="AQ62" t="str">
            <v>미추홀교통1</v>
          </cell>
          <cell r="AS62" t="str">
            <v>마니교통</v>
          </cell>
          <cell r="AT62" t="str">
            <v>합계</v>
          </cell>
          <cell r="AU62">
            <v>2401</v>
          </cell>
          <cell r="AV62">
            <v>6.7715156896309539E-2</v>
          </cell>
          <cell r="AW62">
            <v>0.40056657245528138</v>
          </cell>
          <cell r="AX62">
            <v>0.20037294245033796</v>
          </cell>
          <cell r="AY62">
            <v>21.9374</v>
          </cell>
          <cell r="AZ62">
            <v>4.3916506335701442</v>
          </cell>
          <cell r="BA62">
            <v>45.20698076161969</v>
          </cell>
          <cell r="BB62">
            <v>1.7537285056679037</v>
          </cell>
        </row>
        <row r="63">
          <cell r="W63" t="str">
            <v>미추홀교통</v>
          </cell>
          <cell r="X63" t="str">
            <v>75</v>
          </cell>
          <cell r="Y63" t="str">
            <v>75</v>
          </cell>
          <cell r="Z63">
            <v>10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 t="str">
            <v>이상</v>
          </cell>
          <cell r="AL63">
            <v>1</v>
          </cell>
          <cell r="AM63" t="str">
            <v>이상1</v>
          </cell>
          <cell r="AN63" t="str">
            <v>미추홀교통75</v>
          </cell>
          <cell r="AO63">
            <v>159</v>
          </cell>
          <cell r="AP63">
            <v>3</v>
          </cell>
          <cell r="AQ63" t="str">
            <v>미추홀교통3</v>
          </cell>
          <cell r="AS63" t="str">
            <v>명진교통</v>
          </cell>
          <cell r="AT63" t="str">
            <v>522</v>
          </cell>
          <cell r="AU63">
            <v>2401</v>
          </cell>
          <cell r="AV63">
            <v>2.802483091645128E-2</v>
          </cell>
          <cell r="AW63">
            <v>0.5563906565430724</v>
          </cell>
          <cell r="AX63">
            <v>0.23516692247094528</v>
          </cell>
          <cell r="AY63">
            <v>13.788333333333334</v>
          </cell>
          <cell r="AZ63">
            <v>1.7276016634596951</v>
          </cell>
          <cell r="BA63">
            <v>41.43199760297172</v>
          </cell>
          <cell r="BB63">
            <v>1.792563814096239</v>
          </cell>
        </row>
        <row r="64">
          <cell r="W64" t="str">
            <v>미추홀교통</v>
          </cell>
          <cell r="X64" t="str">
            <v>76</v>
          </cell>
          <cell r="Y64" t="str">
            <v>76</v>
          </cell>
          <cell r="Z64">
            <v>8</v>
          </cell>
          <cell r="AA64">
            <v>8</v>
          </cell>
          <cell r="AB64">
            <v>1</v>
          </cell>
          <cell r="AC64">
            <v>0</v>
          </cell>
          <cell r="AD64">
            <v>0</v>
          </cell>
          <cell r="AE64">
            <v>2</v>
          </cell>
          <cell r="AF64">
            <v>2</v>
          </cell>
          <cell r="AG64">
            <v>2</v>
          </cell>
          <cell r="AH64">
            <v>2</v>
          </cell>
          <cell r="AI64">
            <v>0</v>
          </cell>
          <cell r="AJ64">
            <v>0.8282347130494816</v>
          </cell>
          <cell r="AK64" t="str">
            <v>D</v>
          </cell>
          <cell r="AL64">
            <v>22</v>
          </cell>
          <cell r="AM64" t="str">
            <v>D22</v>
          </cell>
          <cell r="AN64" t="str">
            <v>미추홀교통76</v>
          </cell>
          <cell r="AO64">
            <v>136</v>
          </cell>
          <cell r="AP64">
            <v>2</v>
          </cell>
          <cell r="AQ64" t="str">
            <v>미추홀교통2</v>
          </cell>
          <cell r="AS64" t="str">
            <v>명진교통</v>
          </cell>
          <cell r="AT64" t="str">
            <v>565</v>
          </cell>
          <cell r="AU64">
            <v>2401</v>
          </cell>
          <cell r="AV64">
            <v>2.2812138806905802E-2</v>
          </cell>
          <cell r="AW64">
            <v>0.53215597368201206</v>
          </cell>
          <cell r="AX64">
            <v>0.19386150131918689</v>
          </cell>
          <cell r="AY64">
            <v>8.3680000000000003</v>
          </cell>
          <cell r="AZ64">
            <v>0.62685754917581393</v>
          </cell>
          <cell r="BA64">
            <v>19.595102648310629</v>
          </cell>
          <cell r="BB64">
            <v>1.7858785962627228</v>
          </cell>
        </row>
        <row r="65">
          <cell r="W65" t="str">
            <v>미추홀교통</v>
          </cell>
          <cell r="X65" t="str">
            <v>77</v>
          </cell>
          <cell r="Y65" t="str">
            <v>77</v>
          </cell>
          <cell r="Z65">
            <v>4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 t="str">
            <v>이상</v>
          </cell>
          <cell r="AL65">
            <v>1</v>
          </cell>
          <cell r="AM65" t="str">
            <v>이상1</v>
          </cell>
          <cell r="AN65" t="str">
            <v>미추홀교통77</v>
          </cell>
          <cell r="AO65">
            <v>159</v>
          </cell>
          <cell r="AP65">
            <v>3</v>
          </cell>
          <cell r="AQ65" t="str">
            <v>미추홀교통3</v>
          </cell>
          <cell r="AS65" t="str">
            <v>명진교통</v>
          </cell>
          <cell r="AT65" t="str">
            <v>585</v>
          </cell>
          <cell r="AU65">
            <v>2401</v>
          </cell>
          <cell r="AV65">
            <v>2.0329760043394245E-2</v>
          </cell>
          <cell r="AW65">
            <v>0.58066909837381764</v>
          </cell>
          <cell r="AX65">
            <v>0.24753228571718422</v>
          </cell>
          <cell r="AY65">
            <v>12.664125000000002</v>
          </cell>
          <cell r="AZ65">
            <v>1.494497206849053</v>
          </cell>
          <cell r="BA65">
            <v>15.905013320572372</v>
          </cell>
          <cell r="BB65">
            <v>2.0734096538202773</v>
          </cell>
        </row>
        <row r="66">
          <cell r="W66" t="str">
            <v>부성여객</v>
          </cell>
          <cell r="X66" t="str">
            <v>33</v>
          </cell>
          <cell r="Y66" t="str">
            <v>33</v>
          </cell>
          <cell r="Z66">
            <v>20</v>
          </cell>
          <cell r="AA66">
            <v>20</v>
          </cell>
          <cell r="AB66">
            <v>1</v>
          </cell>
          <cell r="AC66">
            <v>0</v>
          </cell>
          <cell r="AD66">
            <v>1</v>
          </cell>
          <cell r="AE66">
            <v>2</v>
          </cell>
          <cell r="AF66">
            <v>5</v>
          </cell>
          <cell r="AG66">
            <v>5</v>
          </cell>
          <cell r="AH66">
            <v>6</v>
          </cell>
          <cell r="AI66">
            <v>1</v>
          </cell>
          <cell r="AJ66">
            <v>0.83701477063172791</v>
          </cell>
          <cell r="AK66" t="str">
            <v>D</v>
          </cell>
          <cell r="AL66">
            <v>14</v>
          </cell>
          <cell r="AM66" t="str">
            <v>D14</v>
          </cell>
          <cell r="AN66" t="str">
            <v>부성여객33</v>
          </cell>
          <cell r="AO66">
            <v>128</v>
          </cell>
          <cell r="AP66">
            <v>3</v>
          </cell>
          <cell r="AQ66" t="str">
            <v>부성여객3</v>
          </cell>
          <cell r="AS66" t="str">
            <v>명진교통</v>
          </cell>
          <cell r="AT66" t="str">
            <v>591</v>
          </cell>
          <cell r="AU66">
            <v>2401</v>
          </cell>
          <cell r="AV66">
            <v>1.6876009118535328E-2</v>
          </cell>
          <cell r="AW66">
            <v>0.50896532439155706</v>
          </cell>
          <cell r="AX66">
            <v>0.25126009218629214</v>
          </cell>
          <cell r="AY66">
            <v>11.198666666666668</v>
          </cell>
          <cell r="AZ66">
            <v>2.0664289667987692</v>
          </cell>
          <cell r="BA66">
            <v>38.098863753662819</v>
          </cell>
          <cell r="BB66">
            <v>2.150108822994595</v>
          </cell>
        </row>
        <row r="67">
          <cell r="W67" t="str">
            <v>부성여객</v>
          </cell>
          <cell r="X67" t="str">
            <v>36</v>
          </cell>
          <cell r="Y67" t="str">
            <v>36</v>
          </cell>
          <cell r="Z67">
            <v>34</v>
          </cell>
          <cell r="AA67">
            <v>33</v>
          </cell>
          <cell r="AB67">
            <v>0.97058823529411764</v>
          </cell>
          <cell r="AC67">
            <v>0</v>
          </cell>
          <cell r="AD67">
            <v>2</v>
          </cell>
          <cell r="AE67">
            <v>8</v>
          </cell>
          <cell r="AF67">
            <v>10</v>
          </cell>
          <cell r="AG67">
            <v>8</v>
          </cell>
          <cell r="AH67">
            <v>5</v>
          </cell>
          <cell r="AI67">
            <v>0</v>
          </cell>
          <cell r="AJ67">
            <v>0.87353798417206707</v>
          </cell>
          <cell r="AK67" t="str">
            <v>C</v>
          </cell>
          <cell r="AL67">
            <v>34</v>
          </cell>
          <cell r="AM67" t="str">
            <v>C34</v>
          </cell>
          <cell r="AN67" t="str">
            <v>부성여객36</v>
          </cell>
          <cell r="AO67">
            <v>80</v>
          </cell>
          <cell r="AP67">
            <v>2</v>
          </cell>
          <cell r="AQ67" t="str">
            <v>부성여객2</v>
          </cell>
          <cell r="AS67" t="str">
            <v>명진교통</v>
          </cell>
          <cell r="AT67" t="str">
            <v>592</v>
          </cell>
          <cell r="AU67">
            <v>2401</v>
          </cell>
          <cell r="AV67">
            <v>2.0712172912782188E-2</v>
          </cell>
          <cell r="AW67">
            <v>0.58887835935339417</v>
          </cell>
          <cell r="AX67">
            <v>0.25907363264877964</v>
          </cell>
          <cell r="AY67">
            <v>15.161333333333333</v>
          </cell>
          <cell r="AZ67">
            <v>3.7485566450931942</v>
          </cell>
          <cell r="BA67">
            <v>36.922527196779839</v>
          </cell>
          <cell r="BB67">
            <v>2.2555093462066074</v>
          </cell>
        </row>
        <row r="68">
          <cell r="W68" t="str">
            <v>부성여객</v>
          </cell>
          <cell r="X68" t="str">
            <v>790</v>
          </cell>
          <cell r="Y68" t="str">
            <v>790</v>
          </cell>
          <cell r="Z68">
            <v>6</v>
          </cell>
          <cell r="AA68">
            <v>6</v>
          </cell>
          <cell r="AB68">
            <v>1</v>
          </cell>
          <cell r="AC68">
            <v>1</v>
          </cell>
          <cell r="AD68">
            <v>1</v>
          </cell>
          <cell r="AE68">
            <v>3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0.93268914483923271</v>
          </cell>
          <cell r="AK68" t="str">
            <v>B</v>
          </cell>
          <cell r="AL68">
            <v>9</v>
          </cell>
          <cell r="AM68" t="str">
            <v>B9</v>
          </cell>
          <cell r="AN68" t="str">
            <v>부성여객790</v>
          </cell>
          <cell r="AO68">
            <v>20</v>
          </cell>
          <cell r="AP68">
            <v>1</v>
          </cell>
          <cell r="AQ68" t="str">
            <v>부성여객1</v>
          </cell>
          <cell r="AS68" t="str">
            <v>명진교통</v>
          </cell>
          <cell r="AT68" t="str">
            <v>594</v>
          </cell>
          <cell r="AU68">
            <v>2401</v>
          </cell>
          <cell r="AV68">
            <v>4.5916760767701417E-2</v>
          </cell>
          <cell r="AW68">
            <v>0.5470189819974266</v>
          </cell>
          <cell r="AX68">
            <v>0.28985298210212174</v>
          </cell>
          <cell r="AY68">
            <v>14.777000000000001</v>
          </cell>
          <cell r="AZ68">
            <v>1.6498107706562484</v>
          </cell>
          <cell r="BA68">
            <v>35.861156272348396</v>
          </cell>
          <cell r="BB68">
            <v>2.0390509596904431</v>
          </cell>
        </row>
        <row r="69">
          <cell r="W69" t="str">
            <v>삼환교통</v>
          </cell>
          <cell r="X69" t="str">
            <v>14</v>
          </cell>
          <cell r="Y69" t="str">
            <v>14</v>
          </cell>
          <cell r="Z69">
            <v>19</v>
          </cell>
          <cell r="AA69">
            <v>13</v>
          </cell>
          <cell r="AB69">
            <v>0.68421052631578949</v>
          </cell>
          <cell r="AC69">
            <v>0</v>
          </cell>
          <cell r="AD69">
            <v>0</v>
          </cell>
          <cell r="AE69">
            <v>1</v>
          </cell>
          <cell r="AF69">
            <v>6</v>
          </cell>
          <cell r="AG69">
            <v>5</v>
          </cell>
          <cell r="AH69">
            <v>1</v>
          </cell>
          <cell r="AI69">
            <v>0</v>
          </cell>
          <cell r="AJ69">
            <v>0.84761909805717384</v>
          </cell>
          <cell r="AK69" t="str">
            <v>D</v>
          </cell>
          <cell r="AL69">
            <v>4</v>
          </cell>
          <cell r="AM69" t="str">
            <v>D4</v>
          </cell>
          <cell r="AN69" t="str">
            <v>삼환교통14</v>
          </cell>
          <cell r="AO69">
            <v>118</v>
          </cell>
          <cell r="AP69">
            <v>6</v>
          </cell>
          <cell r="AQ69" t="str">
            <v>삼환교통6</v>
          </cell>
          <cell r="AS69" t="str">
            <v>명진교통</v>
          </cell>
          <cell r="AT69" t="str">
            <v>순환52</v>
          </cell>
          <cell r="AU69">
            <v>2401</v>
          </cell>
          <cell r="AV69">
            <v>1.6642513768987902E-2</v>
          </cell>
          <cell r="AW69">
            <v>0.53101912891647107</v>
          </cell>
          <cell r="AX69">
            <v>0.21697934074999026</v>
          </cell>
          <cell r="AY69">
            <v>14.77</v>
          </cell>
          <cell r="AZ69">
            <v>1.6661699593957524</v>
          </cell>
          <cell r="BA69">
            <v>38.20873525753958</v>
          </cell>
          <cell r="BB69">
            <v>1.8344347426512992</v>
          </cell>
        </row>
        <row r="70">
          <cell r="W70" t="str">
            <v>삼환교통</v>
          </cell>
          <cell r="X70" t="str">
            <v>23</v>
          </cell>
          <cell r="Y70" t="str">
            <v>23</v>
          </cell>
          <cell r="Z70">
            <v>22</v>
          </cell>
          <cell r="AA70">
            <v>15</v>
          </cell>
          <cell r="AB70">
            <v>0.68181818181818177</v>
          </cell>
          <cell r="AC70">
            <v>1</v>
          </cell>
          <cell r="AD70">
            <v>0</v>
          </cell>
          <cell r="AE70">
            <v>1</v>
          </cell>
          <cell r="AF70">
            <v>5</v>
          </cell>
          <cell r="AG70">
            <v>6</v>
          </cell>
          <cell r="AH70">
            <v>2</v>
          </cell>
          <cell r="AI70">
            <v>0</v>
          </cell>
          <cell r="AJ70">
            <v>0.87103926852475932</v>
          </cell>
          <cell r="AK70" t="str">
            <v>C</v>
          </cell>
          <cell r="AL70">
            <v>40</v>
          </cell>
          <cell r="AM70" t="str">
            <v>C40</v>
          </cell>
          <cell r="AN70" t="str">
            <v>삼환교통23</v>
          </cell>
          <cell r="AO70">
            <v>86</v>
          </cell>
          <cell r="AP70">
            <v>2</v>
          </cell>
          <cell r="AQ70" t="str">
            <v>삼환교통2</v>
          </cell>
          <cell r="AS70" t="str">
            <v>명진교통</v>
          </cell>
          <cell r="AT70" t="str">
            <v>예비</v>
          </cell>
          <cell r="AU70">
            <v>2401</v>
          </cell>
          <cell r="AV70">
            <v>5.0162640594496509E-2</v>
          </cell>
          <cell r="AW70">
            <v>0.6227586114014021</v>
          </cell>
          <cell r="AX70">
            <v>0.23970768723927863</v>
          </cell>
          <cell r="AY70">
            <v>21.728000000000002</v>
          </cell>
          <cell r="AZ70">
            <v>2.8300503942477899</v>
          </cell>
          <cell r="BA70">
            <v>47.578710474234214</v>
          </cell>
          <cell r="BB70">
            <v>1.7711976378330576</v>
          </cell>
        </row>
        <row r="71">
          <cell r="W71" t="str">
            <v>삼환교통</v>
          </cell>
          <cell r="X71" t="str">
            <v>4</v>
          </cell>
          <cell r="Y71" t="str">
            <v>4</v>
          </cell>
          <cell r="Z71">
            <v>23</v>
          </cell>
          <cell r="AA71">
            <v>23</v>
          </cell>
          <cell r="AB71">
            <v>1</v>
          </cell>
          <cell r="AC71">
            <v>0</v>
          </cell>
          <cell r="AD71">
            <v>0</v>
          </cell>
          <cell r="AE71">
            <v>5</v>
          </cell>
          <cell r="AF71">
            <v>11</v>
          </cell>
          <cell r="AG71">
            <v>6</v>
          </cell>
          <cell r="AH71">
            <v>1</v>
          </cell>
          <cell r="AI71">
            <v>0</v>
          </cell>
          <cell r="AJ71">
            <v>0.865991496686072</v>
          </cell>
          <cell r="AK71" t="str">
            <v>C</v>
          </cell>
          <cell r="AL71">
            <v>47</v>
          </cell>
          <cell r="AM71" t="str">
            <v>C47</v>
          </cell>
          <cell r="AN71" t="str">
            <v>삼환교통4</v>
          </cell>
          <cell r="AO71">
            <v>93</v>
          </cell>
          <cell r="AP71">
            <v>4</v>
          </cell>
          <cell r="AQ71" t="str">
            <v>삼환교통4</v>
          </cell>
          <cell r="AS71" t="str">
            <v>명진교통</v>
          </cell>
          <cell r="AT71" t="str">
            <v>합계</v>
          </cell>
          <cell r="AU71">
            <v>2401</v>
          </cell>
          <cell r="AV71">
            <v>2.4138346687025528E-2</v>
          </cell>
          <cell r="AW71">
            <v>0.55738043998398701</v>
          </cell>
          <cell r="AX71">
            <v>0.24220269058906124</v>
          </cell>
          <cell r="AY71">
            <v>13.321851063829788</v>
          </cell>
          <cell r="AZ71">
            <v>2.0519563259240341</v>
          </cell>
          <cell r="BA71">
            <v>33.60619147434214</v>
          </cell>
          <cell r="BB71">
            <v>1.9821223583049288</v>
          </cell>
        </row>
        <row r="72">
          <cell r="W72" t="str">
            <v>삼환교통</v>
          </cell>
          <cell r="X72" t="str">
            <v>58</v>
          </cell>
          <cell r="Y72" t="str">
            <v>58</v>
          </cell>
          <cell r="Z72">
            <v>12</v>
          </cell>
          <cell r="AA72">
            <v>12</v>
          </cell>
          <cell r="AB72">
            <v>1</v>
          </cell>
          <cell r="AC72">
            <v>1</v>
          </cell>
          <cell r="AD72">
            <v>0</v>
          </cell>
          <cell r="AE72">
            <v>1</v>
          </cell>
          <cell r="AF72">
            <v>4</v>
          </cell>
          <cell r="AG72">
            <v>3</v>
          </cell>
          <cell r="AH72">
            <v>3</v>
          </cell>
          <cell r="AI72">
            <v>0</v>
          </cell>
          <cell r="AJ72">
            <v>0.86612845245153058</v>
          </cell>
          <cell r="AK72" t="str">
            <v>C</v>
          </cell>
          <cell r="AL72">
            <v>46</v>
          </cell>
          <cell r="AM72" t="str">
            <v>C46</v>
          </cell>
          <cell r="AN72" t="str">
            <v>삼환교통58</v>
          </cell>
          <cell r="AO72">
            <v>92</v>
          </cell>
          <cell r="AP72">
            <v>3</v>
          </cell>
          <cell r="AQ72" t="str">
            <v>삼환교통3</v>
          </cell>
          <cell r="AS72" t="str">
            <v>미래교통</v>
          </cell>
          <cell r="AT72" t="str">
            <v>111</v>
          </cell>
          <cell r="AU72">
            <v>2401</v>
          </cell>
          <cell r="AV72">
            <v>4.7950913160410523E-2</v>
          </cell>
          <cell r="AW72">
            <v>0.40215809825201687</v>
          </cell>
          <cell r="AX72">
            <v>0.15184994350370873</v>
          </cell>
          <cell r="AY72">
            <v>25.293049999999997</v>
          </cell>
          <cell r="AZ72">
            <v>1.966204308961951</v>
          </cell>
          <cell r="BA72">
            <v>51.694215386437868</v>
          </cell>
          <cell r="BB72">
            <v>2.3428171829015678</v>
          </cell>
        </row>
        <row r="73">
          <cell r="W73" t="str">
            <v>삼환교통</v>
          </cell>
          <cell r="X73" t="str">
            <v>62</v>
          </cell>
          <cell r="Y73" t="str">
            <v>62</v>
          </cell>
          <cell r="Z73">
            <v>21</v>
          </cell>
          <cell r="AA73">
            <v>20</v>
          </cell>
          <cell r="AB73">
            <v>0.95238095238095233</v>
          </cell>
          <cell r="AC73">
            <v>0</v>
          </cell>
          <cell r="AD73">
            <v>1</v>
          </cell>
          <cell r="AE73">
            <v>2</v>
          </cell>
          <cell r="AF73">
            <v>5</v>
          </cell>
          <cell r="AG73">
            <v>8</v>
          </cell>
          <cell r="AH73">
            <v>4</v>
          </cell>
          <cell r="AI73">
            <v>0</v>
          </cell>
          <cell r="AJ73">
            <v>0.8413172263074451</v>
          </cell>
          <cell r="AK73" t="str">
            <v>D</v>
          </cell>
          <cell r="AL73">
            <v>9</v>
          </cell>
          <cell r="AM73" t="str">
            <v>D9</v>
          </cell>
          <cell r="AN73" t="str">
            <v>삼환교통62</v>
          </cell>
          <cell r="AO73">
            <v>123</v>
          </cell>
          <cell r="AP73">
            <v>7</v>
          </cell>
          <cell r="AQ73" t="str">
            <v>삼환교통7</v>
          </cell>
          <cell r="AS73" t="str">
            <v>미래교통</v>
          </cell>
          <cell r="AT73" t="str">
            <v>111-2</v>
          </cell>
          <cell r="AU73">
            <v>2401</v>
          </cell>
          <cell r="AV73">
            <v>6.6139866691780527E-2</v>
          </cell>
          <cell r="AW73">
            <v>0.44567788482005993</v>
          </cell>
          <cell r="AX73">
            <v>0.2092790222105628</v>
          </cell>
          <cell r="AY73">
            <v>20.173181818181817</v>
          </cell>
          <cell r="AZ73">
            <v>5.671445374573433</v>
          </cell>
          <cell r="BA73">
            <v>76.82523777064354</v>
          </cell>
          <cell r="BB73">
            <v>1.6097896049269946</v>
          </cell>
        </row>
        <row r="74">
          <cell r="W74" t="str">
            <v>삼환교통</v>
          </cell>
          <cell r="X74" t="str">
            <v>79</v>
          </cell>
          <cell r="Y74" t="str">
            <v>79</v>
          </cell>
          <cell r="Z74">
            <v>15</v>
          </cell>
          <cell r="AA74">
            <v>15</v>
          </cell>
          <cell r="AB74">
            <v>1</v>
          </cell>
          <cell r="AC74">
            <v>0</v>
          </cell>
          <cell r="AD74">
            <v>1</v>
          </cell>
          <cell r="AE74">
            <v>1</v>
          </cell>
          <cell r="AF74">
            <v>5</v>
          </cell>
          <cell r="AG74">
            <v>7</v>
          </cell>
          <cell r="AH74">
            <v>1</v>
          </cell>
          <cell r="AI74">
            <v>0</v>
          </cell>
          <cell r="AJ74">
            <v>0.84909539146096846</v>
          </cell>
          <cell r="AK74" t="str">
            <v>D</v>
          </cell>
          <cell r="AL74">
            <v>2</v>
          </cell>
          <cell r="AM74" t="str">
            <v>D2</v>
          </cell>
          <cell r="AN74" t="str">
            <v>삼환교통79</v>
          </cell>
          <cell r="AO74">
            <v>116</v>
          </cell>
          <cell r="AP74">
            <v>5</v>
          </cell>
          <cell r="AQ74" t="str">
            <v>삼환교통5</v>
          </cell>
          <cell r="AS74" t="str">
            <v>미래교통</v>
          </cell>
          <cell r="AT74" t="str">
            <v>117</v>
          </cell>
          <cell r="AU74">
            <v>2401</v>
          </cell>
          <cell r="AV74">
            <v>8.3346098257112602E-2</v>
          </cell>
          <cell r="AW74">
            <v>0.37309714432957375</v>
          </cell>
          <cell r="AX74">
            <v>9.3139369761223417E-2</v>
          </cell>
          <cell r="AY74">
            <v>28.378999999999998</v>
          </cell>
          <cell r="AZ74">
            <v>0.65097408972898096</v>
          </cell>
          <cell r="BA74">
            <v>20.688099642815526</v>
          </cell>
          <cell r="BB74">
            <v>2.2491530913232625</v>
          </cell>
        </row>
        <row r="75">
          <cell r="W75" t="str">
            <v>삼환교통</v>
          </cell>
          <cell r="X75" t="str">
            <v>급행99</v>
          </cell>
          <cell r="Y75" t="str">
            <v>급행99</v>
          </cell>
          <cell r="Z75">
            <v>10</v>
          </cell>
          <cell r="AA75">
            <v>10</v>
          </cell>
          <cell r="AB75">
            <v>1</v>
          </cell>
          <cell r="AC75">
            <v>2</v>
          </cell>
          <cell r="AD75">
            <v>1</v>
          </cell>
          <cell r="AE75">
            <v>1</v>
          </cell>
          <cell r="AF75">
            <v>2</v>
          </cell>
          <cell r="AG75">
            <v>4</v>
          </cell>
          <cell r="AH75">
            <v>0</v>
          </cell>
          <cell r="AI75">
            <v>0</v>
          </cell>
          <cell r="AJ75">
            <v>0.91594084444350643</v>
          </cell>
          <cell r="AK75" t="str">
            <v>B</v>
          </cell>
          <cell r="AL75">
            <v>19</v>
          </cell>
          <cell r="AM75" t="str">
            <v>B19</v>
          </cell>
          <cell r="AN75" t="str">
            <v>삼환교통급행99</v>
          </cell>
          <cell r="AO75">
            <v>30</v>
          </cell>
          <cell r="AP75">
            <v>1</v>
          </cell>
          <cell r="AQ75" t="str">
            <v>삼환교통1</v>
          </cell>
          <cell r="AS75" t="str">
            <v>미래교통</v>
          </cell>
          <cell r="AT75" t="str">
            <v>304</v>
          </cell>
          <cell r="AU75">
            <v>2401</v>
          </cell>
          <cell r="AV75">
            <v>5.7892194739185387E-2</v>
          </cell>
          <cell r="AW75">
            <v>0.36216696314186286</v>
          </cell>
          <cell r="AX75">
            <v>0.17236274869641663</v>
          </cell>
          <cell r="AY75">
            <v>24.331</v>
          </cell>
          <cell r="AZ75">
            <v>2.5672508169040151</v>
          </cell>
          <cell r="BA75">
            <v>40.139035165364248</v>
          </cell>
          <cell r="BB75">
            <v>2.3865294171707228</v>
          </cell>
        </row>
        <row r="76">
          <cell r="W76" t="str">
            <v>삼환운수</v>
          </cell>
          <cell r="X76" t="str">
            <v>510</v>
          </cell>
          <cell r="Y76" t="str">
            <v>510</v>
          </cell>
          <cell r="Z76">
            <v>12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 t="str">
            <v>이상</v>
          </cell>
          <cell r="AL76">
            <v>1</v>
          </cell>
          <cell r="AM76" t="str">
            <v>이상1</v>
          </cell>
          <cell r="AN76" t="str">
            <v>삼환운수510</v>
          </cell>
          <cell r="AO76">
            <v>159</v>
          </cell>
          <cell r="AP76">
            <v>6</v>
          </cell>
          <cell r="AQ76" t="str">
            <v>삼환운수6</v>
          </cell>
          <cell r="AS76" t="str">
            <v>미래교통</v>
          </cell>
          <cell r="AT76" t="str">
            <v>예비</v>
          </cell>
          <cell r="AU76">
            <v>2401</v>
          </cell>
          <cell r="AV76">
            <v>0.15441646443689774</v>
          </cell>
          <cell r="AW76">
            <v>0.48483924934197281</v>
          </cell>
          <cell r="AX76">
            <v>0.17218305052739979</v>
          </cell>
          <cell r="AY76">
            <v>26.766999999999999</v>
          </cell>
          <cell r="AZ76">
            <v>3.7876611540033753</v>
          </cell>
          <cell r="BA76">
            <v>55.259597512513011</v>
          </cell>
          <cell r="BB76">
            <v>2.0767140798657553</v>
          </cell>
        </row>
        <row r="77">
          <cell r="W77" t="str">
            <v>삼환운수</v>
          </cell>
          <cell r="X77" t="str">
            <v>532</v>
          </cell>
          <cell r="Y77" t="str">
            <v>532</v>
          </cell>
          <cell r="Z77">
            <v>14</v>
          </cell>
          <cell r="AA77">
            <v>11</v>
          </cell>
          <cell r="AB77">
            <v>0.7857142857142857</v>
          </cell>
          <cell r="AC77">
            <v>1</v>
          </cell>
          <cell r="AD77">
            <v>2</v>
          </cell>
          <cell r="AE77">
            <v>3</v>
          </cell>
          <cell r="AF77">
            <v>3</v>
          </cell>
          <cell r="AG77">
            <v>1</v>
          </cell>
          <cell r="AH77">
            <v>1</v>
          </cell>
          <cell r="AI77">
            <v>0</v>
          </cell>
          <cell r="AJ77">
            <v>0.907872018832937</v>
          </cell>
          <cell r="AK77" t="str">
            <v>B</v>
          </cell>
          <cell r="AL77">
            <v>30</v>
          </cell>
          <cell r="AM77" t="str">
            <v>B30</v>
          </cell>
          <cell r="AN77" t="str">
            <v>삼환운수532</v>
          </cell>
          <cell r="AO77">
            <v>41</v>
          </cell>
          <cell r="AP77">
            <v>4</v>
          </cell>
          <cell r="AQ77" t="str">
            <v>삼환운수4</v>
          </cell>
          <cell r="AS77" t="str">
            <v>미래교통</v>
          </cell>
          <cell r="AT77" t="str">
            <v>합계</v>
          </cell>
          <cell r="AU77">
            <v>2401</v>
          </cell>
          <cell r="AV77">
            <v>5.9373915244577073E-2</v>
          </cell>
          <cell r="AW77">
            <v>0.41107287946070992</v>
          </cell>
          <cell r="AX77">
            <v>0.16119323120964546</v>
          </cell>
          <cell r="AY77">
            <v>24.053725000000004</v>
          </cell>
          <cell r="AZ77">
            <v>2.6442519748962741</v>
          </cell>
          <cell r="BA77">
            <v>52.544932393999034</v>
          </cell>
          <cell r="BB77">
            <v>2.1659981232572716</v>
          </cell>
        </row>
        <row r="78">
          <cell r="W78" t="str">
            <v>삼환운수</v>
          </cell>
          <cell r="X78" t="str">
            <v>540</v>
          </cell>
          <cell r="Y78" t="str">
            <v>540</v>
          </cell>
          <cell r="Z78">
            <v>10</v>
          </cell>
          <cell r="AA78">
            <v>7</v>
          </cell>
          <cell r="AB78">
            <v>0.7</v>
          </cell>
          <cell r="AC78">
            <v>0</v>
          </cell>
          <cell r="AD78">
            <v>0</v>
          </cell>
          <cell r="AE78">
            <v>3</v>
          </cell>
          <cell r="AF78">
            <v>4</v>
          </cell>
          <cell r="AG78">
            <v>0</v>
          </cell>
          <cell r="AH78">
            <v>0</v>
          </cell>
          <cell r="AI78">
            <v>0</v>
          </cell>
          <cell r="AJ78">
            <v>0.89813367570418745</v>
          </cell>
          <cell r="AK78" t="str">
            <v>C</v>
          </cell>
          <cell r="AL78">
            <v>6</v>
          </cell>
          <cell r="AM78" t="str">
            <v>C6</v>
          </cell>
          <cell r="AN78" t="str">
            <v>삼환운수540</v>
          </cell>
          <cell r="AO78">
            <v>52</v>
          </cell>
          <cell r="AP78">
            <v>5</v>
          </cell>
          <cell r="AQ78" t="str">
            <v>삼환운수5</v>
          </cell>
          <cell r="AS78" t="str">
            <v>미추홀교통</v>
          </cell>
          <cell r="AT78" t="str">
            <v>12</v>
          </cell>
          <cell r="AU78">
            <v>2401</v>
          </cell>
          <cell r="AV78">
            <v>4.7332524956438221E-2</v>
          </cell>
          <cell r="AW78">
            <v>0.39893183214493921</v>
          </cell>
          <cell r="AX78">
            <v>0.18402435355562125</v>
          </cell>
          <cell r="AY78">
            <v>13.330789473684211</v>
          </cell>
          <cell r="AZ78">
            <v>1.910673470035628</v>
          </cell>
          <cell r="BA78">
            <v>49.372430059196191</v>
          </cell>
          <cell r="BB78">
            <v>1.6676657392969325</v>
          </cell>
        </row>
        <row r="79">
          <cell r="W79" t="str">
            <v>삼환운수</v>
          </cell>
          <cell r="X79" t="str">
            <v>566</v>
          </cell>
          <cell r="Y79" t="str">
            <v>566</v>
          </cell>
          <cell r="Z79">
            <v>4</v>
          </cell>
          <cell r="AA79">
            <v>4</v>
          </cell>
          <cell r="AB79">
            <v>1</v>
          </cell>
          <cell r="AC79">
            <v>1</v>
          </cell>
          <cell r="AD79">
            <v>3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0.98685325556167336</v>
          </cell>
          <cell r="AK79" t="str">
            <v>A</v>
          </cell>
          <cell r="AL79">
            <v>1</v>
          </cell>
          <cell r="AM79" t="str">
            <v>A1</v>
          </cell>
          <cell r="AN79" t="str">
            <v>삼환운수566</v>
          </cell>
          <cell r="AO79">
            <v>7</v>
          </cell>
          <cell r="AP79">
            <v>1</v>
          </cell>
          <cell r="AQ79" t="str">
            <v>삼환운수1</v>
          </cell>
          <cell r="AS79" t="str">
            <v>미추홀교통</v>
          </cell>
          <cell r="AT79" t="str">
            <v>75</v>
          </cell>
          <cell r="AU79">
            <v>2401</v>
          </cell>
          <cell r="AV79">
            <v>0.13076311934008963</v>
          </cell>
          <cell r="AW79">
            <v>0.40066435811137185</v>
          </cell>
          <cell r="AX79">
            <v>0.27392169968192676</v>
          </cell>
          <cell r="AY79">
            <v>13.067999999999998</v>
          </cell>
          <cell r="AZ79">
            <v>1.7277341133368425</v>
          </cell>
          <cell r="BA79">
            <v>28.180194306823829</v>
          </cell>
          <cell r="BB79">
            <v>2.1018144674508519</v>
          </cell>
        </row>
        <row r="80">
          <cell r="W80" t="str">
            <v>삼환운수</v>
          </cell>
          <cell r="X80" t="str">
            <v>567</v>
          </cell>
          <cell r="Y80" t="str">
            <v>567</v>
          </cell>
          <cell r="Z80">
            <v>7</v>
          </cell>
          <cell r="AA80">
            <v>7</v>
          </cell>
          <cell r="AB80">
            <v>1</v>
          </cell>
          <cell r="AC80">
            <v>3</v>
          </cell>
          <cell r="AD80">
            <v>3</v>
          </cell>
          <cell r="AE80">
            <v>0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0.97891077549926553</v>
          </cell>
          <cell r="AK80" t="str">
            <v>A</v>
          </cell>
          <cell r="AL80">
            <v>3</v>
          </cell>
          <cell r="AM80" t="str">
            <v>A3</v>
          </cell>
          <cell r="AN80" t="str">
            <v>삼환운수567</v>
          </cell>
          <cell r="AO80">
            <v>9</v>
          </cell>
          <cell r="AP80">
            <v>2</v>
          </cell>
          <cell r="AQ80" t="str">
            <v>삼환운수2</v>
          </cell>
          <cell r="AS80" t="str">
            <v>미추홀교통</v>
          </cell>
          <cell r="AT80" t="str">
            <v>76</v>
          </cell>
          <cell r="AU80">
            <v>2401</v>
          </cell>
          <cell r="AV80">
            <v>0.11495703529420813</v>
          </cell>
          <cell r="AW80">
            <v>0.34362799766703717</v>
          </cell>
          <cell r="AX80">
            <v>0.30920670891227536</v>
          </cell>
          <cell r="AY80">
            <v>10.648250000000001</v>
          </cell>
          <cell r="AZ80">
            <v>0.9081011705424088</v>
          </cell>
          <cell r="BA80">
            <v>22.486811744121027</v>
          </cell>
          <cell r="BB80">
            <v>2.4225763692589037</v>
          </cell>
        </row>
        <row r="81">
          <cell r="W81" t="str">
            <v>삼환운수</v>
          </cell>
          <cell r="X81" t="str">
            <v>순환56</v>
          </cell>
          <cell r="Y81" t="str">
            <v>순환56</v>
          </cell>
          <cell r="Z81">
            <v>7</v>
          </cell>
          <cell r="AA81">
            <v>4</v>
          </cell>
          <cell r="AB81">
            <v>0.5714285714285714</v>
          </cell>
          <cell r="AC81">
            <v>0</v>
          </cell>
          <cell r="AD81">
            <v>1</v>
          </cell>
          <cell r="AE81">
            <v>2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0.91029677613748727</v>
          </cell>
          <cell r="AK81" t="str">
            <v>B</v>
          </cell>
          <cell r="AL81">
            <v>25</v>
          </cell>
          <cell r="AM81" t="str">
            <v>B25</v>
          </cell>
          <cell r="AN81" t="str">
            <v>삼환운수순환56</v>
          </cell>
          <cell r="AO81">
            <v>36</v>
          </cell>
          <cell r="AP81">
            <v>3</v>
          </cell>
          <cell r="AQ81" t="str">
            <v>삼환운수3</v>
          </cell>
          <cell r="AS81" t="str">
            <v>미추홀교통</v>
          </cell>
          <cell r="AT81" t="str">
            <v>77</v>
          </cell>
          <cell r="AU81">
            <v>2401</v>
          </cell>
          <cell r="AV81">
            <v>7.7950677531613707E-2</v>
          </cell>
          <cell r="AW81">
            <v>0.35825788858119811</v>
          </cell>
          <cell r="AX81">
            <v>0.20314052087650397</v>
          </cell>
          <cell r="AY81">
            <v>9.158666666666667</v>
          </cell>
          <cell r="AZ81">
            <v>0.72362232177511132</v>
          </cell>
          <cell r="BA81">
            <v>13.051515330925644</v>
          </cell>
          <cell r="BB81">
            <v>2.0211457586825383</v>
          </cell>
        </row>
        <row r="82">
          <cell r="W82" t="str">
            <v>선진여객</v>
          </cell>
          <cell r="X82" t="str">
            <v>300</v>
          </cell>
          <cell r="Y82" t="str">
            <v>300</v>
          </cell>
          <cell r="Z82">
            <v>0</v>
          </cell>
          <cell r="AA82">
            <v>0</v>
          </cell>
          <cell r="AB82" t="e">
            <v>#DIV/0!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 t="str">
            <v>이상</v>
          </cell>
          <cell r="AL82">
            <v>1</v>
          </cell>
          <cell r="AM82" t="str">
            <v>이상1</v>
          </cell>
          <cell r="AN82" t="str">
            <v>선진여객300</v>
          </cell>
          <cell r="AO82">
            <v>159</v>
          </cell>
          <cell r="AP82">
            <v>5</v>
          </cell>
          <cell r="AQ82" t="str">
            <v>선진여객5</v>
          </cell>
          <cell r="AS82" t="str">
            <v>미추홀교통</v>
          </cell>
          <cell r="AT82" t="str">
            <v>합계</v>
          </cell>
          <cell r="AU82">
            <v>2401</v>
          </cell>
          <cell r="AV82">
            <v>8.513254558522039E-2</v>
          </cell>
          <cell r="AW82">
            <v>0.38322295413288066</v>
          </cell>
          <cell r="AX82">
            <v>0.23515421597525316</v>
          </cell>
          <cell r="AY82">
            <v>12.362783783783785</v>
          </cell>
          <cell r="AZ82">
            <v>1.5563198612852689</v>
          </cell>
          <cell r="BA82">
            <v>35.941132379324998</v>
          </cell>
          <cell r="BB82">
            <v>1.9200258621006345</v>
          </cell>
        </row>
        <row r="83">
          <cell r="W83" t="str">
            <v>선진여객</v>
          </cell>
          <cell r="X83" t="str">
            <v>595</v>
          </cell>
          <cell r="Y83" t="str">
            <v>595</v>
          </cell>
          <cell r="Z83">
            <v>5</v>
          </cell>
          <cell r="AA83">
            <v>5</v>
          </cell>
          <cell r="AB83">
            <v>1</v>
          </cell>
          <cell r="AC83">
            <v>0</v>
          </cell>
          <cell r="AD83">
            <v>0</v>
          </cell>
          <cell r="AE83">
            <v>4</v>
          </cell>
          <cell r="AF83">
            <v>0</v>
          </cell>
          <cell r="AG83">
            <v>1</v>
          </cell>
          <cell r="AH83">
            <v>0</v>
          </cell>
          <cell r="AI83">
            <v>0</v>
          </cell>
          <cell r="AJ83">
            <v>0.90333192161815079</v>
          </cell>
          <cell r="AK83" t="str">
            <v>B</v>
          </cell>
          <cell r="AL83">
            <v>34</v>
          </cell>
          <cell r="AM83" t="str">
            <v>B34</v>
          </cell>
          <cell r="AN83" t="str">
            <v>선진여객595</v>
          </cell>
          <cell r="AO83">
            <v>45</v>
          </cell>
          <cell r="AP83">
            <v>2</v>
          </cell>
          <cell r="AQ83" t="str">
            <v>선진여객2</v>
          </cell>
          <cell r="AS83" t="str">
            <v>부성여객</v>
          </cell>
          <cell r="AT83" t="str">
            <v>33</v>
          </cell>
          <cell r="AU83">
            <v>2401</v>
          </cell>
          <cell r="AV83">
            <v>5.7401091645707399E-2</v>
          </cell>
          <cell r="AW83">
            <v>0.42838201521595348</v>
          </cell>
          <cell r="AX83">
            <v>0.19707722686963011</v>
          </cell>
          <cell r="AY83">
            <v>16.382166666666667</v>
          </cell>
          <cell r="AZ83">
            <v>2.6969477420461798</v>
          </cell>
          <cell r="BA83">
            <v>28.470995242887863</v>
          </cell>
          <cell r="BB83">
            <v>1.7411097604555927</v>
          </cell>
        </row>
        <row r="84">
          <cell r="W84" t="str">
            <v>선진여객</v>
          </cell>
          <cell r="X84" t="str">
            <v>72</v>
          </cell>
          <cell r="Y84" t="str">
            <v>72</v>
          </cell>
          <cell r="Z84">
            <v>19</v>
          </cell>
          <cell r="AA84">
            <v>14</v>
          </cell>
          <cell r="AB84">
            <v>0.73684210526315785</v>
          </cell>
          <cell r="AC84">
            <v>1</v>
          </cell>
          <cell r="AD84">
            <v>0</v>
          </cell>
          <cell r="AE84">
            <v>0</v>
          </cell>
          <cell r="AF84">
            <v>7</v>
          </cell>
          <cell r="AG84">
            <v>5</v>
          </cell>
          <cell r="AH84">
            <v>1</v>
          </cell>
          <cell r="AI84">
            <v>0</v>
          </cell>
          <cell r="AJ84">
            <v>0.85473020293599777</v>
          </cell>
          <cell r="AK84" t="str">
            <v>C</v>
          </cell>
          <cell r="AL84">
            <v>66</v>
          </cell>
          <cell r="AM84" t="str">
            <v>C66</v>
          </cell>
          <cell r="AN84" t="str">
            <v>선진여객72</v>
          </cell>
          <cell r="AO84">
            <v>112</v>
          </cell>
          <cell r="AP84">
            <v>3</v>
          </cell>
          <cell r="AQ84" t="str">
            <v>선진여객3</v>
          </cell>
          <cell r="AS84" t="str">
            <v>부성여객</v>
          </cell>
          <cell r="AT84" t="str">
            <v>36</v>
          </cell>
          <cell r="AU84">
            <v>2401</v>
          </cell>
          <cell r="AV84">
            <v>5.6968887198506131E-2</v>
          </cell>
          <cell r="AW84">
            <v>0.43904558085902051</v>
          </cell>
          <cell r="AX84">
            <v>0.20094873360040671</v>
          </cell>
          <cell r="AY84">
            <v>16.676639999999992</v>
          </cell>
          <cell r="AZ84">
            <v>4.9243495778672539</v>
          </cell>
          <cell r="BA84">
            <v>33.858633915699393</v>
          </cell>
          <cell r="BB84">
            <v>1.6527205739044275</v>
          </cell>
        </row>
        <row r="85">
          <cell r="W85" t="str">
            <v>선진여객</v>
          </cell>
          <cell r="X85" t="str">
            <v>80</v>
          </cell>
          <cell r="Y85" t="str">
            <v>80</v>
          </cell>
          <cell r="Z85">
            <v>24</v>
          </cell>
          <cell r="AA85">
            <v>22</v>
          </cell>
          <cell r="AB85">
            <v>0.91666666666666663</v>
          </cell>
          <cell r="AC85">
            <v>1</v>
          </cell>
          <cell r="AD85">
            <v>5</v>
          </cell>
          <cell r="AE85">
            <v>10</v>
          </cell>
          <cell r="AF85">
            <v>5</v>
          </cell>
          <cell r="AG85">
            <v>1</v>
          </cell>
          <cell r="AH85">
            <v>0</v>
          </cell>
          <cell r="AI85">
            <v>0</v>
          </cell>
          <cell r="AJ85">
            <v>0.92463649871307485</v>
          </cell>
          <cell r="AK85" t="str">
            <v>B</v>
          </cell>
          <cell r="AL85">
            <v>10</v>
          </cell>
          <cell r="AM85" t="str">
            <v>B10</v>
          </cell>
          <cell r="AN85" t="str">
            <v>선진여객80</v>
          </cell>
          <cell r="AO85">
            <v>21</v>
          </cell>
          <cell r="AP85">
            <v>1</v>
          </cell>
          <cell r="AQ85" t="str">
            <v>선진여객1</v>
          </cell>
          <cell r="AS85" t="str">
            <v>부성여객</v>
          </cell>
          <cell r="AT85" t="str">
            <v>790</v>
          </cell>
          <cell r="AU85">
            <v>2401</v>
          </cell>
          <cell r="AV85">
            <v>6.8559312286022758E-2</v>
          </cell>
          <cell r="AW85">
            <v>0.31571332616521741</v>
          </cell>
          <cell r="AX85">
            <v>0.24139433681697908</v>
          </cell>
          <cell r="AY85">
            <v>11.197833333333334</v>
          </cell>
          <cell r="AZ85">
            <v>1.0632132700995975</v>
          </cell>
          <cell r="BA85">
            <v>27.838217874861297</v>
          </cell>
          <cell r="BB85">
            <v>2.0373969382923365</v>
          </cell>
        </row>
        <row r="86">
          <cell r="W86" t="str">
            <v>선진여객</v>
          </cell>
          <cell r="X86" t="str">
            <v>87</v>
          </cell>
          <cell r="Y86" t="str">
            <v>87</v>
          </cell>
          <cell r="Z86">
            <v>28</v>
          </cell>
          <cell r="AA86">
            <v>27</v>
          </cell>
          <cell r="AB86">
            <v>0.9642857142857143</v>
          </cell>
          <cell r="AC86">
            <v>1</v>
          </cell>
          <cell r="AD86">
            <v>1</v>
          </cell>
          <cell r="AE86">
            <v>0</v>
          </cell>
          <cell r="AF86">
            <v>5</v>
          </cell>
          <cell r="AG86">
            <v>13</v>
          </cell>
          <cell r="AH86">
            <v>7</v>
          </cell>
          <cell r="AI86">
            <v>0</v>
          </cell>
          <cell r="AJ86">
            <v>0.82618720241181876</v>
          </cell>
          <cell r="AK86" t="str">
            <v>D</v>
          </cell>
          <cell r="AL86">
            <v>23</v>
          </cell>
          <cell r="AM86" t="str">
            <v>D23</v>
          </cell>
          <cell r="AN86" t="str">
            <v>선진여객87</v>
          </cell>
          <cell r="AO86">
            <v>137</v>
          </cell>
          <cell r="AP86">
            <v>4</v>
          </cell>
          <cell r="AQ86" t="str">
            <v>선진여객4</v>
          </cell>
          <cell r="AS86" t="str">
            <v>부성여객</v>
          </cell>
          <cell r="AT86" t="str">
            <v>예비</v>
          </cell>
          <cell r="AU86">
            <v>2401</v>
          </cell>
          <cell r="AV86">
            <v>0.14053851053255251</v>
          </cell>
          <cell r="AW86">
            <v>0.43807737369268313</v>
          </cell>
          <cell r="AX86">
            <v>0.18577401342558744</v>
          </cell>
          <cell r="AY86">
            <v>16.670500000000001</v>
          </cell>
          <cell r="AZ86">
            <v>3.005167864237444</v>
          </cell>
          <cell r="BA86">
            <v>25.680525385301795</v>
          </cell>
          <cell r="BB86">
            <v>1.6840386945617472</v>
          </cell>
        </row>
        <row r="87">
          <cell r="W87" t="str">
            <v>성산여객</v>
          </cell>
          <cell r="X87" t="str">
            <v>1111</v>
          </cell>
          <cell r="Y87" t="str">
            <v>1111</v>
          </cell>
          <cell r="Z87">
            <v>2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 t="str">
            <v>이상</v>
          </cell>
          <cell r="AL87">
            <v>1</v>
          </cell>
          <cell r="AM87" t="str">
            <v>이상1</v>
          </cell>
          <cell r="AN87" t="str">
            <v>성산여객1111</v>
          </cell>
          <cell r="AO87">
            <v>159</v>
          </cell>
          <cell r="AP87">
            <v>5</v>
          </cell>
          <cell r="AQ87" t="str">
            <v>성산여객5</v>
          </cell>
          <cell r="AS87" t="str">
            <v>부성여객</v>
          </cell>
          <cell r="AT87" t="str">
            <v>합계</v>
          </cell>
          <cell r="AU87">
            <v>2401</v>
          </cell>
          <cell r="AV87">
            <v>5.9860773283974843E-2</v>
          </cell>
          <cell r="AW87">
            <v>0.43194458066410824</v>
          </cell>
          <cell r="AX87">
            <v>0.20146967747153111</v>
          </cell>
          <cell r="AY87">
            <v>15.867333333333335</v>
          </cell>
          <cell r="AZ87">
            <v>3.9322881453522411</v>
          </cell>
          <cell r="BA87">
            <v>31.553647927548354</v>
          </cell>
          <cell r="BB87">
            <v>1.6993056435792249</v>
          </cell>
        </row>
        <row r="88">
          <cell r="W88" t="str">
            <v>성산여객</v>
          </cell>
          <cell r="X88" t="str">
            <v>521</v>
          </cell>
          <cell r="Y88" t="str">
            <v>521</v>
          </cell>
          <cell r="Z88">
            <v>10</v>
          </cell>
          <cell r="AA88">
            <v>4</v>
          </cell>
          <cell r="AB88">
            <v>0.4</v>
          </cell>
          <cell r="AC88">
            <v>0</v>
          </cell>
          <cell r="AD88">
            <v>0</v>
          </cell>
          <cell r="AE88">
            <v>2</v>
          </cell>
          <cell r="AF88">
            <v>0</v>
          </cell>
          <cell r="AG88">
            <v>2</v>
          </cell>
          <cell r="AH88">
            <v>0</v>
          </cell>
          <cell r="AI88">
            <v>0</v>
          </cell>
          <cell r="AJ88">
            <v>0.89133971842507609</v>
          </cell>
          <cell r="AK88" t="str">
            <v>C</v>
          </cell>
          <cell r="AL88">
            <v>13</v>
          </cell>
          <cell r="AM88" t="str">
            <v>C13</v>
          </cell>
          <cell r="AN88" t="str">
            <v>성산여객521</v>
          </cell>
          <cell r="AO88">
            <v>59</v>
          </cell>
          <cell r="AP88">
            <v>1</v>
          </cell>
          <cell r="AQ88" t="str">
            <v>성산여객1</v>
          </cell>
          <cell r="AS88" t="str">
            <v>삼환교통</v>
          </cell>
          <cell r="AT88" t="str">
            <v>14</v>
          </cell>
          <cell r="AU88">
            <v>2401</v>
          </cell>
          <cell r="AV88">
            <v>4.8595966074153306E-2</v>
          </cell>
          <cell r="AW88">
            <v>0.37704966998854589</v>
          </cell>
          <cell r="AX88">
            <v>0.20053794630517766</v>
          </cell>
          <cell r="AY88">
            <v>13.381625</v>
          </cell>
          <cell r="AZ88">
            <v>2.6977768533011739</v>
          </cell>
          <cell r="BA88">
            <v>37.797677834329967</v>
          </cell>
          <cell r="BB88">
            <v>1.6378174074159213</v>
          </cell>
        </row>
        <row r="89">
          <cell r="W89" t="str">
            <v>성산여객</v>
          </cell>
          <cell r="X89" t="str">
            <v>551</v>
          </cell>
          <cell r="Y89" t="str">
            <v>551</v>
          </cell>
          <cell r="Z89">
            <v>10</v>
          </cell>
          <cell r="AA89">
            <v>3</v>
          </cell>
          <cell r="AB89">
            <v>0.3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1</v>
          </cell>
          <cell r="AH89">
            <v>1</v>
          </cell>
          <cell r="AI89">
            <v>1</v>
          </cell>
          <cell r="AJ89">
            <v>0.76812540885774094</v>
          </cell>
          <cell r="AK89" t="str">
            <v>F</v>
          </cell>
          <cell r="AL89">
            <v>7</v>
          </cell>
          <cell r="AM89" t="str">
            <v>F7</v>
          </cell>
          <cell r="AN89" t="str">
            <v>성산여객551</v>
          </cell>
          <cell r="AO89">
            <v>155</v>
          </cell>
          <cell r="AP89">
            <v>3</v>
          </cell>
          <cell r="AQ89" t="str">
            <v>성산여객3</v>
          </cell>
          <cell r="AS89" t="str">
            <v>삼환교통</v>
          </cell>
          <cell r="AT89" t="str">
            <v>23</v>
          </cell>
          <cell r="AU89">
            <v>2401</v>
          </cell>
          <cell r="AV89">
            <v>5.391382013901138E-2</v>
          </cell>
          <cell r="AW89">
            <v>0.39722123274603632</v>
          </cell>
          <cell r="AX89">
            <v>0.19919336394879683</v>
          </cell>
          <cell r="AY89">
            <v>13.292538461538459</v>
          </cell>
          <cell r="AZ89">
            <v>1.8693445739555703</v>
          </cell>
          <cell r="BA89">
            <v>35.323401326258377</v>
          </cell>
          <cell r="BB89">
            <v>1.6412919036698683</v>
          </cell>
        </row>
        <row r="90">
          <cell r="W90" t="str">
            <v>성산여객</v>
          </cell>
          <cell r="X90" t="str">
            <v>586</v>
          </cell>
          <cell r="Y90" t="str">
            <v>586</v>
          </cell>
          <cell r="Z90">
            <v>9</v>
          </cell>
          <cell r="AA90">
            <v>3</v>
          </cell>
          <cell r="AB90">
            <v>0.33333333333333331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3</v>
          </cell>
          <cell r="AI90">
            <v>0</v>
          </cell>
          <cell r="AJ90">
            <v>0.73485094835264397</v>
          </cell>
          <cell r="AK90" t="str">
            <v>F</v>
          </cell>
          <cell r="AL90">
            <v>10</v>
          </cell>
          <cell r="AM90" t="str">
            <v>F10</v>
          </cell>
          <cell r="AN90" t="str">
            <v>성산여객586</v>
          </cell>
          <cell r="AO90">
            <v>158</v>
          </cell>
          <cell r="AP90">
            <v>4</v>
          </cell>
          <cell r="AQ90" t="str">
            <v>성산여객4</v>
          </cell>
          <cell r="AS90" t="str">
            <v>삼환교통</v>
          </cell>
          <cell r="AT90" t="str">
            <v>4</v>
          </cell>
          <cell r="AU90">
            <v>2401</v>
          </cell>
          <cell r="AV90">
            <v>7.4673767883378983E-2</v>
          </cell>
          <cell r="AW90">
            <v>0.34274687618793559</v>
          </cell>
          <cell r="AX90">
            <v>0.25198345141691775</v>
          </cell>
          <cell r="AY90">
            <v>11.874047619047619</v>
          </cell>
          <cell r="AZ90">
            <v>1.5471136600345852</v>
          </cell>
          <cell r="BA90">
            <v>43.238603644508252</v>
          </cell>
          <cell r="BB90">
            <v>2.33805821938132</v>
          </cell>
        </row>
        <row r="91">
          <cell r="W91" t="str">
            <v>성산여객</v>
          </cell>
          <cell r="X91" t="str">
            <v>588</v>
          </cell>
          <cell r="Y91" t="str">
            <v>588</v>
          </cell>
          <cell r="Z91">
            <v>12</v>
          </cell>
          <cell r="AA91">
            <v>5</v>
          </cell>
          <cell r="AB91">
            <v>0.41666666666666669</v>
          </cell>
          <cell r="AC91">
            <v>0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0</v>
          </cell>
          <cell r="AJ91">
            <v>0.8623850543634547</v>
          </cell>
          <cell r="AK91" t="str">
            <v>C</v>
          </cell>
          <cell r="AL91">
            <v>53</v>
          </cell>
          <cell r="AM91" t="str">
            <v>C53</v>
          </cell>
          <cell r="AN91" t="str">
            <v>성산여객588</v>
          </cell>
          <cell r="AO91">
            <v>99</v>
          </cell>
          <cell r="AP91">
            <v>2</v>
          </cell>
          <cell r="AQ91" t="str">
            <v>성산여객2</v>
          </cell>
          <cell r="AS91" t="str">
            <v>삼환교통</v>
          </cell>
          <cell r="AT91" t="str">
            <v>58</v>
          </cell>
          <cell r="AU91">
            <v>2401</v>
          </cell>
          <cell r="AV91">
            <v>6.9280757012897307E-2</v>
          </cell>
          <cell r="AW91">
            <v>0.38280144019812534</v>
          </cell>
          <cell r="AX91">
            <v>0.25447792565056965</v>
          </cell>
          <cell r="AY91">
            <v>13.328083333333334</v>
          </cell>
          <cell r="AZ91">
            <v>1.0506196735719719</v>
          </cell>
          <cell r="BA91">
            <v>28.317173654670981</v>
          </cell>
          <cell r="BB91">
            <v>2.2970967724125271</v>
          </cell>
        </row>
        <row r="92">
          <cell r="W92" t="str">
            <v>성원운수</v>
          </cell>
          <cell r="X92" t="str">
            <v>535</v>
          </cell>
          <cell r="Y92" t="str">
            <v>535</v>
          </cell>
          <cell r="Z92">
            <v>13</v>
          </cell>
          <cell r="AA92">
            <v>12</v>
          </cell>
          <cell r="AB92">
            <v>0.92307692307692313</v>
          </cell>
          <cell r="AC92">
            <v>1</v>
          </cell>
          <cell r="AD92">
            <v>0</v>
          </cell>
          <cell r="AE92">
            <v>2</v>
          </cell>
          <cell r="AF92">
            <v>7</v>
          </cell>
          <cell r="AG92">
            <v>1</v>
          </cell>
          <cell r="AH92">
            <v>1</v>
          </cell>
          <cell r="AI92">
            <v>0</v>
          </cell>
          <cell r="AJ92">
            <v>0.89778123583315084</v>
          </cell>
          <cell r="AK92" t="str">
            <v>C</v>
          </cell>
          <cell r="AL92">
            <v>7</v>
          </cell>
          <cell r="AM92" t="str">
            <v>C7</v>
          </cell>
          <cell r="AN92" t="str">
            <v>성원운수535</v>
          </cell>
          <cell r="AO92">
            <v>53</v>
          </cell>
          <cell r="AP92">
            <v>4</v>
          </cell>
          <cell r="AQ92" t="str">
            <v>성원운수4</v>
          </cell>
          <cell r="AS92" t="str">
            <v>삼환교통</v>
          </cell>
          <cell r="AT92" t="str">
            <v>62</v>
          </cell>
          <cell r="AU92">
            <v>2401</v>
          </cell>
          <cell r="AV92">
            <v>4.3798853187746636E-2</v>
          </cell>
          <cell r="AW92">
            <v>0.38061165129757574</v>
          </cell>
          <cell r="AX92">
            <v>0.21309768729010914</v>
          </cell>
          <cell r="AY92">
            <v>12.808190476190475</v>
          </cell>
          <cell r="AZ92">
            <v>2.2048665009489792</v>
          </cell>
          <cell r="BA92">
            <v>25.475665958350842</v>
          </cell>
          <cell r="BB92">
            <v>1.8456682142494485</v>
          </cell>
        </row>
        <row r="93">
          <cell r="W93" t="str">
            <v>성원운수</v>
          </cell>
          <cell r="X93" t="str">
            <v>536</v>
          </cell>
          <cell r="Y93" t="str">
            <v>536</v>
          </cell>
          <cell r="Z93">
            <v>14</v>
          </cell>
          <cell r="AA93">
            <v>12</v>
          </cell>
          <cell r="AB93">
            <v>0.8571428571428571</v>
          </cell>
          <cell r="AC93">
            <v>1</v>
          </cell>
          <cell r="AD93">
            <v>2</v>
          </cell>
          <cell r="AE93">
            <v>5</v>
          </cell>
          <cell r="AF93">
            <v>2</v>
          </cell>
          <cell r="AG93">
            <v>2</v>
          </cell>
          <cell r="AH93">
            <v>0</v>
          </cell>
          <cell r="AI93">
            <v>0</v>
          </cell>
          <cell r="AJ93">
            <v>0.91116750282953629</v>
          </cell>
          <cell r="AK93" t="str">
            <v>B</v>
          </cell>
          <cell r="AL93">
            <v>23</v>
          </cell>
          <cell r="AM93" t="str">
            <v>B23</v>
          </cell>
          <cell r="AN93" t="str">
            <v>성원운수536</v>
          </cell>
          <cell r="AO93">
            <v>34</v>
          </cell>
          <cell r="AP93">
            <v>1</v>
          </cell>
          <cell r="AQ93" t="str">
            <v>성원운수1</v>
          </cell>
          <cell r="AS93" t="str">
            <v>삼환교통</v>
          </cell>
          <cell r="AT93" t="str">
            <v>79</v>
          </cell>
          <cell r="AU93">
            <v>2401</v>
          </cell>
          <cell r="AV93">
            <v>5.213890440396992E-2</v>
          </cell>
          <cell r="AW93">
            <v>0.38813654423160504</v>
          </cell>
          <cell r="AX93">
            <v>0.22583204051460262</v>
          </cell>
          <cell r="AY93">
            <v>14.15807142857143</v>
          </cell>
          <cell r="AZ93">
            <v>3.8612850848771272</v>
          </cell>
          <cell r="BA93">
            <v>48.907643039898822</v>
          </cell>
          <cell r="BB93">
            <v>1.8394460198291402</v>
          </cell>
        </row>
        <row r="94">
          <cell r="W94" t="str">
            <v>성원운수</v>
          </cell>
          <cell r="X94" t="str">
            <v>537</v>
          </cell>
          <cell r="Y94" t="str">
            <v>537</v>
          </cell>
          <cell r="Z94">
            <v>12</v>
          </cell>
          <cell r="AA94">
            <v>2</v>
          </cell>
          <cell r="AB94">
            <v>0.16666666666666666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1</v>
          </cell>
          <cell r="AH94">
            <v>1</v>
          </cell>
          <cell r="AI94">
            <v>0</v>
          </cell>
          <cell r="AJ94">
            <v>0.79555184862514416</v>
          </cell>
          <cell r="AK94" t="str">
            <v>F</v>
          </cell>
          <cell r="AL94">
            <v>2</v>
          </cell>
          <cell r="AM94" t="str">
            <v>F2</v>
          </cell>
          <cell r="AN94" t="str">
            <v>성원운수537</v>
          </cell>
          <cell r="AO94">
            <v>150</v>
          </cell>
          <cell r="AP94">
            <v>6</v>
          </cell>
          <cell r="AQ94" t="str">
            <v>성원운수6</v>
          </cell>
          <cell r="AS94" t="str">
            <v>삼환교통</v>
          </cell>
          <cell r="AT94" t="str">
            <v>급행99</v>
          </cell>
          <cell r="AU94">
            <v>2401</v>
          </cell>
          <cell r="AV94">
            <v>5.7076802784118495E-2</v>
          </cell>
          <cell r="AW94">
            <v>0.35386754028845513</v>
          </cell>
          <cell r="AX94">
            <v>0.2098952024767741</v>
          </cell>
          <cell r="AY94">
            <v>12.803111111111111</v>
          </cell>
          <cell r="AZ94">
            <v>1.6586161806729536</v>
          </cell>
          <cell r="BA94">
            <v>17.581331515133307</v>
          </cell>
          <cell r="BB94">
            <v>2.495623144375382</v>
          </cell>
        </row>
        <row r="95">
          <cell r="W95" t="str">
            <v>성원운수</v>
          </cell>
          <cell r="X95" t="str">
            <v>538</v>
          </cell>
          <cell r="Y95" t="str">
            <v>538</v>
          </cell>
          <cell r="Z95">
            <v>10</v>
          </cell>
          <cell r="AA95">
            <v>8</v>
          </cell>
          <cell r="AB95">
            <v>0.8</v>
          </cell>
          <cell r="AC95">
            <v>0</v>
          </cell>
          <cell r="AD95">
            <v>2</v>
          </cell>
          <cell r="AE95">
            <v>2</v>
          </cell>
          <cell r="AF95">
            <v>4</v>
          </cell>
          <cell r="AG95">
            <v>0</v>
          </cell>
          <cell r="AH95">
            <v>0</v>
          </cell>
          <cell r="AI95">
            <v>0</v>
          </cell>
          <cell r="AJ95">
            <v>0.90996687241942065</v>
          </cell>
          <cell r="AK95" t="str">
            <v>B</v>
          </cell>
          <cell r="AL95">
            <v>26</v>
          </cell>
          <cell r="AM95" t="str">
            <v>B26</v>
          </cell>
          <cell r="AN95" t="str">
            <v>성원운수538</v>
          </cell>
          <cell r="AO95">
            <v>37</v>
          </cell>
          <cell r="AP95">
            <v>2</v>
          </cell>
          <cell r="AQ95" t="str">
            <v>성원운수2</v>
          </cell>
          <cell r="AS95" t="str">
            <v>삼환교통</v>
          </cell>
          <cell r="AT95" t="str">
            <v>예비</v>
          </cell>
          <cell r="AU95">
            <v>2401</v>
          </cell>
          <cell r="AV95">
            <v>7.700120221722459E-2</v>
          </cell>
          <cell r="AW95">
            <v>0.38633943356701467</v>
          </cell>
          <cell r="AX95">
            <v>0.24308617180541264</v>
          </cell>
          <cell r="AY95">
            <v>10.917</v>
          </cell>
          <cell r="AZ95">
            <v>0.41859857383465887</v>
          </cell>
          <cell r="BA95">
            <v>45.836543834895146</v>
          </cell>
          <cell r="BB95">
            <v>2.3554642024330108</v>
          </cell>
        </row>
        <row r="96">
          <cell r="W96" t="str">
            <v>성원운수</v>
          </cell>
          <cell r="X96" t="str">
            <v>539</v>
          </cell>
          <cell r="Y96" t="str">
            <v>539</v>
          </cell>
          <cell r="Z96">
            <v>5</v>
          </cell>
          <cell r="AA96">
            <v>4</v>
          </cell>
          <cell r="AB96">
            <v>0.8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2</v>
          </cell>
          <cell r="AH96">
            <v>2</v>
          </cell>
          <cell r="AI96">
            <v>0</v>
          </cell>
          <cell r="AJ96">
            <v>0.81841598615493005</v>
          </cell>
          <cell r="AK96" t="str">
            <v>D</v>
          </cell>
          <cell r="AL96">
            <v>25</v>
          </cell>
          <cell r="AM96" t="str">
            <v>D25</v>
          </cell>
          <cell r="AN96" t="str">
            <v>성원운수539</v>
          </cell>
          <cell r="AO96">
            <v>139</v>
          </cell>
          <cell r="AP96">
            <v>5</v>
          </cell>
          <cell r="AQ96" t="str">
            <v>성원운수5</v>
          </cell>
          <cell r="AS96" t="str">
            <v>삼환교통</v>
          </cell>
          <cell r="AT96" t="str">
            <v>합계</v>
          </cell>
          <cell r="AU96">
            <v>2401</v>
          </cell>
          <cell r="AV96">
            <v>5.734723681084624E-2</v>
          </cell>
          <cell r="AW96">
            <v>0.37307690390580706</v>
          </cell>
          <cell r="AX96">
            <v>0.22424658705077552</v>
          </cell>
          <cell r="AY96">
            <v>12.967111111111107</v>
          </cell>
          <cell r="AZ96">
            <v>2.1380090915668117</v>
          </cell>
          <cell r="BA96">
            <v>34.857583329380638</v>
          </cell>
          <cell r="BB96">
            <v>1.9696743148950608</v>
          </cell>
        </row>
        <row r="97">
          <cell r="W97" t="str">
            <v>성원운수</v>
          </cell>
          <cell r="X97" t="str">
            <v>순환54</v>
          </cell>
          <cell r="Y97" t="str">
            <v>순환54</v>
          </cell>
          <cell r="Z97">
            <v>1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1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0.9081818181818182</v>
          </cell>
          <cell r="AK97" t="str">
            <v>B</v>
          </cell>
          <cell r="AL97">
            <v>29</v>
          </cell>
          <cell r="AM97" t="str">
            <v>B29</v>
          </cell>
          <cell r="AN97" t="str">
            <v>성원운수순환54</v>
          </cell>
          <cell r="AO97">
            <v>40</v>
          </cell>
          <cell r="AP97">
            <v>3</v>
          </cell>
          <cell r="AQ97" t="str">
            <v>성원운수3</v>
          </cell>
          <cell r="AS97" t="str">
            <v>삼환운수</v>
          </cell>
          <cell r="AT97" t="str">
            <v>510</v>
          </cell>
          <cell r="AU97">
            <v>2401</v>
          </cell>
          <cell r="AV97">
            <v>5.2326895699666899E-2</v>
          </cell>
          <cell r="AW97">
            <v>0.42362128933659549</v>
          </cell>
          <cell r="AX97">
            <v>0.2605035975057351</v>
          </cell>
          <cell r="AY97">
            <v>15.039499999999999</v>
          </cell>
          <cell r="AZ97">
            <v>0.23929349248961054</v>
          </cell>
          <cell r="BA97">
            <v>36.242087135244653</v>
          </cell>
          <cell r="BB97">
            <v>2.6294773782250944</v>
          </cell>
        </row>
        <row r="98">
          <cell r="W98" t="str">
            <v>세운교통</v>
          </cell>
          <cell r="X98" t="str">
            <v>11</v>
          </cell>
          <cell r="Y98" t="str">
            <v>11</v>
          </cell>
          <cell r="Z98">
            <v>22</v>
          </cell>
          <cell r="AA98">
            <v>5</v>
          </cell>
          <cell r="AB98">
            <v>0.22727272727272727</v>
          </cell>
          <cell r="AC98">
            <v>3</v>
          </cell>
          <cell r="AD98">
            <v>0</v>
          </cell>
          <cell r="AE98">
            <v>0</v>
          </cell>
          <cell r="AF98">
            <v>2</v>
          </cell>
          <cell r="AG98">
            <v>0</v>
          </cell>
          <cell r="AH98">
            <v>0</v>
          </cell>
          <cell r="AI98">
            <v>0</v>
          </cell>
          <cell r="AJ98">
            <v>1.0848915808238335</v>
          </cell>
          <cell r="AK98" t="str">
            <v>S</v>
          </cell>
          <cell r="AL98">
            <v>2</v>
          </cell>
          <cell r="AM98" t="str">
            <v>S2</v>
          </cell>
          <cell r="AN98" t="str">
            <v>세운교통11</v>
          </cell>
          <cell r="AO98">
            <v>3</v>
          </cell>
          <cell r="AP98">
            <v>1</v>
          </cell>
          <cell r="AQ98" t="str">
            <v>세운교통1</v>
          </cell>
          <cell r="AS98" t="str">
            <v>삼환운수</v>
          </cell>
          <cell r="AT98" t="str">
            <v>532</v>
          </cell>
          <cell r="AU98">
            <v>2401</v>
          </cell>
          <cell r="AV98">
            <v>5.9768051555742871E-2</v>
          </cell>
          <cell r="AW98">
            <v>0.38269113657295784</v>
          </cell>
          <cell r="AX98">
            <v>0.24479744823139968</v>
          </cell>
          <cell r="AY98">
            <v>12.159600000000001</v>
          </cell>
          <cell r="AZ98">
            <v>0.46799512161885232</v>
          </cell>
          <cell r="BA98">
            <v>11.169483569303274</v>
          </cell>
          <cell r="BB98">
            <v>2.3218651664230592</v>
          </cell>
        </row>
        <row r="99">
          <cell r="W99" t="str">
            <v>세운교통</v>
          </cell>
          <cell r="X99" t="str">
            <v>24-1</v>
          </cell>
          <cell r="Y99" t="str">
            <v>24-1</v>
          </cell>
          <cell r="Z99">
            <v>13</v>
          </cell>
          <cell r="AA99">
            <v>5</v>
          </cell>
          <cell r="AB99">
            <v>0.38461538461538464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2</v>
          </cell>
          <cell r="AH99">
            <v>3</v>
          </cell>
          <cell r="AI99">
            <v>0</v>
          </cell>
          <cell r="AJ99">
            <v>0.80044774626750725</v>
          </cell>
          <cell r="AK99" t="str">
            <v>D</v>
          </cell>
          <cell r="AL99">
            <v>34</v>
          </cell>
          <cell r="AM99" t="str">
            <v>D34</v>
          </cell>
          <cell r="AN99" t="str">
            <v>세운교통24-1</v>
          </cell>
          <cell r="AO99">
            <v>148</v>
          </cell>
          <cell r="AP99">
            <v>5</v>
          </cell>
          <cell r="AQ99" t="str">
            <v>세운교통5</v>
          </cell>
          <cell r="AS99" t="str">
            <v>삼환운수</v>
          </cell>
          <cell r="AT99" t="str">
            <v>540</v>
          </cell>
          <cell r="AU99">
            <v>2401</v>
          </cell>
          <cell r="AV99">
            <v>3.9449744483962081E-2</v>
          </cell>
          <cell r="AW99">
            <v>0.42249972105649303</v>
          </cell>
          <cell r="AX99">
            <v>0.19381615121437445</v>
          </cell>
          <cell r="AY99">
            <v>9.1189999999999998</v>
          </cell>
          <cell r="AZ99">
            <v>0.47925448300281681</v>
          </cell>
          <cell r="BA99">
            <v>6.6249884415095268</v>
          </cell>
          <cell r="BB99">
            <v>1.5550116718724316</v>
          </cell>
        </row>
        <row r="100">
          <cell r="W100" t="str">
            <v>세운교통</v>
          </cell>
          <cell r="X100" t="str">
            <v>26</v>
          </cell>
          <cell r="Y100" t="str">
            <v>26</v>
          </cell>
          <cell r="Z100">
            <v>10</v>
          </cell>
          <cell r="AA100">
            <v>5</v>
          </cell>
          <cell r="AB100">
            <v>0.5</v>
          </cell>
          <cell r="AC100">
            <v>0</v>
          </cell>
          <cell r="AD100">
            <v>0</v>
          </cell>
          <cell r="AE100">
            <v>1</v>
          </cell>
          <cell r="AF100">
            <v>1</v>
          </cell>
          <cell r="AG100">
            <v>2</v>
          </cell>
          <cell r="AH100">
            <v>1</v>
          </cell>
          <cell r="AI100">
            <v>0</v>
          </cell>
          <cell r="AJ100">
            <v>0.87580708160177945</v>
          </cell>
          <cell r="AK100" t="str">
            <v>C</v>
          </cell>
          <cell r="AL100">
            <v>33</v>
          </cell>
          <cell r="AM100" t="str">
            <v>C33</v>
          </cell>
          <cell r="AN100" t="str">
            <v>세운교통26</v>
          </cell>
          <cell r="AO100">
            <v>79</v>
          </cell>
          <cell r="AP100">
            <v>2</v>
          </cell>
          <cell r="AQ100" t="str">
            <v>세운교통2</v>
          </cell>
          <cell r="AS100" t="str">
            <v>삼환운수</v>
          </cell>
          <cell r="AT100" t="str">
            <v>566</v>
          </cell>
          <cell r="AU100">
            <v>2401</v>
          </cell>
          <cell r="AV100">
            <v>3.9473353927280741E-2</v>
          </cell>
          <cell r="AW100">
            <v>0.45918695475936067</v>
          </cell>
          <cell r="AX100">
            <v>0.17145877677005597</v>
          </cell>
          <cell r="AY100">
            <v>11.919500000000001</v>
          </cell>
          <cell r="AZ100">
            <v>0.67294489500685317</v>
          </cell>
          <cell r="BA100">
            <v>8.2838568765632346</v>
          </cell>
          <cell r="BB100">
            <v>2.1415616130439359</v>
          </cell>
        </row>
        <row r="101">
          <cell r="W101" t="str">
            <v>세운교통</v>
          </cell>
          <cell r="X101" t="str">
            <v>28</v>
          </cell>
          <cell r="Y101" t="str">
            <v>28</v>
          </cell>
          <cell r="Z101">
            <v>14</v>
          </cell>
          <cell r="AA101">
            <v>6</v>
          </cell>
          <cell r="AB101">
            <v>0.42857142857142855</v>
          </cell>
          <cell r="AC101">
            <v>0</v>
          </cell>
          <cell r="AD101">
            <v>1</v>
          </cell>
          <cell r="AE101">
            <v>0</v>
          </cell>
          <cell r="AF101">
            <v>2</v>
          </cell>
          <cell r="AG101">
            <v>2</v>
          </cell>
          <cell r="AH101">
            <v>0</v>
          </cell>
          <cell r="AI101">
            <v>1</v>
          </cell>
          <cell r="AJ101">
            <v>0.87280825222945047</v>
          </cell>
          <cell r="AK101" t="str">
            <v>C</v>
          </cell>
          <cell r="AL101">
            <v>38</v>
          </cell>
          <cell r="AM101" t="str">
            <v>C38</v>
          </cell>
          <cell r="AN101" t="str">
            <v>세운교통28</v>
          </cell>
          <cell r="AO101">
            <v>84</v>
          </cell>
          <cell r="AP101">
            <v>3</v>
          </cell>
          <cell r="AQ101" t="str">
            <v>세운교통3</v>
          </cell>
          <cell r="AS101" t="str">
            <v>삼환운수</v>
          </cell>
          <cell r="AT101" t="str">
            <v>567</v>
          </cell>
          <cell r="AU101">
            <v>2401</v>
          </cell>
          <cell r="AV101">
            <v>4.1126787682906972E-2</v>
          </cell>
          <cell r="AW101">
            <v>0.46715094861859635</v>
          </cell>
          <cell r="AX101">
            <v>0.1848548883389268</v>
          </cell>
          <cell r="AY101">
            <v>10.32075</v>
          </cell>
          <cell r="AZ101">
            <v>1.1589288468176044</v>
          </cell>
          <cell r="BA101">
            <v>10.820494084643574</v>
          </cell>
          <cell r="BB101">
            <v>2.050228208451323</v>
          </cell>
        </row>
        <row r="102">
          <cell r="W102" t="str">
            <v>세운교통</v>
          </cell>
          <cell r="X102" t="str">
            <v>67-1</v>
          </cell>
          <cell r="Y102" t="str">
            <v>67-1</v>
          </cell>
          <cell r="Z102">
            <v>8</v>
          </cell>
          <cell r="AA102">
            <v>4</v>
          </cell>
          <cell r="AB102">
            <v>0.5</v>
          </cell>
          <cell r="AC102">
            <v>0</v>
          </cell>
          <cell r="AD102">
            <v>0</v>
          </cell>
          <cell r="AE102">
            <v>1</v>
          </cell>
          <cell r="AF102">
            <v>0</v>
          </cell>
          <cell r="AG102">
            <v>1</v>
          </cell>
          <cell r="AH102">
            <v>2</v>
          </cell>
          <cell r="AI102">
            <v>0</v>
          </cell>
          <cell r="AJ102">
            <v>0.84613553619918125</v>
          </cell>
          <cell r="AK102" t="str">
            <v>D</v>
          </cell>
          <cell r="AL102">
            <v>7</v>
          </cell>
          <cell r="AM102" t="str">
            <v>D7</v>
          </cell>
          <cell r="AN102" t="str">
            <v>세운교통67-1</v>
          </cell>
          <cell r="AO102">
            <v>121</v>
          </cell>
          <cell r="AP102">
            <v>4</v>
          </cell>
          <cell r="AQ102" t="str">
            <v>세운교통4</v>
          </cell>
          <cell r="AS102" t="str">
            <v>삼환운수</v>
          </cell>
          <cell r="AT102" t="str">
            <v>순환56</v>
          </cell>
          <cell r="AU102">
            <v>2401</v>
          </cell>
          <cell r="AV102">
            <v>6.4072666659333602E-2</v>
          </cell>
          <cell r="AW102">
            <v>0.42049803061579716</v>
          </cell>
          <cell r="AX102">
            <v>0.19508423581925852</v>
          </cell>
          <cell r="AY102">
            <v>15.284600000000001</v>
          </cell>
          <cell r="AZ102">
            <v>0.42496225637959645</v>
          </cell>
          <cell r="BA102">
            <v>22.250758142625433</v>
          </cell>
          <cell r="BB102">
            <v>2.515684608016763</v>
          </cell>
        </row>
        <row r="103">
          <cell r="W103" t="str">
            <v>세운교통</v>
          </cell>
          <cell r="X103" t="str">
            <v>e음45</v>
          </cell>
          <cell r="Y103" t="str">
            <v>e음45</v>
          </cell>
          <cell r="Z103">
            <v>4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 t="str">
            <v>이상</v>
          </cell>
          <cell r="AL103">
            <v>1</v>
          </cell>
          <cell r="AM103" t="str">
            <v>이상1</v>
          </cell>
          <cell r="AN103" t="str">
            <v>세운교통e음45</v>
          </cell>
          <cell r="AO103">
            <v>159</v>
          </cell>
          <cell r="AP103">
            <v>6</v>
          </cell>
          <cell r="AQ103" t="str">
            <v>세운교통6</v>
          </cell>
          <cell r="AS103" t="str">
            <v>삼환운수</v>
          </cell>
          <cell r="AT103" t="str">
            <v>합계</v>
          </cell>
          <cell r="AU103">
            <v>2401</v>
          </cell>
          <cell r="AV103">
            <v>5.3317180057215717E-2</v>
          </cell>
          <cell r="AW103">
            <v>0.41409087607641576</v>
          </cell>
          <cell r="AX103">
            <v>0.22028386579979198</v>
          </cell>
          <cell r="AY103">
            <v>12.577621621621624</v>
          </cell>
          <cell r="AZ103">
            <v>0.5277363372909224</v>
          </cell>
          <cell r="BA103">
            <v>14.763613674027775</v>
          </cell>
          <cell r="BB103">
            <v>2.2415680071713906</v>
          </cell>
        </row>
        <row r="104">
          <cell r="W104" t="str">
            <v>세운교통</v>
          </cell>
          <cell r="X104" t="str">
            <v>e음85</v>
          </cell>
          <cell r="Y104" t="str">
            <v>e음85</v>
          </cell>
          <cell r="Z104">
            <v>1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 t="str">
            <v>이상</v>
          </cell>
          <cell r="AL104">
            <v>1</v>
          </cell>
          <cell r="AM104" t="str">
            <v>이상1</v>
          </cell>
          <cell r="AN104" t="str">
            <v>세운교통e음85</v>
          </cell>
          <cell r="AO104">
            <v>159</v>
          </cell>
          <cell r="AP104">
            <v>6</v>
          </cell>
          <cell r="AQ104" t="str">
            <v>세운교통6</v>
          </cell>
          <cell r="AS104" t="str">
            <v>선진여객</v>
          </cell>
          <cell r="AT104" t="str">
            <v>300</v>
          </cell>
          <cell r="AU104">
            <v>2401</v>
          </cell>
          <cell r="AV104">
            <v>4.5170679275899753E-2</v>
          </cell>
          <cell r="AW104">
            <v>0.3293965805048838</v>
          </cell>
          <cell r="AX104">
            <v>0.21425965158410715</v>
          </cell>
          <cell r="AY104">
            <v>12.827500000000001</v>
          </cell>
          <cell r="AZ104">
            <v>0.65605723899057378</v>
          </cell>
          <cell r="BA104">
            <v>30.465412505220957</v>
          </cell>
          <cell r="BB104">
            <v>2.6118114791221063</v>
          </cell>
        </row>
        <row r="105">
          <cell r="W105" t="str">
            <v>송도버스</v>
          </cell>
          <cell r="X105" t="str">
            <v>16-1</v>
          </cell>
          <cell r="Y105" t="str">
            <v>16-1</v>
          </cell>
          <cell r="Z105">
            <v>21</v>
          </cell>
          <cell r="AA105">
            <v>19</v>
          </cell>
          <cell r="AB105">
            <v>0.90476190476190477</v>
          </cell>
          <cell r="AC105">
            <v>0</v>
          </cell>
          <cell r="AD105">
            <v>1</v>
          </cell>
          <cell r="AE105">
            <v>5</v>
          </cell>
          <cell r="AF105">
            <v>3</v>
          </cell>
          <cell r="AG105">
            <v>4</v>
          </cell>
          <cell r="AH105">
            <v>6</v>
          </cell>
          <cell r="AI105">
            <v>0</v>
          </cell>
          <cell r="AJ105">
            <v>0.85905230776743868</v>
          </cell>
          <cell r="AK105" t="str">
            <v>C</v>
          </cell>
          <cell r="AL105">
            <v>58</v>
          </cell>
          <cell r="AM105" t="str">
            <v>C58</v>
          </cell>
          <cell r="AN105" t="str">
            <v>송도버스16-1</v>
          </cell>
          <cell r="AO105">
            <v>104</v>
          </cell>
          <cell r="AP105">
            <v>2</v>
          </cell>
          <cell r="AQ105" t="str">
            <v>송도버스2</v>
          </cell>
          <cell r="AS105" t="str">
            <v>선진여객</v>
          </cell>
          <cell r="AT105" t="str">
            <v>595</v>
          </cell>
          <cell r="AU105">
            <v>2401</v>
          </cell>
          <cell r="AV105">
            <v>3.2506686770411602E-2</v>
          </cell>
          <cell r="AW105">
            <v>0.31484580574628168</v>
          </cell>
          <cell r="AX105">
            <v>0.14498791059614116</v>
          </cell>
          <cell r="AY105">
            <v>8.0815000000000001</v>
          </cell>
          <cell r="AZ105">
            <v>0.11280523936541875</v>
          </cell>
          <cell r="BA105">
            <v>9.6614369715323356</v>
          </cell>
          <cell r="BB105">
            <v>2.3937812163851038</v>
          </cell>
        </row>
        <row r="106">
          <cell r="W106" t="str">
            <v>송도버스</v>
          </cell>
          <cell r="X106" t="str">
            <v>8</v>
          </cell>
          <cell r="Y106" t="str">
            <v>8</v>
          </cell>
          <cell r="Z106">
            <v>40</v>
          </cell>
          <cell r="AA106">
            <v>33</v>
          </cell>
          <cell r="AB106">
            <v>0.82499999999999996</v>
          </cell>
          <cell r="AC106">
            <v>3</v>
          </cell>
          <cell r="AD106">
            <v>0</v>
          </cell>
          <cell r="AE106">
            <v>8</v>
          </cell>
          <cell r="AF106">
            <v>17</v>
          </cell>
          <cell r="AG106">
            <v>5</v>
          </cell>
          <cell r="AH106">
            <v>0</v>
          </cell>
          <cell r="AI106">
            <v>0</v>
          </cell>
          <cell r="AJ106">
            <v>0.89119875298645079</v>
          </cell>
          <cell r="AK106" t="str">
            <v>C</v>
          </cell>
          <cell r="AL106">
            <v>14</v>
          </cell>
          <cell r="AM106" t="str">
            <v>C14</v>
          </cell>
          <cell r="AN106" t="str">
            <v>송도버스8</v>
          </cell>
          <cell r="AO106">
            <v>60</v>
          </cell>
          <cell r="AP106">
            <v>1</v>
          </cell>
          <cell r="AQ106" t="str">
            <v>송도버스1</v>
          </cell>
          <cell r="AS106" t="str">
            <v>선진여객</v>
          </cell>
          <cell r="AT106" t="str">
            <v>72</v>
          </cell>
          <cell r="AU106">
            <v>2401</v>
          </cell>
          <cell r="AV106">
            <v>4.2058781607850988E-2</v>
          </cell>
          <cell r="AW106">
            <v>0.36368630379961553</v>
          </cell>
          <cell r="AX106">
            <v>0.22352034322506648</v>
          </cell>
          <cell r="AY106">
            <v>13.93990909090909</v>
          </cell>
          <cell r="AZ106">
            <v>1.1661930950873034</v>
          </cell>
          <cell r="BA106">
            <v>37.529204459999981</v>
          </cell>
          <cell r="BB106">
            <v>1.8371418147694605</v>
          </cell>
        </row>
        <row r="107">
          <cell r="W107" t="str">
            <v>시영운수</v>
          </cell>
          <cell r="X107" t="str">
            <v>15</v>
          </cell>
          <cell r="Y107" t="str">
            <v>15</v>
          </cell>
          <cell r="Z107">
            <v>25</v>
          </cell>
          <cell r="AA107">
            <v>10</v>
          </cell>
          <cell r="AB107">
            <v>0.4</v>
          </cell>
          <cell r="AC107">
            <v>0</v>
          </cell>
          <cell r="AD107">
            <v>0</v>
          </cell>
          <cell r="AE107">
            <v>4</v>
          </cell>
          <cell r="AF107">
            <v>6</v>
          </cell>
          <cell r="AG107">
            <v>0</v>
          </cell>
          <cell r="AH107">
            <v>0</v>
          </cell>
          <cell r="AI107">
            <v>0</v>
          </cell>
          <cell r="AJ107">
            <v>0.88529014053773691</v>
          </cell>
          <cell r="AK107" t="str">
            <v>C</v>
          </cell>
          <cell r="AL107">
            <v>19</v>
          </cell>
          <cell r="AM107" t="str">
            <v>C19</v>
          </cell>
          <cell r="AN107" t="str">
            <v>시영운수15</v>
          </cell>
          <cell r="AO107">
            <v>65</v>
          </cell>
          <cell r="AP107">
            <v>2</v>
          </cell>
          <cell r="AQ107" t="str">
            <v>시영운수2</v>
          </cell>
          <cell r="AS107" t="str">
            <v>선진여객</v>
          </cell>
          <cell r="AT107" t="str">
            <v>80</v>
          </cell>
          <cell r="AU107">
            <v>2401</v>
          </cell>
          <cell r="AV107">
            <v>5.2353957859057207E-2</v>
          </cell>
          <cell r="AW107">
            <v>0.37754057494098547</v>
          </cell>
          <cell r="AX107">
            <v>0.22470300550749994</v>
          </cell>
          <cell r="AY107">
            <v>12.881050000000002</v>
          </cell>
          <cell r="AZ107">
            <v>0.98265306320230661</v>
          </cell>
          <cell r="BA107">
            <v>37.091396816838134</v>
          </cell>
          <cell r="BB107">
            <v>2.1654243624844201</v>
          </cell>
        </row>
        <row r="108">
          <cell r="W108" t="str">
            <v>시영운수</v>
          </cell>
          <cell r="X108" t="str">
            <v>28-1</v>
          </cell>
          <cell r="Y108" t="str">
            <v>28-1</v>
          </cell>
          <cell r="Z108">
            <v>12</v>
          </cell>
          <cell r="AA108">
            <v>5</v>
          </cell>
          <cell r="AB108">
            <v>0.41666666666666669</v>
          </cell>
          <cell r="AC108">
            <v>0</v>
          </cell>
          <cell r="AD108">
            <v>0</v>
          </cell>
          <cell r="AE108">
            <v>0</v>
          </cell>
          <cell r="AF108">
            <v>2</v>
          </cell>
          <cell r="AG108">
            <v>2</v>
          </cell>
          <cell r="AH108">
            <v>1</v>
          </cell>
          <cell r="AI108">
            <v>0</v>
          </cell>
          <cell r="AJ108">
            <v>0.8335312655470265</v>
          </cell>
          <cell r="AK108" t="str">
            <v>D</v>
          </cell>
          <cell r="AL108">
            <v>16</v>
          </cell>
          <cell r="AM108" t="str">
            <v>D16</v>
          </cell>
          <cell r="AN108" t="str">
            <v>시영운수28-1</v>
          </cell>
          <cell r="AO108">
            <v>130</v>
          </cell>
          <cell r="AP108">
            <v>3</v>
          </cell>
          <cell r="AQ108" t="str">
            <v>시영운수3</v>
          </cell>
          <cell r="AS108" t="str">
            <v>선진여객</v>
          </cell>
          <cell r="AT108" t="str">
            <v>87</v>
          </cell>
          <cell r="AU108">
            <v>2401</v>
          </cell>
          <cell r="AV108">
            <v>2.5633585183256022E-2</v>
          </cell>
          <cell r="AW108">
            <v>0.38923470783275249</v>
          </cell>
          <cell r="AX108">
            <v>0.23255125305302532</v>
          </cell>
          <cell r="AY108">
            <v>15.783809523809525</v>
          </cell>
          <cell r="AZ108">
            <v>1.9644000466982623</v>
          </cell>
          <cell r="BA108">
            <v>43.673864404563844</v>
          </cell>
          <cell r="BB108">
            <v>1.7880894057642993</v>
          </cell>
        </row>
        <row r="109">
          <cell r="W109" t="str">
            <v>시영운수</v>
          </cell>
          <cell r="X109" t="str">
            <v>29</v>
          </cell>
          <cell r="Y109" t="str">
            <v>29</v>
          </cell>
          <cell r="Z109">
            <v>6</v>
          </cell>
          <cell r="AA109">
            <v>3</v>
          </cell>
          <cell r="AB109">
            <v>0.5</v>
          </cell>
          <cell r="AC109">
            <v>1</v>
          </cell>
          <cell r="AD109">
            <v>0</v>
          </cell>
          <cell r="AE109">
            <v>2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0.94987945155692965</v>
          </cell>
          <cell r="AK109" t="str">
            <v>B</v>
          </cell>
          <cell r="AL109">
            <v>1</v>
          </cell>
          <cell r="AM109" t="str">
            <v>B1</v>
          </cell>
          <cell r="AN109" t="str">
            <v>시영운수29</v>
          </cell>
          <cell r="AO109">
            <v>12</v>
          </cell>
          <cell r="AP109">
            <v>1</v>
          </cell>
          <cell r="AQ109" t="str">
            <v>시영운수1</v>
          </cell>
          <cell r="AS109" t="str">
            <v>선진여객</v>
          </cell>
          <cell r="AT109" t="str">
            <v>예비</v>
          </cell>
          <cell r="AU109">
            <v>2401</v>
          </cell>
          <cell r="AV109">
            <v>6.1855738171541795E-2</v>
          </cell>
          <cell r="AW109">
            <v>0.35586720123216981</v>
          </cell>
          <cell r="AX109">
            <v>0.2486160909385676</v>
          </cell>
          <cell r="AY109">
            <v>13.839499999999999</v>
          </cell>
          <cell r="AZ109">
            <v>1.027946034595377</v>
          </cell>
          <cell r="BA109">
            <v>33.39356118099839</v>
          </cell>
          <cell r="BB109">
            <v>2.2421165998775838</v>
          </cell>
        </row>
        <row r="110">
          <cell r="W110" t="str">
            <v>신동아교통</v>
          </cell>
          <cell r="X110" t="str">
            <v>1</v>
          </cell>
          <cell r="Y110" t="str">
            <v>1</v>
          </cell>
          <cell r="Z110">
            <v>21</v>
          </cell>
          <cell r="AA110">
            <v>21</v>
          </cell>
          <cell r="AB110">
            <v>1</v>
          </cell>
          <cell r="AC110">
            <v>0</v>
          </cell>
          <cell r="AD110">
            <v>0</v>
          </cell>
          <cell r="AE110">
            <v>3</v>
          </cell>
          <cell r="AF110">
            <v>4</v>
          </cell>
          <cell r="AG110">
            <v>7</v>
          </cell>
          <cell r="AH110">
            <v>7</v>
          </cell>
          <cell r="AI110">
            <v>0</v>
          </cell>
          <cell r="AJ110">
            <v>0.83215208079615965</v>
          </cell>
          <cell r="AK110" t="str">
            <v>D</v>
          </cell>
          <cell r="AL110">
            <v>18</v>
          </cell>
          <cell r="AM110" t="str">
            <v>D18</v>
          </cell>
          <cell r="AN110" t="str">
            <v>신동아교통1</v>
          </cell>
          <cell r="AO110">
            <v>132</v>
          </cell>
          <cell r="AP110">
            <v>2</v>
          </cell>
          <cell r="AQ110" t="str">
            <v>신동아교통2</v>
          </cell>
          <cell r="AS110" t="str">
            <v>선진여객</v>
          </cell>
          <cell r="AT110" t="str">
            <v>합계</v>
          </cell>
          <cell r="AU110">
            <v>2401</v>
          </cell>
          <cell r="AV110">
            <v>4.1197374998863501E-2</v>
          </cell>
          <cell r="AW110">
            <v>0.36827013332133124</v>
          </cell>
          <cell r="AX110">
            <v>0.22062606602949453</v>
          </cell>
          <cell r="AY110">
            <v>13.743469696969701</v>
          </cell>
          <cell r="AZ110">
            <v>1.2003645875868396</v>
          </cell>
          <cell r="BA110">
            <v>36.215566708874917</v>
          </cell>
          <cell r="BB110">
            <v>2.0361514533252651</v>
          </cell>
        </row>
        <row r="111">
          <cell r="W111" t="str">
            <v>신동아교통</v>
          </cell>
          <cell r="X111" t="str">
            <v>516</v>
          </cell>
          <cell r="Y111" t="str">
            <v>516</v>
          </cell>
          <cell r="Z111">
            <v>7</v>
          </cell>
          <cell r="AA111">
            <v>3</v>
          </cell>
          <cell r="AB111">
            <v>0.42857142857142855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3</v>
          </cell>
          <cell r="AI111">
            <v>0</v>
          </cell>
          <cell r="AJ111">
            <v>0.78792480646155172</v>
          </cell>
          <cell r="AK111" t="str">
            <v>F</v>
          </cell>
          <cell r="AL111">
            <v>3</v>
          </cell>
          <cell r="AM111" t="str">
            <v>F3</v>
          </cell>
          <cell r="AN111" t="str">
            <v>신동아교통516</v>
          </cell>
          <cell r="AO111">
            <v>151</v>
          </cell>
          <cell r="AP111">
            <v>4</v>
          </cell>
          <cell r="AQ111" t="str">
            <v>신동아교통4</v>
          </cell>
          <cell r="AS111" t="str">
            <v>성산여객</v>
          </cell>
          <cell r="AT111" t="str">
            <v>521</v>
          </cell>
          <cell r="AU111">
            <v>2401</v>
          </cell>
          <cell r="AV111">
            <v>1.9546714899597809E-2</v>
          </cell>
          <cell r="AW111">
            <v>0.53106835593257473</v>
          </cell>
          <cell r="AX111">
            <v>0.17085869055141095</v>
          </cell>
          <cell r="AY111">
            <v>11.128666666666666</v>
          </cell>
          <cell r="AZ111">
            <v>0.41384457919026874</v>
          </cell>
          <cell r="BA111">
            <v>14.188957000809214</v>
          </cell>
          <cell r="BB111">
            <v>2.0914813363075218</v>
          </cell>
        </row>
        <row r="112">
          <cell r="W112" t="str">
            <v>신동아교통</v>
          </cell>
          <cell r="X112" t="str">
            <v>518</v>
          </cell>
          <cell r="Y112" t="str">
            <v>518</v>
          </cell>
          <cell r="Z112">
            <v>9</v>
          </cell>
          <cell r="AA112">
            <v>6</v>
          </cell>
          <cell r="AB112">
            <v>0.66666666666666663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3</v>
          </cell>
          <cell r="AH112">
            <v>3</v>
          </cell>
          <cell r="AI112">
            <v>0</v>
          </cell>
          <cell r="AJ112">
            <v>0.80714644848035988</v>
          </cell>
          <cell r="AK112" t="str">
            <v>D</v>
          </cell>
          <cell r="AL112">
            <v>32</v>
          </cell>
          <cell r="AM112" t="str">
            <v>D32</v>
          </cell>
          <cell r="AN112" t="str">
            <v>신동아교통518</v>
          </cell>
          <cell r="AO112">
            <v>146</v>
          </cell>
          <cell r="AP112">
            <v>3</v>
          </cell>
          <cell r="AQ112" t="str">
            <v>신동아교통3</v>
          </cell>
          <cell r="AS112" t="str">
            <v>성산여객</v>
          </cell>
          <cell r="AT112" t="str">
            <v>551</v>
          </cell>
          <cell r="AU112">
            <v>2401</v>
          </cell>
          <cell r="AV112">
            <v>0.21377762932673564</v>
          </cell>
          <cell r="AW112">
            <v>0.39661682172286877</v>
          </cell>
          <cell r="AX112">
            <v>0.24045886392744784</v>
          </cell>
          <cell r="AY112">
            <v>16.137</v>
          </cell>
          <cell r="AZ112">
            <v>1.3079352431200091</v>
          </cell>
          <cell r="BA112">
            <v>17.808041387095507</v>
          </cell>
          <cell r="BB112">
            <v>2.1123690306675451</v>
          </cell>
        </row>
        <row r="113">
          <cell r="W113" t="str">
            <v>신동아교통</v>
          </cell>
          <cell r="X113" t="str">
            <v>520</v>
          </cell>
          <cell r="Y113" t="str">
            <v>520</v>
          </cell>
          <cell r="Z113">
            <v>6</v>
          </cell>
          <cell r="AA113">
            <v>5</v>
          </cell>
          <cell r="AB113">
            <v>0.83333333333333337</v>
          </cell>
          <cell r="AC113">
            <v>0</v>
          </cell>
          <cell r="AD113">
            <v>0</v>
          </cell>
          <cell r="AE113">
            <v>1</v>
          </cell>
          <cell r="AF113">
            <v>1</v>
          </cell>
          <cell r="AG113">
            <v>3</v>
          </cell>
          <cell r="AH113">
            <v>0</v>
          </cell>
          <cell r="AI113">
            <v>0</v>
          </cell>
          <cell r="AJ113">
            <v>0.86506045127138653</v>
          </cell>
          <cell r="AK113" t="str">
            <v>C</v>
          </cell>
          <cell r="AL113">
            <v>48</v>
          </cell>
          <cell r="AM113" t="str">
            <v>C48</v>
          </cell>
          <cell r="AN113" t="str">
            <v>신동아교통520</v>
          </cell>
          <cell r="AO113">
            <v>94</v>
          </cell>
          <cell r="AP113">
            <v>1</v>
          </cell>
          <cell r="AQ113" t="str">
            <v>신동아교통1</v>
          </cell>
          <cell r="AS113" t="str">
            <v>성산여객</v>
          </cell>
          <cell r="AT113" t="str">
            <v>586</v>
          </cell>
          <cell r="AU113">
            <v>2401</v>
          </cell>
          <cell r="AV113">
            <v>2.845351787864538E-2</v>
          </cell>
          <cell r="AW113">
            <v>0.49949194967468674</v>
          </cell>
          <cell r="AX113">
            <v>0.19287518390325628</v>
          </cell>
          <cell r="AY113">
            <v>7.6786666666666674</v>
          </cell>
          <cell r="AZ113">
            <v>29.968789597666451</v>
          </cell>
          <cell r="BA113">
            <v>62.194026085206389</v>
          </cell>
          <cell r="BB113">
            <v>2.031255002318197</v>
          </cell>
        </row>
        <row r="114">
          <cell r="W114" t="str">
            <v>신동아교통</v>
          </cell>
          <cell r="X114" t="str">
            <v>92</v>
          </cell>
          <cell r="Y114" t="str">
            <v>92</v>
          </cell>
          <cell r="Z114">
            <v>3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 t="str">
            <v>이상</v>
          </cell>
          <cell r="AL114">
            <v>1</v>
          </cell>
          <cell r="AM114" t="str">
            <v>이상1</v>
          </cell>
          <cell r="AN114" t="str">
            <v>신동아교통92</v>
          </cell>
          <cell r="AO114">
            <v>159</v>
          </cell>
          <cell r="AP114">
            <v>5</v>
          </cell>
          <cell r="AQ114" t="str">
            <v>신동아교통5</v>
          </cell>
          <cell r="AS114" t="str">
            <v>성산여객</v>
          </cell>
          <cell r="AT114" t="str">
            <v>588</v>
          </cell>
          <cell r="AU114">
            <v>2401</v>
          </cell>
          <cell r="AV114">
            <v>3.2349332292687306E-2</v>
          </cell>
          <cell r="AW114">
            <v>0.49056198346973295</v>
          </cell>
          <cell r="AX114">
            <v>0.227446136669639</v>
          </cell>
          <cell r="AY114">
            <v>10.926846153846157</v>
          </cell>
          <cell r="AZ114">
            <v>1.0536339756956925</v>
          </cell>
          <cell r="BA114">
            <v>13.268217071185877</v>
          </cell>
          <cell r="BB114">
            <v>2.0783329625749034</v>
          </cell>
        </row>
        <row r="115">
          <cell r="W115" t="str">
            <v>신화여객</v>
          </cell>
          <cell r="X115" t="str">
            <v>34</v>
          </cell>
          <cell r="Y115" t="str">
            <v>34</v>
          </cell>
          <cell r="Z115">
            <v>22</v>
          </cell>
          <cell r="AA115">
            <v>22</v>
          </cell>
          <cell r="AB115">
            <v>1</v>
          </cell>
          <cell r="AC115">
            <v>0</v>
          </cell>
          <cell r="AD115">
            <v>0</v>
          </cell>
          <cell r="AE115">
            <v>5</v>
          </cell>
          <cell r="AF115">
            <v>7</v>
          </cell>
          <cell r="AG115">
            <v>7</v>
          </cell>
          <cell r="AH115">
            <v>3</v>
          </cell>
          <cell r="AI115">
            <v>0</v>
          </cell>
          <cell r="AJ115">
            <v>0.85662995296100708</v>
          </cell>
          <cell r="AK115" t="str">
            <v>C</v>
          </cell>
          <cell r="AL115">
            <v>64</v>
          </cell>
          <cell r="AM115" t="str">
            <v>C64</v>
          </cell>
          <cell r="AN115" t="str">
            <v>신화여객34</v>
          </cell>
          <cell r="AO115">
            <v>110</v>
          </cell>
          <cell r="AP115">
            <v>4</v>
          </cell>
          <cell r="AQ115" t="str">
            <v>신화여객4</v>
          </cell>
          <cell r="AS115" t="str">
            <v>성산여객</v>
          </cell>
          <cell r="AT115" t="str">
            <v>합계</v>
          </cell>
          <cell r="AU115">
            <v>2401</v>
          </cell>
          <cell r="AV115">
            <v>3.4716453499018814E-2</v>
          </cell>
          <cell r="AW115">
            <v>0.49484422575403403</v>
          </cell>
          <cell r="AX115">
            <v>0.21346867625766422</v>
          </cell>
          <cell r="AY115">
            <v>10.730400000000001</v>
          </cell>
          <cell r="AZ115">
            <v>6.2511979909337345</v>
          </cell>
          <cell r="BA115">
            <v>22.428088749446811</v>
          </cell>
          <cell r="BB115">
            <v>2.0720731956979757</v>
          </cell>
        </row>
        <row r="116">
          <cell r="W116" t="str">
            <v>신화여객</v>
          </cell>
          <cell r="X116" t="str">
            <v>37</v>
          </cell>
          <cell r="Y116" t="str">
            <v>37</v>
          </cell>
          <cell r="Z116">
            <v>11</v>
          </cell>
          <cell r="AA116">
            <v>9</v>
          </cell>
          <cell r="AB116">
            <v>0.81818181818181823</v>
          </cell>
          <cell r="AC116">
            <v>0</v>
          </cell>
          <cell r="AD116">
            <v>1</v>
          </cell>
          <cell r="AE116">
            <v>2</v>
          </cell>
          <cell r="AF116">
            <v>4</v>
          </cell>
          <cell r="AG116">
            <v>1</v>
          </cell>
          <cell r="AH116">
            <v>1</v>
          </cell>
          <cell r="AI116">
            <v>0</v>
          </cell>
          <cell r="AJ116">
            <v>0.86452118912304488</v>
          </cell>
          <cell r="AK116" t="str">
            <v>C</v>
          </cell>
          <cell r="AL116">
            <v>49</v>
          </cell>
          <cell r="AM116" t="str">
            <v>C49</v>
          </cell>
          <cell r="AN116" t="str">
            <v>신화여객37</v>
          </cell>
          <cell r="AO116">
            <v>95</v>
          </cell>
          <cell r="AP116">
            <v>2</v>
          </cell>
          <cell r="AQ116" t="str">
            <v>신화여객2</v>
          </cell>
          <cell r="AS116" t="str">
            <v>성원운수</v>
          </cell>
          <cell r="AT116" t="str">
            <v>535</v>
          </cell>
          <cell r="AU116">
            <v>2401</v>
          </cell>
          <cell r="AV116">
            <v>5.3071825582395045E-2</v>
          </cell>
          <cell r="AW116">
            <v>0.38175869525273143</v>
          </cell>
          <cell r="AX116">
            <v>0.23485230028618237</v>
          </cell>
          <cell r="AY116">
            <v>10.47425</v>
          </cell>
          <cell r="AZ116">
            <v>0.84172393063032258</v>
          </cell>
          <cell r="BA116">
            <v>10.078039886919107</v>
          </cell>
          <cell r="BB116">
            <v>2.411769064773416</v>
          </cell>
        </row>
        <row r="117">
          <cell r="W117" t="str">
            <v>신화여객</v>
          </cell>
          <cell r="X117" t="str">
            <v>526</v>
          </cell>
          <cell r="Y117" t="str">
            <v>526</v>
          </cell>
          <cell r="Z117">
            <v>11</v>
          </cell>
          <cell r="AA117">
            <v>11</v>
          </cell>
          <cell r="AB117">
            <v>1</v>
          </cell>
          <cell r="AC117">
            <v>0</v>
          </cell>
          <cell r="AD117">
            <v>0</v>
          </cell>
          <cell r="AE117">
            <v>2</v>
          </cell>
          <cell r="AF117">
            <v>5</v>
          </cell>
          <cell r="AG117">
            <v>2</v>
          </cell>
          <cell r="AH117">
            <v>2</v>
          </cell>
          <cell r="AI117">
            <v>0</v>
          </cell>
          <cell r="AJ117">
            <v>0.85689519753741128</v>
          </cell>
          <cell r="AK117" t="str">
            <v>C</v>
          </cell>
          <cell r="AL117">
            <v>63</v>
          </cell>
          <cell r="AM117" t="str">
            <v>C63</v>
          </cell>
          <cell r="AN117" t="str">
            <v>신화여객526</v>
          </cell>
          <cell r="AO117">
            <v>109</v>
          </cell>
          <cell r="AP117">
            <v>3</v>
          </cell>
          <cell r="AQ117" t="str">
            <v>신화여객3</v>
          </cell>
          <cell r="AS117" t="str">
            <v>성원운수</v>
          </cell>
          <cell r="AT117" t="str">
            <v>536</v>
          </cell>
          <cell r="AU117">
            <v>2401</v>
          </cell>
          <cell r="AV117">
            <v>3.1855110789943346E-2</v>
          </cell>
          <cell r="AW117">
            <v>0.4162521554715225</v>
          </cell>
          <cell r="AX117">
            <v>0.18057250535642022</v>
          </cell>
          <cell r="AY117">
            <v>10.143600000000001</v>
          </cell>
          <cell r="AZ117">
            <v>0.75301929360933451</v>
          </cell>
          <cell r="BA117">
            <v>13.097971955507818</v>
          </cell>
          <cell r="BB117">
            <v>2.346673826656259</v>
          </cell>
        </row>
        <row r="118">
          <cell r="W118" t="str">
            <v>신화여객</v>
          </cell>
          <cell r="X118" t="str">
            <v>555</v>
          </cell>
          <cell r="Y118" t="str">
            <v>555</v>
          </cell>
          <cell r="Z118">
            <v>8</v>
          </cell>
          <cell r="AA118">
            <v>5</v>
          </cell>
          <cell r="AB118">
            <v>0.625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0</v>
          </cell>
          <cell r="AI118">
            <v>0</v>
          </cell>
          <cell r="AJ118">
            <v>0.91105295780416373</v>
          </cell>
          <cell r="AK118" t="str">
            <v>B</v>
          </cell>
          <cell r="AL118">
            <v>24</v>
          </cell>
          <cell r="AM118" t="str">
            <v>B24</v>
          </cell>
          <cell r="AN118" t="str">
            <v>신화여객555</v>
          </cell>
          <cell r="AO118">
            <v>35</v>
          </cell>
          <cell r="AP118">
            <v>1</v>
          </cell>
          <cell r="AQ118" t="str">
            <v>신화여객1</v>
          </cell>
          <cell r="AS118" t="str">
            <v>성원운수</v>
          </cell>
          <cell r="AT118" t="str">
            <v>537</v>
          </cell>
          <cell r="AU118">
            <v>2401</v>
          </cell>
          <cell r="AV118">
            <v>4.5516210886937324E-2</v>
          </cell>
          <cell r="AW118">
            <v>0.40637748996046991</v>
          </cell>
          <cell r="AX118">
            <v>0.16705578531687229</v>
          </cell>
          <cell r="AY118">
            <v>11.791666666666666</v>
          </cell>
          <cell r="AZ118">
            <v>0.42363162109050029</v>
          </cell>
          <cell r="BA118">
            <v>7.391256967973729</v>
          </cell>
          <cell r="BB118">
            <v>2.0170729401055727</v>
          </cell>
        </row>
        <row r="119">
          <cell r="W119" t="str">
            <v>신흥교통</v>
          </cell>
          <cell r="X119" t="str">
            <v>13</v>
          </cell>
          <cell r="Y119" t="str">
            <v>13</v>
          </cell>
          <cell r="Z119">
            <v>18</v>
          </cell>
          <cell r="AA119">
            <v>9</v>
          </cell>
          <cell r="AB119">
            <v>0.5</v>
          </cell>
          <cell r="AC119">
            <v>0</v>
          </cell>
          <cell r="AD119">
            <v>1</v>
          </cell>
          <cell r="AE119">
            <v>2</v>
          </cell>
          <cell r="AF119">
            <v>1</v>
          </cell>
          <cell r="AG119">
            <v>2</v>
          </cell>
          <cell r="AH119">
            <v>3</v>
          </cell>
          <cell r="AI119">
            <v>0</v>
          </cell>
          <cell r="AJ119">
            <v>0.84833559978424045</v>
          </cell>
          <cell r="AK119" t="str">
            <v>D</v>
          </cell>
          <cell r="AL119">
            <v>3</v>
          </cell>
          <cell r="AM119" t="str">
            <v>D3</v>
          </cell>
          <cell r="AN119" t="str">
            <v>신흥교통13</v>
          </cell>
          <cell r="AO119">
            <v>117</v>
          </cell>
          <cell r="AP119">
            <v>3</v>
          </cell>
          <cell r="AQ119" t="str">
            <v>신흥교통3</v>
          </cell>
          <cell r="AS119" t="str">
            <v>성원운수</v>
          </cell>
          <cell r="AT119" t="str">
            <v>538</v>
          </cell>
          <cell r="AU119">
            <v>2401</v>
          </cell>
          <cell r="AV119">
            <v>1.2897457576182688E-2</v>
          </cell>
          <cell r="AW119">
            <v>0.5552981096061631</v>
          </cell>
          <cell r="AX119">
            <v>0.22543024504536407</v>
          </cell>
          <cell r="AY119">
            <v>13.734</v>
          </cell>
          <cell r="AZ119">
            <v>1.7470004086973072</v>
          </cell>
          <cell r="BA119">
            <v>19.250600657376097</v>
          </cell>
          <cell r="BB119">
            <v>2.0508553870661355</v>
          </cell>
        </row>
        <row r="120">
          <cell r="W120" t="str">
            <v>신흥교통</v>
          </cell>
          <cell r="X120" t="str">
            <v>330</v>
          </cell>
          <cell r="Y120" t="str">
            <v>330</v>
          </cell>
          <cell r="Z120">
            <v>10</v>
          </cell>
          <cell r="AA120">
            <v>10</v>
          </cell>
          <cell r="AB120">
            <v>1</v>
          </cell>
          <cell r="AC120">
            <v>2</v>
          </cell>
          <cell r="AD120">
            <v>0</v>
          </cell>
          <cell r="AE120">
            <v>2</v>
          </cell>
          <cell r="AF120">
            <v>3</v>
          </cell>
          <cell r="AG120">
            <v>2</v>
          </cell>
          <cell r="AH120">
            <v>1</v>
          </cell>
          <cell r="AI120">
            <v>0</v>
          </cell>
          <cell r="AJ120">
            <v>0.88554818594071205</v>
          </cell>
          <cell r="AK120" t="str">
            <v>C</v>
          </cell>
          <cell r="AL120">
            <v>18</v>
          </cell>
          <cell r="AM120" t="str">
            <v>C18</v>
          </cell>
          <cell r="AN120" t="str">
            <v>신흥교통330</v>
          </cell>
          <cell r="AO120">
            <v>64</v>
          </cell>
          <cell r="AP120">
            <v>2</v>
          </cell>
          <cell r="AQ120" t="str">
            <v>신흥교통2</v>
          </cell>
          <cell r="AS120" t="str">
            <v>성원운수</v>
          </cell>
          <cell r="AT120" t="str">
            <v>539</v>
          </cell>
          <cell r="AU120">
            <v>2401</v>
          </cell>
          <cell r="AV120">
            <v>4.711065357922696E-2</v>
          </cell>
          <cell r="AW120">
            <v>0.44255381605454586</v>
          </cell>
          <cell r="AX120">
            <v>0.38493002306902369</v>
          </cell>
          <cell r="AY120">
            <v>10.046250000000001</v>
          </cell>
          <cell r="AZ120">
            <v>8.0333222205709293E-2</v>
          </cell>
          <cell r="BA120">
            <v>0.40166611102854644</v>
          </cell>
          <cell r="BB120">
            <v>3.3470791609996118</v>
          </cell>
        </row>
        <row r="121">
          <cell r="W121" t="str">
            <v>신흥교통</v>
          </cell>
          <cell r="X121" t="str">
            <v>46</v>
          </cell>
          <cell r="Y121" t="str">
            <v>46</v>
          </cell>
          <cell r="Z121">
            <v>15</v>
          </cell>
          <cell r="AA121">
            <v>7</v>
          </cell>
          <cell r="AB121">
            <v>0.46666666666666667</v>
          </cell>
          <cell r="AC121">
            <v>0</v>
          </cell>
          <cell r="AD121">
            <v>0</v>
          </cell>
          <cell r="AE121">
            <v>1</v>
          </cell>
          <cell r="AF121">
            <v>3</v>
          </cell>
          <cell r="AG121">
            <v>2</v>
          </cell>
          <cell r="AH121">
            <v>1</v>
          </cell>
          <cell r="AI121">
            <v>0</v>
          </cell>
          <cell r="AJ121">
            <v>0.84627320845400278</v>
          </cell>
          <cell r="AK121" t="str">
            <v>D</v>
          </cell>
          <cell r="AL121">
            <v>6</v>
          </cell>
          <cell r="AM121" t="str">
            <v>D6</v>
          </cell>
          <cell r="AN121" t="str">
            <v>신흥교통46</v>
          </cell>
          <cell r="AO121">
            <v>120</v>
          </cell>
          <cell r="AP121">
            <v>4</v>
          </cell>
          <cell r="AQ121" t="str">
            <v>신흥교통4</v>
          </cell>
          <cell r="AS121" t="str">
            <v>성원운수</v>
          </cell>
          <cell r="AT121" t="str">
            <v>순환54</v>
          </cell>
          <cell r="AU121">
            <v>2401</v>
          </cell>
          <cell r="AV121">
            <v>5.1880316612041545E-2</v>
          </cell>
          <cell r="AW121">
            <v>0.41372398360713519</v>
          </cell>
          <cell r="AX121">
            <v>0.22013112137494512</v>
          </cell>
          <cell r="AY121">
            <v>7.2</v>
          </cell>
          <cell r="AZ121">
            <v>7.1086476224417161E-2</v>
          </cell>
          <cell r="BA121">
            <v>23.316364201608827</v>
          </cell>
          <cell r="BB121">
            <v>2.5626680527858809</v>
          </cell>
        </row>
        <row r="122">
          <cell r="W122" t="str">
            <v>신흥교통</v>
          </cell>
          <cell r="X122" t="str">
            <v>517</v>
          </cell>
          <cell r="Y122" t="str">
            <v>517</v>
          </cell>
          <cell r="Z122">
            <v>5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 t="str">
            <v>이상</v>
          </cell>
          <cell r="AL122">
            <v>1</v>
          </cell>
          <cell r="AM122" t="str">
            <v>이상1</v>
          </cell>
          <cell r="AN122" t="str">
            <v>신흥교통517</v>
          </cell>
          <cell r="AO122">
            <v>159</v>
          </cell>
          <cell r="AP122">
            <v>6</v>
          </cell>
          <cell r="AQ122" t="str">
            <v>신흥교통6</v>
          </cell>
          <cell r="AS122" t="str">
            <v>성원운수</v>
          </cell>
          <cell r="AT122" t="str">
            <v>합계</v>
          </cell>
          <cell r="AU122">
            <v>2401</v>
          </cell>
          <cell r="AV122">
            <v>4.144163073170163E-2</v>
          </cell>
          <cell r="AW122">
            <v>0.41850599719517023</v>
          </cell>
          <cell r="AX122">
            <v>0.21628460949815453</v>
          </cell>
          <cell r="AY122">
            <v>10.767718749999998</v>
          </cell>
          <cell r="AZ122">
            <v>0.69028206871696896</v>
          </cell>
          <cell r="BA122">
            <v>10.863455507676889</v>
          </cell>
          <cell r="BB122">
            <v>2.3338109428118856</v>
          </cell>
        </row>
        <row r="123">
          <cell r="W123" t="str">
            <v>신흥교통</v>
          </cell>
          <cell r="X123" t="str">
            <v>519</v>
          </cell>
          <cell r="Y123" t="str">
            <v>519</v>
          </cell>
          <cell r="Z123">
            <v>5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 t="str">
            <v>이상</v>
          </cell>
          <cell r="AL123">
            <v>1</v>
          </cell>
          <cell r="AM123" t="str">
            <v>이상1</v>
          </cell>
          <cell r="AN123" t="str">
            <v>신흥교통519</v>
          </cell>
          <cell r="AO123">
            <v>159</v>
          </cell>
          <cell r="AP123">
            <v>6</v>
          </cell>
          <cell r="AQ123" t="str">
            <v>신흥교통6</v>
          </cell>
          <cell r="AS123" t="str">
            <v>세운교통</v>
          </cell>
          <cell r="AT123" t="str">
            <v>11</v>
          </cell>
          <cell r="AU123">
            <v>2401</v>
          </cell>
          <cell r="AV123">
            <v>4.5501938391325526E-2</v>
          </cell>
          <cell r="AW123">
            <v>0.50425017710522779</v>
          </cell>
          <cell r="AX123">
            <v>0.17491083653356107</v>
          </cell>
          <cell r="AY123">
            <v>21.505705882352938</v>
          </cell>
          <cell r="AZ123">
            <v>2.4561630297856603</v>
          </cell>
          <cell r="BA123">
            <v>35.345284661381058</v>
          </cell>
          <cell r="BB123">
            <v>1.6041574363231759</v>
          </cell>
        </row>
        <row r="124">
          <cell r="W124" t="str">
            <v>신흥교통</v>
          </cell>
          <cell r="X124" t="str">
            <v>82</v>
          </cell>
          <cell r="Y124" t="str">
            <v>82</v>
          </cell>
          <cell r="Z124">
            <v>17</v>
          </cell>
          <cell r="AA124">
            <v>4</v>
          </cell>
          <cell r="AB124">
            <v>0.23529411764705882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3</v>
          </cell>
          <cell r="AH124">
            <v>1</v>
          </cell>
          <cell r="AI124">
            <v>0</v>
          </cell>
          <cell r="AJ124">
            <v>0.77114561798289893</v>
          </cell>
          <cell r="AK124" t="str">
            <v>F</v>
          </cell>
          <cell r="AL124">
            <v>5</v>
          </cell>
          <cell r="AM124" t="str">
            <v>F5</v>
          </cell>
          <cell r="AN124" t="str">
            <v>신흥교통82</v>
          </cell>
          <cell r="AO124">
            <v>153</v>
          </cell>
          <cell r="AP124">
            <v>5</v>
          </cell>
          <cell r="AQ124" t="str">
            <v>신흥교통5</v>
          </cell>
          <cell r="AS124" t="str">
            <v>세운교통</v>
          </cell>
          <cell r="AT124" t="str">
            <v>24-1</v>
          </cell>
          <cell r="AU124">
            <v>2401</v>
          </cell>
          <cell r="AV124">
            <v>5.4515235835271826E-2</v>
          </cell>
          <cell r="AW124">
            <v>0.48920723466938004</v>
          </cell>
          <cell r="AX124">
            <v>0.15797927453864521</v>
          </cell>
          <cell r="AY124">
            <v>16.988636363636367</v>
          </cell>
          <cell r="AZ124">
            <v>2.3487545665086231</v>
          </cell>
          <cell r="BA124">
            <v>49.433624642724425</v>
          </cell>
          <cell r="BB124">
            <v>1.782655306917881</v>
          </cell>
        </row>
        <row r="125">
          <cell r="W125" t="str">
            <v>신흥교통</v>
          </cell>
          <cell r="X125" t="str">
            <v>93</v>
          </cell>
          <cell r="Y125" t="str">
            <v>93</v>
          </cell>
          <cell r="Z125">
            <v>4</v>
          </cell>
          <cell r="AA125">
            <v>4</v>
          </cell>
          <cell r="AB125">
            <v>1</v>
          </cell>
          <cell r="AC125">
            <v>2</v>
          </cell>
          <cell r="AD125">
            <v>2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1.0273346063034994</v>
          </cell>
          <cell r="AK125" t="str">
            <v>S</v>
          </cell>
          <cell r="AL125">
            <v>4</v>
          </cell>
          <cell r="AM125" t="str">
            <v>S4</v>
          </cell>
          <cell r="AN125" t="str">
            <v>신흥교통93</v>
          </cell>
          <cell r="AO125">
            <v>5</v>
          </cell>
          <cell r="AP125">
            <v>1</v>
          </cell>
          <cell r="AQ125" t="str">
            <v>신흥교통1</v>
          </cell>
          <cell r="AS125" t="str">
            <v>세운교통</v>
          </cell>
          <cell r="AT125" t="str">
            <v>26</v>
          </cell>
          <cell r="AU125">
            <v>2401</v>
          </cell>
          <cell r="AV125">
            <v>5.9190545812375296E-2</v>
          </cell>
          <cell r="AW125">
            <v>0.49703017894328061</v>
          </cell>
          <cell r="AX125">
            <v>0.1696457256783577</v>
          </cell>
          <cell r="AY125">
            <v>18.993857142857141</v>
          </cell>
          <cell r="AZ125">
            <v>0.49328087112543961</v>
          </cell>
          <cell r="BA125">
            <v>21.575676363138793</v>
          </cell>
          <cell r="BB125">
            <v>1.616469016329164</v>
          </cell>
        </row>
        <row r="126">
          <cell r="W126" t="str">
            <v>영종운수</v>
          </cell>
          <cell r="X126" t="str">
            <v>202</v>
          </cell>
          <cell r="Y126" t="str">
            <v>202</v>
          </cell>
          <cell r="Z126">
            <v>16</v>
          </cell>
          <cell r="AA126">
            <v>16</v>
          </cell>
          <cell r="AB126">
            <v>1</v>
          </cell>
          <cell r="AC126">
            <v>3</v>
          </cell>
          <cell r="AD126">
            <v>3</v>
          </cell>
          <cell r="AE126">
            <v>4</v>
          </cell>
          <cell r="AF126">
            <v>4</v>
          </cell>
          <cell r="AG126">
            <v>1</v>
          </cell>
          <cell r="AH126">
            <v>1</v>
          </cell>
          <cell r="AI126">
            <v>0</v>
          </cell>
          <cell r="AJ126">
            <v>0.93767036583651842</v>
          </cell>
          <cell r="AK126" t="str">
            <v>B</v>
          </cell>
          <cell r="AL126">
            <v>7</v>
          </cell>
          <cell r="AM126" t="str">
            <v>B7</v>
          </cell>
          <cell r="AN126" t="str">
            <v>영종운수202</v>
          </cell>
          <cell r="AO126">
            <v>18</v>
          </cell>
          <cell r="AP126">
            <v>2</v>
          </cell>
          <cell r="AQ126" t="str">
            <v>영종운수2</v>
          </cell>
          <cell r="AS126" t="str">
            <v>세운교통</v>
          </cell>
          <cell r="AT126" t="str">
            <v>28</v>
          </cell>
          <cell r="AU126">
            <v>2401</v>
          </cell>
          <cell r="AV126">
            <v>5.6594597719307013E-2</v>
          </cell>
          <cell r="AW126">
            <v>0.53010672196370123</v>
          </cell>
          <cell r="AX126">
            <v>0.14718619403685831</v>
          </cell>
          <cell r="AY126">
            <v>20.586000000000002</v>
          </cell>
          <cell r="AZ126">
            <v>0.6366184863185913</v>
          </cell>
          <cell r="BA126">
            <v>13.725494565028828</v>
          </cell>
          <cell r="BB126">
            <v>1.6087355762440845</v>
          </cell>
        </row>
        <row r="127">
          <cell r="W127" t="str">
            <v>영종운수</v>
          </cell>
          <cell r="X127" t="str">
            <v>203</v>
          </cell>
          <cell r="Y127" t="str">
            <v>203</v>
          </cell>
          <cell r="Z127">
            <v>10</v>
          </cell>
          <cell r="AA127">
            <v>8</v>
          </cell>
          <cell r="AB127">
            <v>0.8</v>
          </cell>
          <cell r="AC127">
            <v>1</v>
          </cell>
          <cell r="AD127">
            <v>0</v>
          </cell>
          <cell r="AE127">
            <v>1</v>
          </cell>
          <cell r="AF127">
            <v>2</v>
          </cell>
          <cell r="AG127">
            <v>3</v>
          </cell>
          <cell r="AH127">
            <v>1</v>
          </cell>
          <cell r="AI127">
            <v>0</v>
          </cell>
          <cell r="AJ127">
            <v>0.8806227727644329</v>
          </cell>
          <cell r="AK127" t="str">
            <v>C</v>
          </cell>
          <cell r="AL127">
            <v>28</v>
          </cell>
          <cell r="AM127" t="str">
            <v>C28</v>
          </cell>
          <cell r="AN127" t="str">
            <v>영종운수203</v>
          </cell>
          <cell r="AO127">
            <v>74</v>
          </cell>
          <cell r="AP127">
            <v>5</v>
          </cell>
          <cell r="AQ127" t="str">
            <v>영종운수5</v>
          </cell>
          <cell r="AS127" t="str">
            <v>세운교통</v>
          </cell>
          <cell r="AT127" t="str">
            <v>67-1</v>
          </cell>
          <cell r="AU127">
            <v>2401</v>
          </cell>
          <cell r="AV127">
            <v>3.8589477769231023E-2</v>
          </cell>
          <cell r="AW127">
            <v>0.47656771807005538</v>
          </cell>
          <cell r="AX127">
            <v>0.15761297730673685</v>
          </cell>
          <cell r="AY127">
            <v>17.43075</v>
          </cell>
          <cell r="AZ127">
            <v>1.7793074478563731</v>
          </cell>
          <cell r="BA127">
            <v>27.495109008429225</v>
          </cell>
          <cell r="BB127">
            <v>1.6352766781906241</v>
          </cell>
        </row>
        <row r="128">
          <cell r="W128" t="str">
            <v>영종운수</v>
          </cell>
          <cell r="X128" t="str">
            <v>204</v>
          </cell>
          <cell r="Y128" t="str">
            <v>204</v>
          </cell>
          <cell r="Z128">
            <v>3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 t="str">
            <v>이상</v>
          </cell>
          <cell r="AL128">
            <v>1</v>
          </cell>
          <cell r="AM128" t="str">
            <v>이상1</v>
          </cell>
          <cell r="AN128" t="str">
            <v>영종운수204</v>
          </cell>
          <cell r="AO128">
            <v>159</v>
          </cell>
          <cell r="AP128">
            <v>7</v>
          </cell>
          <cell r="AQ128" t="str">
            <v>영종운수7</v>
          </cell>
          <cell r="AS128" t="str">
            <v>세운교통</v>
          </cell>
          <cell r="AT128" t="str">
            <v>예비</v>
          </cell>
          <cell r="AU128">
            <v>2401</v>
          </cell>
          <cell r="AV128">
            <v>0.1288168314816231</v>
          </cell>
          <cell r="AW128">
            <v>0.51493048434639477</v>
          </cell>
          <cell r="AX128">
            <v>0.14127170217723545</v>
          </cell>
          <cell r="AY128">
            <v>16.240000000000002</v>
          </cell>
          <cell r="AZ128">
            <v>2.9813833251689297</v>
          </cell>
          <cell r="BA128">
            <v>33.024553755717378</v>
          </cell>
          <cell r="BB128">
            <v>1.7059837085377589</v>
          </cell>
        </row>
        <row r="129">
          <cell r="W129" t="str">
            <v>영종운수</v>
          </cell>
          <cell r="X129" t="str">
            <v>205</v>
          </cell>
          <cell r="Y129" t="str">
            <v>205</v>
          </cell>
          <cell r="Z129">
            <v>5</v>
          </cell>
          <cell r="AA129">
            <v>2</v>
          </cell>
          <cell r="AB129">
            <v>0.4</v>
          </cell>
          <cell r="AC129">
            <v>0</v>
          </cell>
          <cell r="AD129">
            <v>1</v>
          </cell>
          <cell r="AE129">
            <v>0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0.92201717297186092</v>
          </cell>
          <cell r="AK129" t="str">
            <v>B</v>
          </cell>
          <cell r="AL129">
            <v>15</v>
          </cell>
          <cell r="AM129" t="str">
            <v>B15</v>
          </cell>
          <cell r="AN129" t="str">
            <v>영종운수205</v>
          </cell>
          <cell r="AO129">
            <v>26</v>
          </cell>
          <cell r="AP129">
            <v>3</v>
          </cell>
          <cell r="AQ129" t="str">
            <v>영종운수3</v>
          </cell>
          <cell r="AS129" t="str">
            <v>세운교통</v>
          </cell>
          <cell r="AT129" t="str">
            <v>합계</v>
          </cell>
          <cell r="AU129">
            <v>2401</v>
          </cell>
          <cell r="AV129">
            <v>5.2281653476100018E-2</v>
          </cell>
          <cell r="AW129">
            <v>0.50188845848997832</v>
          </cell>
          <cell r="AX129">
            <v>0.16446806024258009</v>
          </cell>
          <cell r="AY129">
            <v>19.411125000000002</v>
          </cell>
          <cell r="AZ129">
            <v>1.9697088686123025</v>
          </cell>
          <cell r="BA129">
            <v>34.964023316362983</v>
          </cell>
          <cell r="BB129">
            <v>1.6585219222705234</v>
          </cell>
        </row>
        <row r="130">
          <cell r="W130" t="str">
            <v>영종운수</v>
          </cell>
          <cell r="X130" t="str">
            <v>206</v>
          </cell>
          <cell r="Y130" t="str">
            <v>206</v>
          </cell>
          <cell r="Z130">
            <v>6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 t="str">
            <v>이상</v>
          </cell>
          <cell r="AL130">
            <v>1</v>
          </cell>
          <cell r="AM130" t="str">
            <v>이상1</v>
          </cell>
          <cell r="AN130" t="str">
            <v>영종운수206</v>
          </cell>
          <cell r="AO130">
            <v>159</v>
          </cell>
          <cell r="AP130">
            <v>7</v>
          </cell>
          <cell r="AQ130" t="str">
            <v>영종운수7</v>
          </cell>
          <cell r="AS130" t="str">
            <v>송도버스</v>
          </cell>
          <cell r="AT130" t="str">
            <v>16-1</v>
          </cell>
          <cell r="AU130">
            <v>2401</v>
          </cell>
          <cell r="AV130">
            <v>4.9640163813918829E-2</v>
          </cell>
          <cell r="AW130">
            <v>0.39110795456163489</v>
          </cell>
          <cell r="AX130">
            <v>0.18186659537150454</v>
          </cell>
          <cell r="AY130">
            <v>14.346052631578949</v>
          </cell>
          <cell r="AZ130">
            <v>1.599560187649175</v>
          </cell>
          <cell r="BA130">
            <v>49.285583059572772</v>
          </cell>
          <cell r="BB130">
            <v>2.0658605757195008</v>
          </cell>
        </row>
        <row r="131">
          <cell r="W131" t="str">
            <v>영종운수</v>
          </cell>
          <cell r="X131" t="str">
            <v>222</v>
          </cell>
          <cell r="Y131" t="str">
            <v>222</v>
          </cell>
          <cell r="Z131">
            <v>1</v>
          </cell>
          <cell r="AA131">
            <v>1</v>
          </cell>
          <cell r="AB131">
            <v>1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1</v>
          </cell>
          <cell r="AI131">
            <v>0</v>
          </cell>
          <cell r="AJ131">
            <v>0.73769230769230765</v>
          </cell>
          <cell r="AK131" t="str">
            <v>F</v>
          </cell>
          <cell r="AL131">
            <v>9</v>
          </cell>
          <cell r="AM131" t="str">
            <v>F9</v>
          </cell>
          <cell r="AN131" t="str">
            <v>영종운수222</v>
          </cell>
          <cell r="AO131">
            <v>157</v>
          </cell>
          <cell r="AP131">
            <v>6</v>
          </cell>
          <cell r="AQ131" t="str">
            <v>영종운수6</v>
          </cell>
          <cell r="AS131" t="str">
            <v>송도버스</v>
          </cell>
          <cell r="AT131" t="str">
            <v>8</v>
          </cell>
          <cell r="AU131">
            <v>2401</v>
          </cell>
          <cell r="AV131">
            <v>3.7953908378146758E-2</v>
          </cell>
          <cell r="AW131">
            <v>0.44084813422683605</v>
          </cell>
          <cell r="AX131">
            <v>0.21194822273428926</v>
          </cell>
          <cell r="AY131">
            <v>15.677857142857146</v>
          </cell>
          <cell r="AZ131">
            <v>3.2106268733597867</v>
          </cell>
          <cell r="BA131">
            <v>47.674807799401776</v>
          </cell>
          <cell r="BB131">
            <v>1.7264003977086162</v>
          </cell>
        </row>
        <row r="132">
          <cell r="W132" t="str">
            <v>영종운수</v>
          </cell>
          <cell r="X132" t="str">
            <v>e음13</v>
          </cell>
          <cell r="Y132" t="str">
            <v>e음13</v>
          </cell>
          <cell r="Z132">
            <v>3</v>
          </cell>
          <cell r="AA132">
            <v>2</v>
          </cell>
          <cell r="AB132">
            <v>0.66666666666666663</v>
          </cell>
          <cell r="AC132">
            <v>0</v>
          </cell>
          <cell r="AD132">
            <v>0</v>
          </cell>
          <cell r="AE132">
            <v>0</v>
          </cell>
          <cell r="AF132">
            <v>2</v>
          </cell>
          <cell r="AG132">
            <v>0</v>
          </cell>
          <cell r="AH132">
            <v>0</v>
          </cell>
          <cell r="AI132">
            <v>0</v>
          </cell>
          <cell r="AJ132">
            <v>0.88116511931122965</v>
          </cell>
          <cell r="AK132" t="str">
            <v>C</v>
          </cell>
          <cell r="AL132">
            <v>27</v>
          </cell>
          <cell r="AM132" t="str">
            <v>C27</v>
          </cell>
          <cell r="AN132" t="str">
            <v>영종운수e음13</v>
          </cell>
          <cell r="AO132">
            <v>73</v>
          </cell>
          <cell r="AP132">
            <v>4</v>
          </cell>
          <cell r="AQ132" t="str">
            <v>영종운수4</v>
          </cell>
          <cell r="AS132" t="str">
            <v>송도버스</v>
          </cell>
          <cell r="AT132" t="str">
            <v>합계</v>
          </cell>
          <cell r="AU132">
            <v>2401</v>
          </cell>
          <cell r="AV132">
            <v>4.1766808348811919E-2</v>
          </cell>
          <cell r="AW132">
            <v>0.42461929765650197</v>
          </cell>
          <cell r="AX132">
            <v>0.20088566674542882</v>
          </cell>
          <cell r="AY132">
            <v>15.209259259259261</v>
          </cell>
          <cell r="AZ132">
            <v>2.6181550899179609</v>
          </cell>
          <cell r="BA132">
            <v>48.267172410737871</v>
          </cell>
          <cell r="BB132">
            <v>1.8374338094753773</v>
          </cell>
        </row>
        <row r="133">
          <cell r="W133" t="str">
            <v>영종운수</v>
          </cell>
          <cell r="X133" t="str">
            <v>e음15</v>
          </cell>
          <cell r="Y133" t="str">
            <v>e음15</v>
          </cell>
          <cell r="Z133">
            <v>1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 t="str">
            <v>이상</v>
          </cell>
          <cell r="AL133">
            <v>1</v>
          </cell>
          <cell r="AM133" t="str">
            <v>이상1</v>
          </cell>
          <cell r="AN133" t="str">
            <v>영종운수e음15</v>
          </cell>
          <cell r="AO133">
            <v>159</v>
          </cell>
          <cell r="AP133">
            <v>7</v>
          </cell>
          <cell r="AQ133" t="str">
            <v>영종운수7</v>
          </cell>
          <cell r="AS133" t="str">
            <v>시영운수</v>
          </cell>
          <cell r="AT133" t="str">
            <v>15</v>
          </cell>
          <cell r="AU133">
            <v>2401</v>
          </cell>
          <cell r="AV133">
            <v>5.0592245553319273E-2</v>
          </cell>
          <cell r="AW133">
            <v>0.46409047049415675</v>
          </cell>
          <cell r="AX133">
            <v>0.16619706830221573</v>
          </cell>
          <cell r="AY133">
            <v>16.152266666666666</v>
          </cell>
          <cell r="AZ133">
            <v>2.2688931866242501</v>
          </cell>
          <cell r="BA133">
            <v>16.95888452063426</v>
          </cell>
          <cell r="BB133">
            <v>1.7625644521764845</v>
          </cell>
        </row>
        <row r="134">
          <cell r="W134" t="str">
            <v>영종운수</v>
          </cell>
          <cell r="X134" t="str">
            <v>e음16</v>
          </cell>
          <cell r="Y134" t="str">
            <v>e음16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1.0414705882352941</v>
          </cell>
          <cell r="AK134" t="str">
            <v>S</v>
          </cell>
          <cell r="AL134">
            <v>3</v>
          </cell>
          <cell r="AM134" t="str">
            <v>S3</v>
          </cell>
          <cell r="AN134" t="str">
            <v>영종운수e음16</v>
          </cell>
          <cell r="AO134">
            <v>4</v>
          </cell>
          <cell r="AP134">
            <v>1</v>
          </cell>
          <cell r="AQ134" t="str">
            <v>영종운수1</v>
          </cell>
          <cell r="AS134" t="str">
            <v>시영운수</v>
          </cell>
          <cell r="AT134" t="str">
            <v>28-1</v>
          </cell>
          <cell r="AU134">
            <v>2401</v>
          </cell>
          <cell r="AV134">
            <v>5.0178395100197018E-2</v>
          </cell>
          <cell r="AW134">
            <v>0.4751485339976651</v>
          </cell>
          <cell r="AX134">
            <v>0.14659432428553248</v>
          </cell>
          <cell r="AY134">
            <v>15.370142857142858</v>
          </cell>
          <cell r="AZ134">
            <v>0.73172081661293942</v>
          </cell>
          <cell r="BA134">
            <v>13.058402265707841</v>
          </cell>
          <cell r="BB134">
            <v>1.6491022179647989</v>
          </cell>
        </row>
        <row r="135">
          <cell r="W135" t="str">
            <v>원진운수</v>
          </cell>
          <cell r="X135" t="str">
            <v>22</v>
          </cell>
          <cell r="Y135" t="str">
            <v>22</v>
          </cell>
          <cell r="Z135">
            <v>20</v>
          </cell>
          <cell r="AA135">
            <v>15</v>
          </cell>
          <cell r="AB135">
            <v>0.75</v>
          </cell>
          <cell r="AC135">
            <v>0</v>
          </cell>
          <cell r="AD135">
            <v>0</v>
          </cell>
          <cell r="AE135">
            <v>2</v>
          </cell>
          <cell r="AF135">
            <v>1</v>
          </cell>
          <cell r="AG135">
            <v>7</v>
          </cell>
          <cell r="AH135">
            <v>5</v>
          </cell>
          <cell r="AI135">
            <v>0</v>
          </cell>
          <cell r="AJ135">
            <v>0.83439630024073597</v>
          </cell>
          <cell r="AK135" t="str">
            <v>D</v>
          </cell>
          <cell r="AL135">
            <v>15</v>
          </cell>
          <cell r="AM135" t="str">
            <v>D15</v>
          </cell>
          <cell r="AN135" t="str">
            <v>원진운수22</v>
          </cell>
          <cell r="AO135">
            <v>129</v>
          </cell>
          <cell r="AP135">
            <v>2</v>
          </cell>
          <cell r="AQ135" t="str">
            <v>원진운수2</v>
          </cell>
          <cell r="AS135" t="str">
            <v>시영운수</v>
          </cell>
          <cell r="AT135" t="str">
            <v>29</v>
          </cell>
          <cell r="AU135">
            <v>2401</v>
          </cell>
          <cell r="AV135">
            <v>7.8515160556204916E-2</v>
          </cell>
          <cell r="AW135">
            <v>0.39950360469328133</v>
          </cell>
          <cell r="AX135">
            <v>0.14910403851297138</v>
          </cell>
          <cell r="AY135">
            <v>14.4925</v>
          </cell>
          <cell r="AZ135">
            <v>0.33431398769724524</v>
          </cell>
          <cell r="BA135">
            <v>24.449496300258534</v>
          </cell>
          <cell r="BB135">
            <v>2.299525672860339</v>
          </cell>
        </row>
        <row r="136">
          <cell r="W136" t="str">
            <v>원진운수</v>
          </cell>
          <cell r="X136" t="str">
            <v>320</v>
          </cell>
          <cell r="Y136" t="str">
            <v>320</v>
          </cell>
          <cell r="Z136">
            <v>4</v>
          </cell>
          <cell r="AA136">
            <v>4</v>
          </cell>
          <cell r="AB136">
            <v>1</v>
          </cell>
          <cell r="AC136">
            <v>0</v>
          </cell>
          <cell r="AD136">
            <v>0</v>
          </cell>
          <cell r="AE136">
            <v>1</v>
          </cell>
          <cell r="AF136">
            <v>1</v>
          </cell>
          <cell r="AG136">
            <v>2</v>
          </cell>
          <cell r="AH136">
            <v>0</v>
          </cell>
          <cell r="AI136">
            <v>0</v>
          </cell>
          <cell r="AJ136">
            <v>0.86765794942731655</v>
          </cell>
          <cell r="AK136" t="str">
            <v>C</v>
          </cell>
          <cell r="AL136">
            <v>44</v>
          </cell>
          <cell r="AM136" t="str">
            <v>C44</v>
          </cell>
          <cell r="AN136" t="str">
            <v>원진운수320</v>
          </cell>
          <cell r="AO136">
            <v>90</v>
          </cell>
          <cell r="AP136">
            <v>1</v>
          </cell>
          <cell r="AQ136" t="str">
            <v>원진운수1</v>
          </cell>
          <cell r="AS136" t="str">
            <v>시영운수</v>
          </cell>
          <cell r="AT136" t="str">
            <v>예비</v>
          </cell>
          <cell r="AU136">
            <v>2401</v>
          </cell>
          <cell r="AV136">
            <v>0.12442665182243</v>
          </cell>
          <cell r="AW136">
            <v>0.61317780130608679</v>
          </cell>
          <cell r="AX136">
            <v>0.1712104773117262</v>
          </cell>
          <cell r="AY136">
            <v>20.370999999999999</v>
          </cell>
          <cell r="AZ136">
            <v>0.19237132282216426</v>
          </cell>
          <cell r="BA136">
            <v>37.833026821692307</v>
          </cell>
          <cell r="BB136">
            <v>1.6767310988157931</v>
          </cell>
        </row>
        <row r="137">
          <cell r="W137" t="str">
            <v>원진운수</v>
          </cell>
          <cell r="X137" t="str">
            <v>6</v>
          </cell>
          <cell r="Y137" t="str">
            <v>6</v>
          </cell>
          <cell r="Z137">
            <v>21</v>
          </cell>
          <cell r="AA137">
            <v>15</v>
          </cell>
          <cell r="AB137">
            <v>0.7142857142857143</v>
          </cell>
          <cell r="AC137">
            <v>0</v>
          </cell>
          <cell r="AD137">
            <v>0</v>
          </cell>
          <cell r="AE137">
            <v>1</v>
          </cell>
          <cell r="AF137">
            <v>5</v>
          </cell>
          <cell r="AG137">
            <v>5</v>
          </cell>
          <cell r="AH137">
            <v>4</v>
          </cell>
          <cell r="AI137">
            <v>0</v>
          </cell>
          <cell r="AJ137">
            <v>0.83075341960102278</v>
          </cell>
          <cell r="AK137" t="str">
            <v>D</v>
          </cell>
          <cell r="AL137">
            <v>19</v>
          </cell>
          <cell r="AM137" t="str">
            <v>D19</v>
          </cell>
          <cell r="AN137" t="str">
            <v>원진운수6</v>
          </cell>
          <cell r="AO137">
            <v>133</v>
          </cell>
          <cell r="AP137">
            <v>3</v>
          </cell>
          <cell r="AQ137" t="str">
            <v>원진운수3</v>
          </cell>
          <cell r="AS137" t="str">
            <v>시영운수</v>
          </cell>
          <cell r="AT137" t="str">
            <v>합계</v>
          </cell>
          <cell r="AU137">
            <v>2401</v>
          </cell>
          <cell r="AV137">
            <v>5.5107810323247616E-2</v>
          </cell>
          <cell r="AW137">
            <v>0.46960841926835983</v>
          </cell>
          <cell r="AX137">
            <v>0.159924813681768</v>
          </cell>
          <cell r="AY137">
            <v>15.969239999999999</v>
          </cell>
          <cell r="AZ137">
            <v>1.670121669347967</v>
          </cell>
          <cell r="BA137">
            <v>17.021131944484438</v>
          </cell>
          <cell r="BB137">
            <v>1.7587484933951758</v>
          </cell>
        </row>
        <row r="138">
          <cell r="W138" t="str">
            <v>인천교통공사</v>
          </cell>
          <cell r="X138" t="str">
            <v>63</v>
          </cell>
          <cell r="Y138" t="str">
            <v>63</v>
          </cell>
          <cell r="Z138">
            <v>14</v>
          </cell>
          <cell r="AA138">
            <v>14</v>
          </cell>
          <cell r="AB138">
            <v>1</v>
          </cell>
          <cell r="AC138">
            <v>0</v>
          </cell>
          <cell r="AD138">
            <v>0</v>
          </cell>
          <cell r="AE138">
            <v>2</v>
          </cell>
          <cell r="AF138">
            <v>3</v>
          </cell>
          <cell r="AG138">
            <v>5</v>
          </cell>
          <cell r="AH138">
            <v>4</v>
          </cell>
          <cell r="AI138">
            <v>0</v>
          </cell>
          <cell r="AJ138">
            <v>0.8379298825885414</v>
          </cell>
          <cell r="AK138" t="str">
            <v>D</v>
          </cell>
          <cell r="AL138">
            <v>13</v>
          </cell>
          <cell r="AM138" t="str">
            <v>D13</v>
          </cell>
          <cell r="AN138" t="str">
            <v>인천교통공사63</v>
          </cell>
          <cell r="AO138">
            <v>127</v>
          </cell>
          <cell r="AP138">
            <v>3</v>
          </cell>
          <cell r="AQ138" t="str">
            <v>인천교통공사3</v>
          </cell>
          <cell r="AS138" t="str">
            <v>신동아교통</v>
          </cell>
          <cell r="AT138" t="str">
            <v>1</v>
          </cell>
          <cell r="AU138">
            <v>2401</v>
          </cell>
          <cell r="AV138">
            <v>5.3398743988600644E-2</v>
          </cell>
          <cell r="AW138">
            <v>0.37974206531252608</v>
          </cell>
          <cell r="AX138">
            <v>0.1977670806607579</v>
          </cell>
          <cell r="AY138">
            <v>13.944571428571434</v>
          </cell>
          <cell r="AZ138">
            <v>2.4732414577936077</v>
          </cell>
          <cell r="BA138">
            <v>50.358200337749658</v>
          </cell>
          <cell r="BB138">
            <v>1.7532257425871574</v>
          </cell>
        </row>
        <row r="139">
          <cell r="W139" t="str">
            <v>인천교통공사</v>
          </cell>
          <cell r="X139" t="str">
            <v>순환41</v>
          </cell>
          <cell r="Y139" t="str">
            <v>순환41</v>
          </cell>
          <cell r="Z139">
            <v>9</v>
          </cell>
          <cell r="AA139">
            <v>9</v>
          </cell>
          <cell r="AB139">
            <v>1</v>
          </cell>
          <cell r="AC139">
            <v>0</v>
          </cell>
          <cell r="AD139">
            <v>0</v>
          </cell>
          <cell r="AE139">
            <v>1</v>
          </cell>
          <cell r="AF139">
            <v>4</v>
          </cell>
          <cell r="AG139">
            <v>3</v>
          </cell>
          <cell r="AH139">
            <v>1</v>
          </cell>
          <cell r="AI139">
            <v>0</v>
          </cell>
          <cell r="AJ139">
            <v>0.84723310521829442</v>
          </cell>
          <cell r="AK139" t="str">
            <v>D</v>
          </cell>
          <cell r="AL139">
            <v>5</v>
          </cell>
          <cell r="AM139" t="str">
            <v>D5</v>
          </cell>
          <cell r="AN139" t="str">
            <v>인천교통공사순환41</v>
          </cell>
          <cell r="AO139">
            <v>119</v>
          </cell>
          <cell r="AP139">
            <v>2</v>
          </cell>
          <cell r="AQ139" t="str">
            <v>인천교통공사2</v>
          </cell>
          <cell r="AS139" t="str">
            <v>신동아교통</v>
          </cell>
          <cell r="AT139" t="str">
            <v>516</v>
          </cell>
          <cell r="AU139">
            <v>2401</v>
          </cell>
          <cell r="AV139">
            <v>3.1746312955770052E-2</v>
          </cell>
          <cell r="AW139">
            <v>0.4799538912005073</v>
          </cell>
          <cell r="AX139">
            <v>0.23356254260326248</v>
          </cell>
          <cell r="AY139">
            <v>12.744166666666667</v>
          </cell>
          <cell r="AZ139">
            <v>6.6137297893908311</v>
          </cell>
          <cell r="BA139">
            <v>27.136300967426976</v>
          </cell>
          <cell r="BB139">
            <v>1.743769988537901</v>
          </cell>
        </row>
        <row r="140">
          <cell r="W140" t="str">
            <v>인천교통공사</v>
          </cell>
          <cell r="X140" t="str">
            <v>순환42</v>
          </cell>
          <cell r="Y140" t="str">
            <v>순환42</v>
          </cell>
          <cell r="Z140">
            <v>9</v>
          </cell>
          <cell r="AA140">
            <v>9</v>
          </cell>
          <cell r="AB140">
            <v>1</v>
          </cell>
          <cell r="AC140">
            <v>0</v>
          </cell>
          <cell r="AD140">
            <v>0</v>
          </cell>
          <cell r="AE140">
            <v>0</v>
          </cell>
          <cell r="AF140">
            <v>3</v>
          </cell>
          <cell r="AG140">
            <v>0</v>
          </cell>
          <cell r="AH140">
            <v>6</v>
          </cell>
          <cell r="AI140">
            <v>0</v>
          </cell>
          <cell r="AJ140">
            <v>0.79720589975428036</v>
          </cell>
          <cell r="AK140" t="str">
            <v>F</v>
          </cell>
          <cell r="AL140">
            <v>1</v>
          </cell>
          <cell r="AM140" t="str">
            <v>F1</v>
          </cell>
          <cell r="AN140" t="str">
            <v>인천교통공사순환42</v>
          </cell>
          <cell r="AO140">
            <v>149</v>
          </cell>
          <cell r="AP140">
            <v>4</v>
          </cell>
          <cell r="AQ140" t="str">
            <v>인천교통공사4</v>
          </cell>
          <cell r="AS140" t="str">
            <v>신동아교통</v>
          </cell>
          <cell r="AT140" t="str">
            <v>518</v>
          </cell>
          <cell r="AU140">
            <v>2401</v>
          </cell>
          <cell r="AV140">
            <v>4.1163958918510837E-2</v>
          </cell>
          <cell r="AW140">
            <v>0.45387585747384868</v>
          </cell>
          <cell r="AX140">
            <v>0.15582916592149049</v>
          </cell>
          <cell r="AY140">
            <v>12.607749999999999</v>
          </cell>
          <cell r="AZ140">
            <v>2.4306495542991504</v>
          </cell>
          <cell r="BA140">
            <v>22.094381453207323</v>
          </cell>
          <cell r="BB140">
            <v>1.7407182612621928</v>
          </cell>
        </row>
        <row r="141">
          <cell r="W141" t="str">
            <v>인천교통공사</v>
          </cell>
          <cell r="X141" t="str">
            <v>순환43</v>
          </cell>
          <cell r="Y141" t="str">
            <v>순환43</v>
          </cell>
          <cell r="Z141">
            <v>5</v>
          </cell>
          <cell r="AA141">
            <v>5</v>
          </cell>
          <cell r="AB141">
            <v>1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1</v>
          </cell>
          <cell r="AH141">
            <v>4</v>
          </cell>
          <cell r="AI141">
            <v>0</v>
          </cell>
          <cell r="AJ141">
            <v>0.7816316624456856</v>
          </cell>
          <cell r="AK141" t="str">
            <v>F</v>
          </cell>
          <cell r="AL141">
            <v>4</v>
          </cell>
          <cell r="AM141" t="str">
            <v>F4</v>
          </cell>
          <cell r="AN141" t="str">
            <v>인천교통공사순환43</v>
          </cell>
          <cell r="AO141">
            <v>152</v>
          </cell>
          <cell r="AP141">
            <v>5</v>
          </cell>
          <cell r="AQ141" t="str">
            <v>인천교통공사5</v>
          </cell>
          <cell r="AS141" t="str">
            <v>신동아교통</v>
          </cell>
          <cell r="AT141" t="str">
            <v>520</v>
          </cell>
          <cell r="AU141">
            <v>2401</v>
          </cell>
          <cell r="AV141">
            <v>3.8429368113613166E-2</v>
          </cell>
          <cell r="AW141">
            <v>0.44419916088186123</v>
          </cell>
          <cell r="AX141">
            <v>0.19555741541721872</v>
          </cell>
          <cell r="AY141">
            <v>7.6119999999999992</v>
          </cell>
          <cell r="AZ141">
            <v>0.33592684856945548</v>
          </cell>
          <cell r="BA141">
            <v>6.9044964768472008</v>
          </cell>
          <cell r="BB141">
            <v>2.2234597379538505</v>
          </cell>
        </row>
        <row r="142">
          <cell r="W142" t="str">
            <v>인천교통공사</v>
          </cell>
          <cell r="X142" t="str">
            <v>순환47</v>
          </cell>
          <cell r="Y142" t="str">
            <v>순환47</v>
          </cell>
          <cell r="Z142">
            <v>3</v>
          </cell>
          <cell r="AA142">
            <v>3</v>
          </cell>
          <cell r="AB142">
            <v>1</v>
          </cell>
          <cell r="AC142">
            <v>0</v>
          </cell>
          <cell r="AD142">
            <v>0</v>
          </cell>
          <cell r="AE142">
            <v>0</v>
          </cell>
          <cell r="AF142">
            <v>2</v>
          </cell>
          <cell r="AG142">
            <v>1</v>
          </cell>
          <cell r="AH142">
            <v>0</v>
          </cell>
          <cell r="AI142">
            <v>0</v>
          </cell>
          <cell r="AJ142">
            <v>0.86127569981040697</v>
          </cell>
          <cell r="AK142" t="str">
            <v>C</v>
          </cell>
          <cell r="AL142">
            <v>54</v>
          </cell>
          <cell r="AM142" t="str">
            <v>C54</v>
          </cell>
          <cell r="AN142" t="str">
            <v>인천교통공사순환47</v>
          </cell>
          <cell r="AO142">
            <v>100</v>
          </cell>
          <cell r="AP142">
            <v>1</v>
          </cell>
          <cell r="AQ142" t="str">
            <v>인천교통공사1</v>
          </cell>
          <cell r="AS142" t="str">
            <v>신동아교통</v>
          </cell>
          <cell r="AT142" t="str">
            <v>예비</v>
          </cell>
          <cell r="AU142">
            <v>2401</v>
          </cell>
          <cell r="AV142">
            <v>7.8150694128293161E-2</v>
          </cell>
          <cell r="AW142">
            <v>0.40481067218374567</v>
          </cell>
          <cell r="AX142">
            <v>0.20314664044840414</v>
          </cell>
          <cell r="AY142">
            <v>15.662000000000001</v>
          </cell>
          <cell r="AZ142">
            <v>2.6562452065997593</v>
          </cell>
          <cell r="BA142">
            <v>49.907480360620831</v>
          </cell>
          <cell r="BB142">
            <v>2.0315693867546298</v>
          </cell>
        </row>
        <row r="143">
          <cell r="W143" t="str">
            <v>인천스마트</v>
          </cell>
          <cell r="X143" t="str">
            <v>20</v>
          </cell>
          <cell r="Y143" t="str">
            <v>20</v>
          </cell>
          <cell r="Z143">
            <v>13</v>
          </cell>
          <cell r="AA143">
            <v>13</v>
          </cell>
          <cell r="AB143">
            <v>1</v>
          </cell>
          <cell r="AC143">
            <v>0</v>
          </cell>
          <cell r="AD143">
            <v>0</v>
          </cell>
          <cell r="AE143">
            <v>8</v>
          </cell>
          <cell r="AF143">
            <v>4</v>
          </cell>
          <cell r="AG143">
            <v>1</v>
          </cell>
          <cell r="AH143">
            <v>0</v>
          </cell>
          <cell r="AI143">
            <v>0</v>
          </cell>
          <cell r="AJ143">
            <v>0.90679650537208456</v>
          </cell>
          <cell r="AK143" t="str">
            <v>B</v>
          </cell>
          <cell r="AL143">
            <v>31</v>
          </cell>
          <cell r="AM143" t="str">
            <v>B31</v>
          </cell>
          <cell r="AN143" t="str">
            <v>인천스마트20</v>
          </cell>
          <cell r="AO143">
            <v>42</v>
          </cell>
          <cell r="AP143">
            <v>4</v>
          </cell>
          <cell r="AQ143" t="str">
            <v>인천스마트4</v>
          </cell>
          <cell r="AS143" t="str">
            <v>신동아교통</v>
          </cell>
          <cell r="AT143" t="str">
            <v>합계</v>
          </cell>
          <cell r="AU143">
            <v>2401</v>
          </cell>
          <cell r="AV143">
            <v>4.5400501429335778E-2</v>
          </cell>
          <cell r="AW143">
            <v>0.42203860139799132</v>
          </cell>
          <cell r="AX143">
            <v>0.19555727079582466</v>
          </cell>
          <cell r="AY143">
            <v>12.791386363636366</v>
          </cell>
          <cell r="AZ143">
            <v>2.7704864805327722</v>
          </cell>
          <cell r="BA143">
            <v>37.220149098886061</v>
          </cell>
          <cell r="BB143">
            <v>1.8012558813292503</v>
          </cell>
        </row>
        <row r="144">
          <cell r="W144" t="str">
            <v>인천스마트</v>
          </cell>
          <cell r="X144" t="str">
            <v>21</v>
          </cell>
          <cell r="Y144" t="str">
            <v>21</v>
          </cell>
          <cell r="Z144">
            <v>12</v>
          </cell>
          <cell r="AA144">
            <v>12</v>
          </cell>
          <cell r="AB144">
            <v>1</v>
          </cell>
          <cell r="AC144">
            <v>1</v>
          </cell>
          <cell r="AD144">
            <v>0</v>
          </cell>
          <cell r="AE144">
            <v>6</v>
          </cell>
          <cell r="AF144">
            <v>3</v>
          </cell>
          <cell r="AG144">
            <v>2</v>
          </cell>
          <cell r="AH144">
            <v>0</v>
          </cell>
          <cell r="AI144">
            <v>0</v>
          </cell>
          <cell r="AJ144">
            <v>0.89890994270587388</v>
          </cell>
          <cell r="AK144" t="str">
            <v>C</v>
          </cell>
          <cell r="AL144">
            <v>3</v>
          </cell>
          <cell r="AM144" t="str">
            <v>C3</v>
          </cell>
          <cell r="AN144" t="str">
            <v>인천스마트21</v>
          </cell>
          <cell r="AO144">
            <v>49</v>
          </cell>
          <cell r="AP144">
            <v>5</v>
          </cell>
          <cell r="AQ144" t="str">
            <v>인천스마트5</v>
          </cell>
          <cell r="AS144" t="str">
            <v>신화여객</v>
          </cell>
          <cell r="AT144" t="str">
            <v>34</v>
          </cell>
          <cell r="AU144">
            <v>2401</v>
          </cell>
          <cell r="AV144">
            <v>4.6093432011173052E-2</v>
          </cell>
          <cell r="AW144">
            <v>0.39834262285193178</v>
          </cell>
          <cell r="AX144">
            <v>0.18144216019233239</v>
          </cell>
          <cell r="AY144">
            <v>14.861500000000003</v>
          </cell>
          <cell r="AZ144">
            <v>2.8379335488657516</v>
          </cell>
          <cell r="BA144">
            <v>52.626268556296338</v>
          </cell>
          <cell r="BB144">
            <v>1.9979524144783263</v>
          </cell>
        </row>
        <row r="145">
          <cell r="W145" t="str">
            <v>인천스마트</v>
          </cell>
          <cell r="X145" t="str">
            <v>27</v>
          </cell>
          <cell r="Y145" t="str">
            <v>27</v>
          </cell>
          <cell r="Z145">
            <v>13</v>
          </cell>
          <cell r="AA145">
            <v>13</v>
          </cell>
          <cell r="AB145">
            <v>1</v>
          </cell>
          <cell r="AC145">
            <v>1</v>
          </cell>
          <cell r="AD145">
            <v>0</v>
          </cell>
          <cell r="AE145">
            <v>6</v>
          </cell>
          <cell r="AF145">
            <v>6</v>
          </cell>
          <cell r="AG145">
            <v>0</v>
          </cell>
          <cell r="AH145">
            <v>0</v>
          </cell>
          <cell r="AI145">
            <v>0</v>
          </cell>
          <cell r="AJ145">
            <v>0.91565119797184436</v>
          </cell>
          <cell r="AK145" t="str">
            <v>B</v>
          </cell>
          <cell r="AL145">
            <v>20</v>
          </cell>
          <cell r="AM145" t="str">
            <v>B20</v>
          </cell>
          <cell r="AN145" t="str">
            <v>인천스마트27</v>
          </cell>
          <cell r="AO145">
            <v>31</v>
          </cell>
          <cell r="AP145">
            <v>3</v>
          </cell>
          <cell r="AQ145" t="str">
            <v>인천스마트3</v>
          </cell>
          <cell r="AS145" t="str">
            <v>신화여객</v>
          </cell>
          <cell r="AT145" t="str">
            <v>37</v>
          </cell>
          <cell r="AU145">
            <v>2401</v>
          </cell>
          <cell r="AV145">
            <v>5.5668528773537534E-2</v>
          </cell>
          <cell r="AW145">
            <v>0.43006627302564793</v>
          </cell>
          <cell r="AX145">
            <v>0.18769873329373007</v>
          </cell>
          <cell r="AY145">
            <v>12.843333333333334</v>
          </cell>
          <cell r="AZ145">
            <v>1.4267923743486903</v>
          </cell>
          <cell r="BA145">
            <v>20.31416625219747</v>
          </cell>
          <cell r="BB145">
            <v>2.0340970169745187</v>
          </cell>
        </row>
        <row r="146">
          <cell r="W146" t="str">
            <v>인천스마트</v>
          </cell>
          <cell r="X146" t="str">
            <v>38</v>
          </cell>
          <cell r="Y146" t="str">
            <v>38</v>
          </cell>
          <cell r="Z146">
            <v>13</v>
          </cell>
          <cell r="AA146">
            <v>13</v>
          </cell>
          <cell r="AB146">
            <v>1</v>
          </cell>
          <cell r="AC146">
            <v>0</v>
          </cell>
          <cell r="AD146">
            <v>0</v>
          </cell>
          <cell r="AE146">
            <v>0</v>
          </cell>
          <cell r="AF146">
            <v>4</v>
          </cell>
          <cell r="AG146">
            <v>4</v>
          </cell>
          <cell r="AH146">
            <v>5</v>
          </cell>
          <cell r="AI146">
            <v>0</v>
          </cell>
          <cell r="AJ146">
            <v>0.82884791719578199</v>
          </cell>
          <cell r="AK146" t="str">
            <v>D</v>
          </cell>
          <cell r="AL146">
            <v>21</v>
          </cell>
          <cell r="AM146" t="str">
            <v>D21</v>
          </cell>
          <cell r="AN146" t="str">
            <v>인천스마트38</v>
          </cell>
          <cell r="AO146">
            <v>135</v>
          </cell>
          <cell r="AP146">
            <v>6</v>
          </cell>
          <cell r="AQ146" t="str">
            <v>인천스마트6</v>
          </cell>
          <cell r="AS146" t="str">
            <v>신화여객</v>
          </cell>
          <cell r="AT146" t="str">
            <v>526</v>
          </cell>
          <cell r="AU146">
            <v>2401</v>
          </cell>
          <cell r="AV146">
            <v>7.528783385539542E-2</v>
          </cell>
          <cell r="AW146">
            <v>0.37697635753547887</v>
          </cell>
          <cell r="AX146">
            <v>0.22236692580751286</v>
          </cell>
          <cell r="AY146">
            <v>12.437000000000001</v>
          </cell>
          <cell r="AZ146">
            <v>16.574081030124788</v>
          </cell>
          <cell r="BA146">
            <v>57.922087594240509</v>
          </cell>
          <cell r="BB146">
            <v>2.4970776092810869</v>
          </cell>
        </row>
        <row r="147">
          <cell r="W147" t="str">
            <v>인천스마트</v>
          </cell>
          <cell r="X147" t="str">
            <v>5</v>
          </cell>
          <cell r="Y147" t="str">
            <v>5</v>
          </cell>
          <cell r="Z147">
            <v>12</v>
          </cell>
          <cell r="AA147">
            <v>12</v>
          </cell>
          <cell r="AB147">
            <v>1</v>
          </cell>
          <cell r="AC147">
            <v>1</v>
          </cell>
          <cell r="AD147">
            <v>2</v>
          </cell>
          <cell r="AE147">
            <v>5</v>
          </cell>
          <cell r="AF147">
            <v>2</v>
          </cell>
          <cell r="AG147">
            <v>2</v>
          </cell>
          <cell r="AH147">
            <v>0</v>
          </cell>
          <cell r="AI147">
            <v>0</v>
          </cell>
          <cell r="AJ147">
            <v>0.92208431237689548</v>
          </cell>
          <cell r="AK147" t="str">
            <v>B</v>
          </cell>
          <cell r="AL147">
            <v>14</v>
          </cell>
          <cell r="AM147" t="str">
            <v>B14</v>
          </cell>
          <cell r="AN147" t="str">
            <v>인천스마트5</v>
          </cell>
          <cell r="AO147">
            <v>25</v>
          </cell>
          <cell r="AP147">
            <v>1</v>
          </cell>
          <cell r="AQ147" t="str">
            <v>인천스마트1</v>
          </cell>
          <cell r="AS147" t="str">
            <v>신화여객</v>
          </cell>
          <cell r="AT147" t="str">
            <v>555</v>
          </cell>
          <cell r="AU147">
            <v>2401</v>
          </cell>
          <cell r="AV147">
            <v>5.064528083499175E-2</v>
          </cell>
          <cell r="AW147">
            <v>0.44066433005358108</v>
          </cell>
          <cell r="AX147">
            <v>0.19761694199132057</v>
          </cell>
          <cell r="AY147">
            <v>13.329875000000001</v>
          </cell>
          <cell r="AZ147">
            <v>1.5003980410803177</v>
          </cell>
          <cell r="BA147">
            <v>36.169272777397467</v>
          </cell>
          <cell r="BB147">
            <v>2.2952981855852199</v>
          </cell>
        </row>
        <row r="148">
          <cell r="W148" t="str">
            <v>인천스마트</v>
          </cell>
          <cell r="X148" t="str">
            <v>5-1</v>
          </cell>
          <cell r="Y148" t="str">
            <v>5-1</v>
          </cell>
          <cell r="Z148">
            <v>6</v>
          </cell>
          <cell r="AA148">
            <v>5</v>
          </cell>
          <cell r="AB148">
            <v>0.83333333333333337</v>
          </cell>
          <cell r="AC148">
            <v>0</v>
          </cell>
          <cell r="AD148">
            <v>0</v>
          </cell>
          <cell r="AE148">
            <v>3</v>
          </cell>
          <cell r="AF148">
            <v>2</v>
          </cell>
          <cell r="AG148">
            <v>0</v>
          </cell>
          <cell r="AH148">
            <v>0</v>
          </cell>
          <cell r="AI148">
            <v>0</v>
          </cell>
          <cell r="AJ148">
            <v>0.9190932539259431</v>
          </cell>
          <cell r="AK148" t="str">
            <v>B</v>
          </cell>
          <cell r="AL148">
            <v>17</v>
          </cell>
          <cell r="AM148" t="str">
            <v>B17</v>
          </cell>
          <cell r="AN148" t="str">
            <v>인천스마트5-1</v>
          </cell>
          <cell r="AO148">
            <v>28</v>
          </cell>
          <cell r="AP148">
            <v>2</v>
          </cell>
          <cell r="AQ148" t="str">
            <v>인천스마트2</v>
          </cell>
          <cell r="AS148" t="str">
            <v>신화여객</v>
          </cell>
          <cell r="AT148" t="str">
            <v>합계</v>
          </cell>
          <cell r="AU148">
            <v>2401</v>
          </cell>
          <cell r="AV148">
            <v>5.4828237222044968E-2</v>
          </cell>
          <cell r="AW148">
            <v>0.40777101704359775</v>
          </cell>
          <cell r="AX148">
            <v>0.19333927527109684</v>
          </cell>
          <cell r="AY148">
            <v>13.698489361702133</v>
          </cell>
          <cell r="AZ148">
            <v>5.1381181865553236</v>
          </cell>
          <cell r="BA148">
            <v>44.676065790634944</v>
          </cell>
          <cell r="BB148">
            <v>2.1316111527893349</v>
          </cell>
        </row>
        <row r="149">
          <cell r="W149" t="str">
            <v>인천제물포교통</v>
          </cell>
          <cell r="X149" t="str">
            <v>30</v>
          </cell>
          <cell r="Y149" t="str">
            <v>30</v>
          </cell>
          <cell r="Z149">
            <v>35</v>
          </cell>
          <cell r="AA149">
            <v>6</v>
          </cell>
          <cell r="AB149">
            <v>0.17142857142857143</v>
          </cell>
          <cell r="AC149">
            <v>0</v>
          </cell>
          <cell r="AD149">
            <v>1</v>
          </cell>
          <cell r="AE149">
            <v>2</v>
          </cell>
          <cell r="AF149">
            <v>0</v>
          </cell>
          <cell r="AG149">
            <v>2</v>
          </cell>
          <cell r="AH149">
            <v>1</v>
          </cell>
          <cell r="AI149">
            <v>0</v>
          </cell>
          <cell r="AJ149">
            <v>0.86082788173182512</v>
          </cell>
          <cell r="AK149" t="str">
            <v>C</v>
          </cell>
          <cell r="AL149">
            <v>55</v>
          </cell>
          <cell r="AM149" t="str">
            <v>C55</v>
          </cell>
          <cell r="AN149" t="str">
            <v>인천제물포교통30</v>
          </cell>
          <cell r="AO149">
            <v>101</v>
          </cell>
          <cell r="AP149">
            <v>1</v>
          </cell>
          <cell r="AQ149" t="str">
            <v>인천제물포교통1</v>
          </cell>
          <cell r="AS149" t="str">
            <v>신흥교통</v>
          </cell>
          <cell r="AT149" t="str">
            <v>13</v>
          </cell>
          <cell r="AU149">
            <v>2401</v>
          </cell>
          <cell r="AV149">
            <v>2.1112041841699944E-2</v>
          </cell>
          <cell r="AW149">
            <v>0.50991583775357641</v>
          </cell>
          <cell r="AX149">
            <v>0.18645969008227101</v>
          </cell>
          <cell r="AY149">
            <v>20.241000000000003</v>
          </cell>
          <cell r="AZ149">
            <v>3.9900070553408682</v>
          </cell>
          <cell r="BA149">
            <v>62.190577987380053</v>
          </cell>
          <cell r="BB149">
            <v>1.7642536970085194</v>
          </cell>
        </row>
        <row r="150">
          <cell r="W150" t="str">
            <v>인천제물포교통</v>
          </cell>
          <cell r="X150" t="str">
            <v>78</v>
          </cell>
          <cell r="Y150" t="str">
            <v>78</v>
          </cell>
          <cell r="Z150">
            <v>10</v>
          </cell>
          <cell r="AA150">
            <v>2</v>
          </cell>
          <cell r="AB150">
            <v>0.2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2</v>
          </cell>
          <cell r="AH150">
            <v>0</v>
          </cell>
          <cell r="AI150">
            <v>0</v>
          </cell>
          <cell r="AJ150">
            <v>0.81820174143859303</v>
          </cell>
          <cell r="AK150" t="str">
            <v>D</v>
          </cell>
          <cell r="AL150">
            <v>26</v>
          </cell>
          <cell r="AM150" t="str">
            <v>D26</v>
          </cell>
          <cell r="AN150" t="str">
            <v>인천제물포교통78</v>
          </cell>
          <cell r="AO150">
            <v>140</v>
          </cell>
          <cell r="AP150">
            <v>3</v>
          </cell>
          <cell r="AQ150" t="str">
            <v>인천제물포교통3</v>
          </cell>
          <cell r="AS150" t="str">
            <v>신흥교통</v>
          </cell>
          <cell r="AT150" t="str">
            <v>330</v>
          </cell>
          <cell r="AU150">
            <v>2401</v>
          </cell>
          <cell r="AV150">
            <v>3.2486319162481542E-2</v>
          </cell>
          <cell r="AW150">
            <v>0.3763570423341982</v>
          </cell>
          <cell r="AX150">
            <v>0.12776666096487294</v>
          </cell>
          <cell r="AY150">
            <v>24.686875000000001</v>
          </cell>
          <cell r="AZ150">
            <v>0.88794155668723629</v>
          </cell>
          <cell r="BA150">
            <v>18.529526886291922</v>
          </cell>
          <cell r="BB150">
            <v>2.5656673981921978</v>
          </cell>
        </row>
        <row r="151">
          <cell r="W151" t="str">
            <v>인천제물포교통</v>
          </cell>
          <cell r="X151" t="str">
            <v>급행97</v>
          </cell>
          <cell r="Y151" t="str">
            <v>급행97</v>
          </cell>
          <cell r="Z151">
            <v>9</v>
          </cell>
          <cell r="AA151">
            <v>8</v>
          </cell>
          <cell r="AB151">
            <v>0.88888888888888884</v>
          </cell>
          <cell r="AC151">
            <v>0</v>
          </cell>
          <cell r="AD151">
            <v>0</v>
          </cell>
          <cell r="AE151">
            <v>1</v>
          </cell>
          <cell r="AF151">
            <v>3</v>
          </cell>
          <cell r="AG151">
            <v>3</v>
          </cell>
          <cell r="AH151">
            <v>1</v>
          </cell>
          <cell r="AI151">
            <v>0</v>
          </cell>
          <cell r="AJ151">
            <v>0.85826505282813337</v>
          </cell>
          <cell r="AK151" t="str">
            <v>C</v>
          </cell>
          <cell r="AL151">
            <v>60</v>
          </cell>
          <cell r="AM151" t="str">
            <v>C60</v>
          </cell>
          <cell r="AN151" t="str">
            <v>인천제물포교통급행97</v>
          </cell>
          <cell r="AO151">
            <v>106</v>
          </cell>
          <cell r="AP151">
            <v>2</v>
          </cell>
          <cell r="AQ151" t="str">
            <v>인천제물포교통2</v>
          </cell>
          <cell r="AS151" t="str">
            <v>신흥교통</v>
          </cell>
          <cell r="AT151" t="str">
            <v>46</v>
          </cell>
          <cell r="AU151">
            <v>2401</v>
          </cell>
          <cell r="AV151">
            <v>5.10783420370561E-2</v>
          </cell>
          <cell r="AW151">
            <v>0.51169263737478254</v>
          </cell>
          <cell r="AX151">
            <v>0.19172472504899521</v>
          </cell>
          <cell r="AY151">
            <v>20.794399999999996</v>
          </cell>
          <cell r="AZ151">
            <v>4.3441202595885997</v>
          </cell>
          <cell r="BA151">
            <v>73.080333784486854</v>
          </cell>
          <cell r="BB151">
            <v>1.6666000469891316</v>
          </cell>
        </row>
        <row r="152">
          <cell r="W152" t="str">
            <v>청라교통</v>
          </cell>
          <cell r="X152" t="str">
            <v>112</v>
          </cell>
          <cell r="Y152" t="str">
            <v>112</v>
          </cell>
          <cell r="Z152">
            <v>20</v>
          </cell>
          <cell r="AA152">
            <v>20</v>
          </cell>
          <cell r="AB152">
            <v>1</v>
          </cell>
          <cell r="AC152">
            <v>4</v>
          </cell>
          <cell r="AD152">
            <v>6</v>
          </cell>
          <cell r="AE152">
            <v>3</v>
          </cell>
          <cell r="AF152">
            <v>5</v>
          </cell>
          <cell r="AG152">
            <v>2</v>
          </cell>
          <cell r="AH152">
            <v>0</v>
          </cell>
          <cell r="AI152">
            <v>0</v>
          </cell>
          <cell r="AJ152">
            <v>0.94940974855355009</v>
          </cell>
          <cell r="AK152" t="str">
            <v>B</v>
          </cell>
          <cell r="AL152">
            <v>3</v>
          </cell>
          <cell r="AM152" t="str">
            <v>B3</v>
          </cell>
          <cell r="AN152" t="str">
            <v>청라교통112</v>
          </cell>
          <cell r="AO152">
            <v>14</v>
          </cell>
          <cell r="AP152">
            <v>1</v>
          </cell>
          <cell r="AQ152" t="str">
            <v>청라교통1</v>
          </cell>
          <cell r="AS152" t="str">
            <v>신흥교통</v>
          </cell>
          <cell r="AT152" t="str">
            <v>519</v>
          </cell>
          <cell r="AU152">
            <v>2401</v>
          </cell>
          <cell r="AV152">
            <v>1.4097577751066319E-2</v>
          </cell>
          <cell r="AW152">
            <v>0.52063025450680822</v>
          </cell>
          <cell r="AX152">
            <v>0.26261025849341896</v>
          </cell>
          <cell r="AY152">
            <v>13.751200000000001</v>
          </cell>
          <cell r="AZ152">
            <v>1.5399421820051287</v>
          </cell>
          <cell r="BA152">
            <v>37.860708675924911</v>
          </cell>
          <cell r="BB152">
            <v>2.0664782921108644</v>
          </cell>
        </row>
        <row r="153">
          <cell r="W153" t="str">
            <v>청라교통</v>
          </cell>
          <cell r="X153" t="str">
            <v>306</v>
          </cell>
          <cell r="Y153" t="str">
            <v>306</v>
          </cell>
          <cell r="Z153">
            <v>14</v>
          </cell>
          <cell r="AA153">
            <v>14</v>
          </cell>
          <cell r="AB153">
            <v>1</v>
          </cell>
          <cell r="AC153">
            <v>0</v>
          </cell>
          <cell r="AD153">
            <v>2</v>
          </cell>
          <cell r="AE153">
            <v>3</v>
          </cell>
          <cell r="AF153">
            <v>8</v>
          </cell>
          <cell r="AG153">
            <v>1</v>
          </cell>
          <cell r="AH153">
            <v>0</v>
          </cell>
          <cell r="AI153">
            <v>0</v>
          </cell>
          <cell r="AJ153">
            <v>0.89634693869442661</v>
          </cell>
          <cell r="AK153" t="str">
            <v>C</v>
          </cell>
          <cell r="AL153">
            <v>9</v>
          </cell>
          <cell r="AM153" t="str">
            <v>C9</v>
          </cell>
          <cell r="AN153" t="str">
            <v>청라교통306</v>
          </cell>
          <cell r="AO153">
            <v>55</v>
          </cell>
          <cell r="AP153">
            <v>2</v>
          </cell>
          <cell r="AQ153" t="str">
            <v>청라교통2</v>
          </cell>
          <cell r="AS153" t="str">
            <v>신흥교통</v>
          </cell>
          <cell r="AT153" t="str">
            <v>82</v>
          </cell>
          <cell r="AU153">
            <v>2401</v>
          </cell>
          <cell r="AV153">
            <v>3.4976162411495128E-2</v>
          </cell>
          <cell r="AW153">
            <v>0.47814820658656843</v>
          </cell>
          <cell r="AX153">
            <v>0.20179182734691251</v>
          </cell>
          <cell r="AY153">
            <v>17.100454545454546</v>
          </cell>
          <cell r="AZ153">
            <v>3.7389293009720896</v>
          </cell>
          <cell r="BA153">
            <v>79.770831748076347</v>
          </cell>
          <cell r="BB153">
            <v>1.9424218927074786</v>
          </cell>
        </row>
        <row r="154">
          <cell r="W154" t="str">
            <v>청라교통</v>
          </cell>
          <cell r="X154" t="str">
            <v>307</v>
          </cell>
          <cell r="Y154" t="str">
            <v>307</v>
          </cell>
          <cell r="Z154">
            <v>10</v>
          </cell>
          <cell r="AA154">
            <v>10</v>
          </cell>
          <cell r="AB154">
            <v>1</v>
          </cell>
          <cell r="AC154">
            <v>0</v>
          </cell>
          <cell r="AD154">
            <v>1</v>
          </cell>
          <cell r="AE154">
            <v>1</v>
          </cell>
          <cell r="AF154">
            <v>4</v>
          </cell>
          <cell r="AG154">
            <v>4</v>
          </cell>
          <cell r="AH154">
            <v>0</v>
          </cell>
          <cell r="AI154">
            <v>0</v>
          </cell>
          <cell r="AJ154">
            <v>0.86918791516041161</v>
          </cell>
          <cell r="AK154" t="str">
            <v>C</v>
          </cell>
          <cell r="AL154">
            <v>43</v>
          </cell>
          <cell r="AM154" t="str">
            <v>C43</v>
          </cell>
          <cell r="AN154" t="str">
            <v>청라교통307</v>
          </cell>
          <cell r="AO154">
            <v>89</v>
          </cell>
          <cell r="AP154">
            <v>3</v>
          </cell>
          <cell r="AQ154" t="str">
            <v>청라교통3</v>
          </cell>
          <cell r="AS154" t="str">
            <v>신흥교통</v>
          </cell>
          <cell r="AT154" t="str">
            <v>93</v>
          </cell>
          <cell r="AU154">
            <v>2401</v>
          </cell>
          <cell r="AV154">
            <v>4.7818568691874785E-2</v>
          </cell>
          <cell r="AW154">
            <v>0.55901391801210409</v>
          </cell>
          <cell r="AX154">
            <v>0.21876745734794811</v>
          </cell>
          <cell r="AY154">
            <v>22.86</v>
          </cell>
          <cell r="AZ154">
            <v>2.602670894859072</v>
          </cell>
          <cell r="BA154">
            <v>40.336926927197304</v>
          </cell>
          <cell r="BB154">
            <v>1.595845454729707</v>
          </cell>
        </row>
        <row r="155">
          <cell r="W155" t="str">
            <v>청라교통</v>
          </cell>
          <cell r="X155" t="str">
            <v>308</v>
          </cell>
          <cell r="Y155" t="str">
            <v>308</v>
          </cell>
          <cell r="Z155">
            <v>6</v>
          </cell>
          <cell r="AA155">
            <v>5</v>
          </cell>
          <cell r="AB155">
            <v>0.83333333333333337</v>
          </cell>
          <cell r="AC155">
            <v>0</v>
          </cell>
          <cell r="AD155">
            <v>0</v>
          </cell>
          <cell r="AE155">
            <v>1</v>
          </cell>
          <cell r="AF155">
            <v>1</v>
          </cell>
          <cell r="AG155">
            <v>2</v>
          </cell>
          <cell r="AH155">
            <v>1</v>
          </cell>
          <cell r="AI155">
            <v>0</v>
          </cell>
          <cell r="AJ155">
            <v>0.84982021406465957</v>
          </cell>
          <cell r="AK155" t="str">
            <v>D</v>
          </cell>
          <cell r="AL155">
            <v>1</v>
          </cell>
          <cell r="AM155" t="str">
            <v>D1</v>
          </cell>
          <cell r="AN155" t="str">
            <v>청라교통308</v>
          </cell>
          <cell r="AO155">
            <v>115</v>
          </cell>
          <cell r="AP155">
            <v>4</v>
          </cell>
          <cell r="AQ155" t="str">
            <v>청라교통4</v>
          </cell>
          <cell r="AS155" t="str">
            <v>신흥교통</v>
          </cell>
          <cell r="AT155" t="str">
            <v>합계</v>
          </cell>
          <cell r="AU155">
            <v>2401</v>
          </cell>
          <cell r="AV155">
            <v>3.4218541623707036E-2</v>
          </cell>
          <cell r="AW155">
            <v>0.48263023565352881</v>
          </cell>
          <cell r="AX155">
            <v>0.17658649573730359</v>
          </cell>
          <cell r="AY155">
            <v>19.848891304347827</v>
          </cell>
          <cell r="AZ155">
            <v>2.6893624829701213</v>
          </cell>
          <cell r="BA155">
            <v>49.605180046621157</v>
          </cell>
          <cell r="BB155">
            <v>2.0055525693908631</v>
          </cell>
        </row>
        <row r="156">
          <cell r="W156" t="str">
            <v>청룡교통</v>
          </cell>
          <cell r="X156" t="str">
            <v>310</v>
          </cell>
          <cell r="Y156" t="str">
            <v>310</v>
          </cell>
          <cell r="Z156">
            <v>8</v>
          </cell>
          <cell r="AA156">
            <v>1</v>
          </cell>
          <cell r="AB156">
            <v>0.125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1</v>
          </cell>
          <cell r="AH156">
            <v>0</v>
          </cell>
          <cell r="AI156">
            <v>0</v>
          </cell>
          <cell r="AJ156">
            <v>0.80828571428571439</v>
          </cell>
          <cell r="AK156" t="str">
            <v>D</v>
          </cell>
          <cell r="AL156">
            <v>31</v>
          </cell>
          <cell r="AM156" t="str">
            <v>D31</v>
          </cell>
          <cell r="AN156" t="str">
            <v>청룡교통310</v>
          </cell>
          <cell r="AO156">
            <v>145</v>
          </cell>
          <cell r="AP156">
            <v>4</v>
          </cell>
          <cell r="AQ156" t="str">
            <v>청룡교통4</v>
          </cell>
          <cell r="AS156" t="str">
            <v>영종운수</v>
          </cell>
          <cell r="AT156" t="str">
            <v>202</v>
          </cell>
          <cell r="AU156">
            <v>2401</v>
          </cell>
          <cell r="AV156">
            <v>3.9169445209928377E-2</v>
          </cell>
          <cell r="AW156">
            <v>0.30114782065440471</v>
          </cell>
          <cell r="AX156">
            <v>0.16010430531054443</v>
          </cell>
          <cell r="AY156">
            <v>16.282999999999998</v>
          </cell>
          <cell r="AZ156">
            <v>14.761969531685933</v>
          </cell>
          <cell r="BA156">
            <v>21.456220615591278</v>
          </cell>
          <cell r="BB156">
            <v>2.3286515226946851</v>
          </cell>
        </row>
        <row r="157">
          <cell r="W157" t="str">
            <v>청룡교통</v>
          </cell>
          <cell r="X157" t="str">
            <v>43</v>
          </cell>
          <cell r="Y157" t="str">
            <v>43</v>
          </cell>
          <cell r="Z157">
            <v>21</v>
          </cell>
          <cell r="AA157">
            <v>10</v>
          </cell>
          <cell r="AB157">
            <v>0.47619047619047616</v>
          </cell>
          <cell r="AC157">
            <v>3</v>
          </cell>
          <cell r="AD157">
            <v>0</v>
          </cell>
          <cell r="AE157">
            <v>3</v>
          </cell>
          <cell r="AF157">
            <v>2</v>
          </cell>
          <cell r="AG157">
            <v>2</v>
          </cell>
          <cell r="AH157">
            <v>0</v>
          </cell>
          <cell r="AI157">
            <v>0</v>
          </cell>
          <cell r="AJ157">
            <v>0.92416827031799642</v>
          </cell>
          <cell r="AK157" t="str">
            <v>B</v>
          </cell>
          <cell r="AL157">
            <v>11</v>
          </cell>
          <cell r="AM157" t="str">
            <v>B11</v>
          </cell>
          <cell r="AN157" t="str">
            <v>청룡교통43</v>
          </cell>
          <cell r="AO157">
            <v>22</v>
          </cell>
          <cell r="AP157">
            <v>1</v>
          </cell>
          <cell r="AQ157" t="str">
            <v>청룡교통1</v>
          </cell>
          <cell r="AS157" t="str">
            <v>영종운수</v>
          </cell>
          <cell r="AT157" t="str">
            <v>203</v>
          </cell>
          <cell r="AU157">
            <v>2401</v>
          </cell>
          <cell r="AV157">
            <v>4.4320851669646319E-2</v>
          </cell>
          <cell r="AW157">
            <v>0.29889218130421552</v>
          </cell>
          <cell r="AX157">
            <v>0.13431626630404986</v>
          </cell>
          <cell r="AY157">
            <v>15.828428571428573</v>
          </cell>
          <cell r="AZ157">
            <v>0.72392680843807977</v>
          </cell>
          <cell r="BA157">
            <v>24.671982498345479</v>
          </cell>
          <cell r="BB157">
            <v>2.1821826655192891</v>
          </cell>
        </row>
        <row r="158">
          <cell r="W158" t="str">
            <v>청룡교통</v>
          </cell>
          <cell r="X158" t="str">
            <v>43-1</v>
          </cell>
          <cell r="Y158" t="str">
            <v>43-1</v>
          </cell>
          <cell r="Z158">
            <v>8</v>
          </cell>
          <cell r="AA158">
            <v>7</v>
          </cell>
          <cell r="AB158">
            <v>0.875</v>
          </cell>
          <cell r="AC158">
            <v>0</v>
          </cell>
          <cell r="AD158">
            <v>2</v>
          </cell>
          <cell r="AE158">
            <v>0</v>
          </cell>
          <cell r="AF158">
            <v>2</v>
          </cell>
          <cell r="AG158">
            <v>3</v>
          </cell>
          <cell r="AH158">
            <v>0</v>
          </cell>
          <cell r="AI158">
            <v>0</v>
          </cell>
          <cell r="AJ158">
            <v>0.87963318434346327</v>
          </cell>
          <cell r="AK158" t="str">
            <v>C</v>
          </cell>
          <cell r="AL158">
            <v>29</v>
          </cell>
          <cell r="AM158" t="str">
            <v>C29</v>
          </cell>
          <cell r="AN158" t="str">
            <v>청룡교통43-1</v>
          </cell>
          <cell r="AO158">
            <v>75</v>
          </cell>
          <cell r="AP158">
            <v>3</v>
          </cell>
          <cell r="AQ158" t="str">
            <v>청룡교통3</v>
          </cell>
          <cell r="AS158" t="str">
            <v>영종운수</v>
          </cell>
          <cell r="AT158" t="str">
            <v>205</v>
          </cell>
          <cell r="AU158">
            <v>2401</v>
          </cell>
          <cell r="AV158">
            <v>5.0915998072857654E-2</v>
          </cell>
          <cell r="AW158">
            <v>0.26213197978528846</v>
          </cell>
          <cell r="AX158">
            <v>0.11421118888137066</v>
          </cell>
          <cell r="AY158">
            <v>24.459000000000003</v>
          </cell>
          <cell r="AZ158">
            <v>0.9720101181393247</v>
          </cell>
          <cell r="BA158">
            <v>51.644112589389998</v>
          </cell>
          <cell r="BB158">
            <v>2.2543651382770844</v>
          </cell>
        </row>
        <row r="159">
          <cell r="W159" t="str">
            <v>청룡교통</v>
          </cell>
          <cell r="X159" t="str">
            <v>44</v>
          </cell>
          <cell r="Y159" t="str">
            <v>44</v>
          </cell>
          <cell r="Z159">
            <v>5</v>
          </cell>
          <cell r="AA159">
            <v>5</v>
          </cell>
          <cell r="AB159">
            <v>1</v>
          </cell>
          <cell r="AC159">
            <v>0</v>
          </cell>
          <cell r="AD159">
            <v>1</v>
          </cell>
          <cell r="AE159">
            <v>1</v>
          </cell>
          <cell r="AF159">
            <v>2</v>
          </cell>
          <cell r="AG159">
            <v>1</v>
          </cell>
          <cell r="AH159">
            <v>0</v>
          </cell>
          <cell r="AI159">
            <v>0</v>
          </cell>
          <cell r="AJ159">
            <v>0.90852925148840091</v>
          </cell>
          <cell r="AK159" t="str">
            <v>B</v>
          </cell>
          <cell r="AL159">
            <v>27</v>
          </cell>
          <cell r="AM159" t="str">
            <v>B27</v>
          </cell>
          <cell r="AN159" t="str">
            <v>청룡교통44</v>
          </cell>
          <cell r="AO159">
            <v>38</v>
          </cell>
          <cell r="AP159">
            <v>2</v>
          </cell>
          <cell r="AQ159" t="str">
            <v>청룡교통2</v>
          </cell>
          <cell r="AS159" t="str">
            <v>영종운수</v>
          </cell>
          <cell r="AT159" t="str">
            <v>222</v>
          </cell>
          <cell r="AU159">
            <v>2401</v>
          </cell>
          <cell r="AV159">
            <v>4.1720869086564527E-2</v>
          </cell>
          <cell r="AW159">
            <v>0.21187383670207979</v>
          </cell>
          <cell r="AX159">
            <v>0.1256774485963004</v>
          </cell>
          <cell r="AY159">
            <v>12.798</v>
          </cell>
          <cell r="AZ159">
            <v>1.5458480762152569E-2</v>
          </cell>
          <cell r="BA159">
            <v>4.1892482865433465</v>
          </cell>
          <cell r="BB159">
            <v>2.0212509811077393</v>
          </cell>
        </row>
        <row r="160">
          <cell r="W160" t="str">
            <v>태양여객</v>
          </cell>
          <cell r="X160" t="str">
            <v>556</v>
          </cell>
          <cell r="Y160" t="str">
            <v>556</v>
          </cell>
          <cell r="Z160">
            <v>8</v>
          </cell>
          <cell r="AA160">
            <v>2</v>
          </cell>
          <cell r="AB160">
            <v>0.25</v>
          </cell>
          <cell r="AC160">
            <v>0</v>
          </cell>
          <cell r="AD160">
            <v>0</v>
          </cell>
          <cell r="AE160">
            <v>1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0.90828011108254647</v>
          </cell>
          <cell r="AK160" t="str">
            <v>B</v>
          </cell>
          <cell r="AL160">
            <v>28</v>
          </cell>
          <cell r="AM160" t="str">
            <v>B28</v>
          </cell>
          <cell r="AN160" t="str">
            <v>태양여객556</v>
          </cell>
          <cell r="AO160">
            <v>39</v>
          </cell>
          <cell r="AP160">
            <v>3</v>
          </cell>
          <cell r="AQ160" t="str">
            <v>태양여객3</v>
          </cell>
          <cell r="AS160" t="str">
            <v>영종운수</v>
          </cell>
          <cell r="AT160" t="str">
            <v>e음13</v>
          </cell>
          <cell r="AU160">
            <v>2401</v>
          </cell>
          <cell r="AV160">
            <v>2.3022884525730914E-2</v>
          </cell>
          <cell r="AW160">
            <v>0.38520397648002463</v>
          </cell>
          <cell r="AX160">
            <v>0.21960406701949456</v>
          </cell>
          <cell r="AY160">
            <v>10.705</v>
          </cell>
          <cell r="AZ160">
            <v>1.9329940563421937</v>
          </cell>
          <cell r="BA160">
            <v>27.39072505610665</v>
          </cell>
          <cell r="BB160">
            <v>2.5306857093867094</v>
          </cell>
        </row>
        <row r="161">
          <cell r="W161" t="str">
            <v>태양여객</v>
          </cell>
          <cell r="X161" t="str">
            <v>558</v>
          </cell>
          <cell r="Y161" t="str">
            <v>558</v>
          </cell>
          <cell r="Z161">
            <v>6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 t="str">
            <v>이상</v>
          </cell>
          <cell r="AL161">
            <v>1</v>
          </cell>
          <cell r="AM161" t="str">
            <v>이상1</v>
          </cell>
          <cell r="AN161" t="str">
            <v>태양여객558</v>
          </cell>
          <cell r="AO161">
            <v>159</v>
          </cell>
          <cell r="AP161">
            <v>7</v>
          </cell>
          <cell r="AQ161" t="str">
            <v>태양여객7</v>
          </cell>
          <cell r="AS161" t="str">
            <v>영종운수</v>
          </cell>
          <cell r="AT161" t="str">
            <v>합계</v>
          </cell>
          <cell r="AU161">
            <v>2401</v>
          </cell>
          <cell r="AV161">
            <v>4.028090910948575E-2</v>
          </cell>
          <cell r="AW161">
            <v>0.30128980025125296</v>
          </cell>
          <cell r="AX161">
            <v>0.150147044848917</v>
          </cell>
          <cell r="AY161">
            <v>16.221708333333329</v>
          </cell>
          <cell r="AZ161">
            <v>7.4848808415882422</v>
          </cell>
          <cell r="BA161">
            <v>25.724040913946155</v>
          </cell>
          <cell r="BB161">
            <v>2.274327822074552</v>
          </cell>
        </row>
        <row r="162">
          <cell r="W162" t="str">
            <v>태양여객</v>
          </cell>
          <cell r="X162" t="str">
            <v>571</v>
          </cell>
          <cell r="Y162" t="str">
            <v>571</v>
          </cell>
          <cell r="Z162">
            <v>5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 t="str">
            <v>이상</v>
          </cell>
          <cell r="AL162">
            <v>1</v>
          </cell>
          <cell r="AM162" t="str">
            <v>이상1</v>
          </cell>
          <cell r="AN162" t="str">
            <v>태양여객571</v>
          </cell>
          <cell r="AO162">
            <v>159</v>
          </cell>
          <cell r="AP162">
            <v>7</v>
          </cell>
          <cell r="AQ162" t="str">
            <v>태양여객7</v>
          </cell>
          <cell r="AS162" t="str">
            <v>원진운수</v>
          </cell>
          <cell r="AT162" t="str">
            <v>22</v>
          </cell>
          <cell r="AU162">
            <v>2401</v>
          </cell>
          <cell r="AV162">
            <v>1.4821971044832991E-2</v>
          </cell>
          <cell r="AW162">
            <v>0.35695831050432547</v>
          </cell>
          <cell r="AX162">
            <v>0.15827285132676608</v>
          </cell>
          <cell r="AY162">
            <v>9.3113499999999991</v>
          </cell>
          <cell r="AZ162">
            <v>0.28944592987812928</v>
          </cell>
          <cell r="BA162">
            <v>4.0681466408145859</v>
          </cell>
          <cell r="BB162">
            <v>2.1871131062806697</v>
          </cell>
        </row>
        <row r="163">
          <cell r="W163" t="str">
            <v>태양여객</v>
          </cell>
          <cell r="X163" t="str">
            <v>581</v>
          </cell>
          <cell r="Y163" t="str">
            <v>581</v>
          </cell>
          <cell r="Z163">
            <v>12</v>
          </cell>
          <cell r="AA163">
            <v>4</v>
          </cell>
          <cell r="AB163">
            <v>0.33333333333333331</v>
          </cell>
          <cell r="AC163">
            <v>0</v>
          </cell>
          <cell r="AD163">
            <v>0</v>
          </cell>
          <cell r="AE163">
            <v>0</v>
          </cell>
          <cell r="AF163">
            <v>2</v>
          </cell>
          <cell r="AG163">
            <v>1</v>
          </cell>
          <cell r="AH163">
            <v>1</v>
          </cell>
          <cell r="AI163">
            <v>0</v>
          </cell>
          <cell r="AJ163">
            <v>0.81074221951860437</v>
          </cell>
          <cell r="AK163" t="str">
            <v>D</v>
          </cell>
          <cell r="AL163">
            <v>30</v>
          </cell>
          <cell r="AM163" t="str">
            <v>D30</v>
          </cell>
          <cell r="AN163" t="str">
            <v>태양여객581</v>
          </cell>
          <cell r="AO163">
            <v>144</v>
          </cell>
          <cell r="AP163">
            <v>6</v>
          </cell>
          <cell r="AQ163" t="str">
            <v>태양여객6</v>
          </cell>
          <cell r="AS163" t="str">
            <v>원진운수</v>
          </cell>
          <cell r="AT163" t="str">
            <v>320</v>
          </cell>
          <cell r="AU163">
            <v>2401</v>
          </cell>
          <cell r="AV163">
            <v>1.5528901319996494E-2</v>
          </cell>
          <cell r="AW163">
            <v>0.25859138326924103</v>
          </cell>
          <cell r="AX163">
            <v>0.12184779578726</v>
          </cell>
          <cell r="AY163">
            <v>18.048999999999999</v>
          </cell>
          <cell r="AZ163">
            <v>0.12497209824334359</v>
          </cell>
          <cell r="BA163">
            <v>5.9014601948245584</v>
          </cell>
          <cell r="BB163">
            <v>2.4818214846922597</v>
          </cell>
        </row>
        <row r="164">
          <cell r="W164" t="str">
            <v>태양여객</v>
          </cell>
          <cell r="X164" t="str">
            <v>583</v>
          </cell>
          <cell r="Y164" t="str">
            <v>583</v>
          </cell>
          <cell r="Z164">
            <v>9</v>
          </cell>
          <cell r="AA164">
            <v>6</v>
          </cell>
          <cell r="AB164">
            <v>0.66666666666666663</v>
          </cell>
          <cell r="AC164">
            <v>0</v>
          </cell>
          <cell r="AD164">
            <v>1</v>
          </cell>
          <cell r="AE164">
            <v>2</v>
          </cell>
          <cell r="AF164">
            <v>3</v>
          </cell>
          <cell r="AG164">
            <v>0</v>
          </cell>
          <cell r="AH164">
            <v>0</v>
          </cell>
          <cell r="AI164">
            <v>0</v>
          </cell>
          <cell r="AJ164">
            <v>0.90632933121943604</v>
          </cell>
          <cell r="AK164" t="str">
            <v>B</v>
          </cell>
          <cell r="AL164">
            <v>32</v>
          </cell>
          <cell r="AM164" t="str">
            <v>B32</v>
          </cell>
          <cell r="AN164" t="str">
            <v>태양여객583</v>
          </cell>
          <cell r="AO164">
            <v>43</v>
          </cell>
          <cell r="AP164">
            <v>4</v>
          </cell>
          <cell r="AQ164" t="str">
            <v>태양여객4</v>
          </cell>
          <cell r="AS164" t="str">
            <v>원진운수</v>
          </cell>
          <cell r="AT164" t="str">
            <v>6</v>
          </cell>
          <cell r="AU164">
            <v>2401</v>
          </cell>
          <cell r="AV164">
            <v>1.7860828607643538E-2</v>
          </cell>
          <cell r="AW164">
            <v>0.34507577113443183</v>
          </cell>
          <cell r="AX164">
            <v>0.1265912769718181</v>
          </cell>
          <cell r="AY164">
            <v>8.7676666666666652</v>
          </cell>
          <cell r="AZ164">
            <v>8.6051472261809883E-2</v>
          </cell>
          <cell r="BA164">
            <v>3.045265990598494</v>
          </cell>
          <cell r="BB164">
            <v>2.4715565249786642</v>
          </cell>
        </row>
        <row r="165">
          <cell r="W165" t="str">
            <v>태양여객</v>
          </cell>
          <cell r="X165" t="str">
            <v>590</v>
          </cell>
          <cell r="Y165" t="str">
            <v>590</v>
          </cell>
          <cell r="Z165">
            <v>5</v>
          </cell>
          <cell r="AA165">
            <v>4</v>
          </cell>
          <cell r="AB165">
            <v>0.8</v>
          </cell>
          <cell r="AC165">
            <v>0</v>
          </cell>
          <cell r="AD165">
            <v>1</v>
          </cell>
          <cell r="AE165">
            <v>1</v>
          </cell>
          <cell r="AF165">
            <v>2</v>
          </cell>
          <cell r="AG165">
            <v>0</v>
          </cell>
          <cell r="AH165">
            <v>0</v>
          </cell>
          <cell r="AI165">
            <v>0</v>
          </cell>
          <cell r="AJ165">
            <v>0.9177451900892023</v>
          </cell>
          <cell r="AK165" t="str">
            <v>B</v>
          </cell>
          <cell r="AL165">
            <v>18</v>
          </cell>
          <cell r="AM165" t="str">
            <v>B18</v>
          </cell>
          <cell r="AN165" t="str">
            <v>태양여객590</v>
          </cell>
          <cell r="AO165">
            <v>29</v>
          </cell>
          <cell r="AP165">
            <v>2</v>
          </cell>
          <cell r="AQ165" t="str">
            <v>태양여객2</v>
          </cell>
          <cell r="AS165" t="str">
            <v>원진운수</v>
          </cell>
          <cell r="AT165" t="str">
            <v>합계</v>
          </cell>
          <cell r="AU165">
            <v>2401</v>
          </cell>
          <cell r="AV165">
            <v>1.6218760408971647E-2</v>
          </cell>
          <cell r="AW165">
            <v>0.34176808950325083</v>
          </cell>
          <cell r="AX165">
            <v>0.1386054918686796</v>
          </cell>
          <cell r="AY165">
            <v>9.9104999999999972</v>
          </cell>
          <cell r="AZ165">
            <v>0.17612208627618822</v>
          </cell>
          <cell r="BA165">
            <v>3.9944748170507545</v>
          </cell>
          <cell r="BB165">
            <v>2.3489876512392045</v>
          </cell>
        </row>
        <row r="166">
          <cell r="W166" t="str">
            <v>태양여객</v>
          </cell>
          <cell r="X166" t="str">
            <v>순환83</v>
          </cell>
          <cell r="Y166" t="str">
            <v>순환83</v>
          </cell>
          <cell r="Z166">
            <v>5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 t="str">
            <v>이상</v>
          </cell>
          <cell r="AL166">
            <v>1</v>
          </cell>
          <cell r="AM166" t="str">
            <v>이상1</v>
          </cell>
          <cell r="AN166" t="str">
            <v>태양여객순환83</v>
          </cell>
          <cell r="AO166">
            <v>159</v>
          </cell>
          <cell r="AP166">
            <v>7</v>
          </cell>
          <cell r="AQ166" t="str">
            <v>태양여객7</v>
          </cell>
          <cell r="AS166" t="str">
            <v>인천교통공사</v>
          </cell>
          <cell r="AT166" t="str">
            <v>63</v>
          </cell>
          <cell r="AU166">
            <v>2401</v>
          </cell>
          <cell r="AV166">
            <v>1.7696039683063814E-2</v>
          </cell>
          <cell r="AW166">
            <v>0.35879102647149785</v>
          </cell>
          <cell r="AX166">
            <v>0.17277898434604499</v>
          </cell>
          <cell r="AY166">
            <v>10.301692307692308</v>
          </cell>
          <cell r="AZ166">
            <v>0.45272953707253832</v>
          </cell>
          <cell r="BA166">
            <v>27.176561194326101</v>
          </cell>
          <cell r="BB166">
            <v>2.7758111696462797</v>
          </cell>
        </row>
        <row r="167">
          <cell r="W167" t="str">
            <v>태양여객</v>
          </cell>
          <cell r="X167" t="str">
            <v>e음55</v>
          </cell>
          <cell r="Y167" t="str">
            <v>e음55</v>
          </cell>
          <cell r="Z167">
            <v>2</v>
          </cell>
          <cell r="AA167">
            <v>2</v>
          </cell>
          <cell r="AB167">
            <v>1</v>
          </cell>
          <cell r="AC167">
            <v>0</v>
          </cell>
          <cell r="AD167">
            <v>1</v>
          </cell>
          <cell r="AE167">
            <v>0</v>
          </cell>
          <cell r="AF167">
            <v>1</v>
          </cell>
          <cell r="AG167">
            <v>0</v>
          </cell>
          <cell r="AH167">
            <v>0</v>
          </cell>
          <cell r="AI167">
            <v>0</v>
          </cell>
          <cell r="AJ167">
            <v>0.92384902194057927</v>
          </cell>
          <cell r="AK167" t="str">
            <v>B</v>
          </cell>
          <cell r="AL167">
            <v>12</v>
          </cell>
          <cell r="AM167" t="str">
            <v>B12</v>
          </cell>
          <cell r="AN167" t="str">
            <v>태양여객e음55</v>
          </cell>
          <cell r="AO167">
            <v>23</v>
          </cell>
          <cell r="AP167">
            <v>1</v>
          </cell>
          <cell r="AQ167" t="str">
            <v>태양여객1</v>
          </cell>
          <cell r="AS167" t="str">
            <v>인천교통공사</v>
          </cell>
          <cell r="AT167" t="str">
            <v>순환41</v>
          </cell>
          <cell r="AU167">
            <v>2401</v>
          </cell>
          <cell r="AV167">
            <v>2.4091610164346206E-2</v>
          </cell>
          <cell r="AW167">
            <v>0.33832158102636545</v>
          </cell>
          <cell r="AX167">
            <v>0.16896801782748636</v>
          </cell>
          <cell r="AY167">
            <v>7.011222222222222</v>
          </cell>
          <cell r="AZ167">
            <v>0.1974050097763497</v>
          </cell>
          <cell r="BA167">
            <v>26.33489535827195</v>
          </cell>
          <cell r="BB167">
            <v>2.6495862952920466</v>
          </cell>
        </row>
        <row r="168">
          <cell r="W168" t="str">
            <v>태양여객</v>
          </cell>
          <cell r="X168" t="str">
            <v>e음61</v>
          </cell>
          <cell r="Y168" t="str">
            <v>e음61</v>
          </cell>
          <cell r="Z168">
            <v>2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 t="str">
            <v>이상</v>
          </cell>
          <cell r="AL168">
            <v>1</v>
          </cell>
          <cell r="AM168" t="str">
            <v>이상1</v>
          </cell>
          <cell r="AN168" t="str">
            <v>태양여객e음61</v>
          </cell>
          <cell r="AO168">
            <v>159</v>
          </cell>
          <cell r="AP168">
            <v>7</v>
          </cell>
          <cell r="AQ168" t="str">
            <v>태양여객7</v>
          </cell>
          <cell r="AS168" t="str">
            <v>인천교통공사</v>
          </cell>
          <cell r="AT168" t="str">
            <v>순환42</v>
          </cell>
          <cell r="AU168">
            <v>2401</v>
          </cell>
          <cell r="AV168">
            <v>2.2160010880569323E-2</v>
          </cell>
          <cell r="AW168">
            <v>0.33769996855218476</v>
          </cell>
          <cell r="AX168">
            <v>0.11440003677907724</v>
          </cell>
          <cell r="AY168">
            <v>4.8878888888888889</v>
          </cell>
          <cell r="AZ168">
            <v>10.124115404388505</v>
          </cell>
          <cell r="BA168">
            <v>25.955896195166627</v>
          </cell>
          <cell r="BB168">
            <v>2.8452851302096493</v>
          </cell>
        </row>
        <row r="169">
          <cell r="W169" t="str">
            <v>태양여객</v>
          </cell>
          <cell r="X169" t="str">
            <v>e음71</v>
          </cell>
          <cell r="Y169" t="str">
            <v>e음71</v>
          </cell>
          <cell r="Z169">
            <v>1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 t="str">
            <v>이상</v>
          </cell>
          <cell r="AL169">
            <v>1</v>
          </cell>
          <cell r="AM169" t="str">
            <v>이상1</v>
          </cell>
          <cell r="AN169" t="str">
            <v>태양여객e음71</v>
          </cell>
          <cell r="AO169">
            <v>159</v>
          </cell>
          <cell r="AP169">
            <v>7</v>
          </cell>
          <cell r="AQ169" t="str">
            <v>태양여객7</v>
          </cell>
          <cell r="AS169" t="str">
            <v>인천교통공사</v>
          </cell>
          <cell r="AT169" t="str">
            <v>순환43</v>
          </cell>
          <cell r="AU169">
            <v>2401</v>
          </cell>
          <cell r="AV169">
            <v>1.3916730541426741E-2</v>
          </cell>
          <cell r="AW169">
            <v>0.30611376118530831</v>
          </cell>
          <cell r="AX169">
            <v>0.11119158949086307</v>
          </cell>
          <cell r="AY169">
            <v>4.5326000000000004</v>
          </cell>
          <cell r="AZ169">
            <v>9.9278204902556316E-2</v>
          </cell>
          <cell r="BA169">
            <v>12.126123598812235</v>
          </cell>
          <cell r="BB169">
            <v>3.3272081133957672</v>
          </cell>
        </row>
        <row r="170">
          <cell r="W170" t="str">
            <v>태양여객</v>
          </cell>
          <cell r="X170" t="str">
            <v>e음89</v>
          </cell>
          <cell r="Y170" t="str">
            <v>e음89</v>
          </cell>
          <cell r="Z170">
            <v>5</v>
          </cell>
          <cell r="AA170">
            <v>4</v>
          </cell>
          <cell r="AB170">
            <v>0.8</v>
          </cell>
          <cell r="AC170">
            <v>0</v>
          </cell>
          <cell r="AD170">
            <v>0</v>
          </cell>
          <cell r="AE170">
            <v>2</v>
          </cell>
          <cell r="AF170">
            <v>1</v>
          </cell>
          <cell r="AG170">
            <v>0</v>
          </cell>
          <cell r="AH170">
            <v>1</v>
          </cell>
          <cell r="AI170">
            <v>0</v>
          </cell>
          <cell r="AJ170">
            <v>0.873137067967933</v>
          </cell>
          <cell r="AK170" t="str">
            <v>C</v>
          </cell>
          <cell r="AL170">
            <v>36</v>
          </cell>
          <cell r="AM170" t="str">
            <v>C36</v>
          </cell>
          <cell r="AN170" t="str">
            <v>태양여객e음89</v>
          </cell>
          <cell r="AO170">
            <v>82</v>
          </cell>
          <cell r="AP170">
            <v>5</v>
          </cell>
          <cell r="AQ170" t="str">
            <v>태양여객5</v>
          </cell>
          <cell r="AS170" t="str">
            <v>인천교통공사</v>
          </cell>
          <cell r="AT170" t="str">
            <v>순환47</v>
          </cell>
          <cell r="AU170">
            <v>2401</v>
          </cell>
          <cell r="AV170">
            <v>1.5686309412797046E-2</v>
          </cell>
          <cell r="AW170">
            <v>0.32690746341136717</v>
          </cell>
          <cell r="AX170">
            <v>8.4217937993772141E-2</v>
          </cell>
          <cell r="AY170">
            <v>4.2476666666666665</v>
          </cell>
          <cell r="AZ170">
            <v>0.11861681407573542</v>
          </cell>
          <cell r="BA170">
            <v>6.595094862610889</v>
          </cell>
          <cell r="BB170">
            <v>3.01950778183777</v>
          </cell>
        </row>
        <row r="171">
          <cell r="W171" t="str">
            <v>해성운수</v>
          </cell>
          <cell r="X171" t="str">
            <v>24</v>
          </cell>
          <cell r="Y171" t="str">
            <v>24</v>
          </cell>
          <cell r="Z171">
            <v>22</v>
          </cell>
          <cell r="AA171">
            <v>21</v>
          </cell>
          <cell r="AB171">
            <v>0.95454545454545459</v>
          </cell>
          <cell r="AC171">
            <v>6</v>
          </cell>
          <cell r="AD171">
            <v>3</v>
          </cell>
          <cell r="AE171">
            <v>8</v>
          </cell>
          <cell r="AF171">
            <v>4</v>
          </cell>
          <cell r="AG171">
            <v>0</v>
          </cell>
          <cell r="AH171">
            <v>0</v>
          </cell>
          <cell r="AI171">
            <v>0</v>
          </cell>
          <cell r="AJ171">
            <v>0.95317672829451228</v>
          </cell>
          <cell r="AK171" t="str">
            <v>A</v>
          </cell>
          <cell r="AL171">
            <v>5</v>
          </cell>
          <cell r="AM171" t="str">
            <v>A5</v>
          </cell>
          <cell r="AN171" t="str">
            <v>해성운수24</v>
          </cell>
          <cell r="AO171">
            <v>11</v>
          </cell>
          <cell r="AP171">
            <v>1</v>
          </cell>
          <cell r="AQ171" t="str">
            <v>해성운수1</v>
          </cell>
          <cell r="AS171" t="str">
            <v>인천교통공사</v>
          </cell>
          <cell r="AT171" t="str">
            <v>예비</v>
          </cell>
          <cell r="AU171">
            <v>2401</v>
          </cell>
          <cell r="AV171">
            <v>0.10702644666802977</v>
          </cell>
          <cell r="AW171">
            <v>0.29164367559949683</v>
          </cell>
          <cell r="AX171">
            <v>0.10713660750741921</v>
          </cell>
          <cell r="AY171">
            <v>5.2389999999999999</v>
          </cell>
          <cell r="AZ171">
            <v>0.11904067500824357</v>
          </cell>
          <cell r="BA171">
            <v>17.379938551203562</v>
          </cell>
          <cell r="BB171">
            <v>2.5622498901956958</v>
          </cell>
        </row>
        <row r="172">
          <cell r="W172" t="str">
            <v>해성운수</v>
          </cell>
          <cell r="X172" t="str">
            <v>514-1</v>
          </cell>
          <cell r="Y172" t="str">
            <v>514-1</v>
          </cell>
          <cell r="Z172">
            <v>11</v>
          </cell>
          <cell r="AA172">
            <v>9</v>
          </cell>
          <cell r="AB172">
            <v>0.81818181818181823</v>
          </cell>
          <cell r="AC172">
            <v>1</v>
          </cell>
          <cell r="AD172">
            <v>0</v>
          </cell>
          <cell r="AE172">
            <v>2</v>
          </cell>
          <cell r="AF172">
            <v>1</v>
          </cell>
          <cell r="AG172">
            <v>3</v>
          </cell>
          <cell r="AH172">
            <v>2</v>
          </cell>
          <cell r="AI172">
            <v>0</v>
          </cell>
          <cell r="AJ172">
            <v>0.85949956478778433</v>
          </cell>
          <cell r="AK172" t="str">
            <v>C</v>
          </cell>
          <cell r="AL172">
            <v>56</v>
          </cell>
          <cell r="AM172" t="str">
            <v>C56</v>
          </cell>
          <cell r="AN172" t="str">
            <v>해성운수514-1</v>
          </cell>
          <cell r="AO172">
            <v>102</v>
          </cell>
          <cell r="AP172">
            <v>3</v>
          </cell>
          <cell r="AQ172" t="str">
            <v>해성운수3</v>
          </cell>
          <cell r="AS172" t="str">
            <v>인천교통공사</v>
          </cell>
          <cell r="AT172" t="str">
            <v>합계</v>
          </cell>
          <cell r="AU172">
            <v>2401</v>
          </cell>
          <cell r="AV172">
            <v>2.057269067290602E-2</v>
          </cell>
          <cell r="AW172">
            <v>0.34374580940378929</v>
          </cell>
          <cell r="AX172">
            <v>0.15275624107351268</v>
          </cell>
          <cell r="AY172">
            <v>7.0414749999999984</v>
          </cell>
          <cell r="AZ172">
            <v>1.7757821677976517</v>
          </cell>
          <cell r="BA172">
            <v>24.354279991276986</v>
          </cell>
          <cell r="BB172">
            <v>2.8045954015173606</v>
          </cell>
        </row>
        <row r="173">
          <cell r="W173" t="str">
            <v>해성운수</v>
          </cell>
          <cell r="X173" t="str">
            <v>530</v>
          </cell>
          <cell r="Y173" t="str">
            <v>530</v>
          </cell>
          <cell r="Z173">
            <v>1</v>
          </cell>
          <cell r="AA173">
            <v>1</v>
          </cell>
          <cell r="AB173">
            <v>1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0</v>
          </cell>
          <cell r="AJ173">
            <v>0.75964285714285706</v>
          </cell>
          <cell r="AK173" t="str">
            <v>F</v>
          </cell>
          <cell r="AL173">
            <v>8</v>
          </cell>
          <cell r="AM173" t="str">
            <v>F8</v>
          </cell>
          <cell r="AN173" t="str">
            <v>해성운수530</v>
          </cell>
          <cell r="AO173">
            <v>156</v>
          </cell>
          <cell r="AP173">
            <v>6</v>
          </cell>
          <cell r="AQ173" t="str">
            <v>해성운수6</v>
          </cell>
          <cell r="AS173" t="str">
            <v>인천스마트</v>
          </cell>
          <cell r="AT173" t="str">
            <v>20</v>
          </cell>
          <cell r="AU173">
            <v>2401</v>
          </cell>
          <cell r="AV173">
            <v>4.1315818925579166E-2</v>
          </cell>
          <cell r="AW173">
            <v>0.46989050396037457</v>
          </cell>
          <cell r="AX173">
            <v>0.2080241988682478</v>
          </cell>
          <cell r="AY173">
            <v>16.52390909090909</v>
          </cell>
          <cell r="AZ173">
            <v>3.8406616105248839</v>
          </cell>
          <cell r="BA173">
            <v>54.767834566084844</v>
          </cell>
          <cell r="BB173">
            <v>1.5516007350947347</v>
          </cell>
        </row>
        <row r="174">
          <cell r="W174" t="str">
            <v>해성운수</v>
          </cell>
          <cell r="X174" t="str">
            <v>557</v>
          </cell>
          <cell r="Y174" t="str">
            <v>557</v>
          </cell>
          <cell r="Z174">
            <v>5</v>
          </cell>
          <cell r="AA174">
            <v>5</v>
          </cell>
          <cell r="AB174">
            <v>1</v>
          </cell>
          <cell r="AC174">
            <v>0</v>
          </cell>
          <cell r="AD174">
            <v>0</v>
          </cell>
          <cell r="AE174">
            <v>3</v>
          </cell>
          <cell r="AF174">
            <v>1</v>
          </cell>
          <cell r="AG174">
            <v>1</v>
          </cell>
          <cell r="AH174">
            <v>0</v>
          </cell>
          <cell r="AI174">
            <v>0</v>
          </cell>
          <cell r="AJ174">
            <v>0.89226295253541199</v>
          </cell>
          <cell r="AK174" t="str">
            <v>C</v>
          </cell>
          <cell r="AL174">
            <v>12</v>
          </cell>
          <cell r="AM174" t="str">
            <v>C12</v>
          </cell>
          <cell r="AN174" t="str">
            <v>해성운수557</v>
          </cell>
          <cell r="AO174">
            <v>58</v>
          </cell>
          <cell r="AP174">
            <v>2</v>
          </cell>
          <cell r="AQ174" t="str">
            <v>해성운수2</v>
          </cell>
          <cell r="AS174" t="str">
            <v>인천스마트</v>
          </cell>
          <cell r="AT174" t="str">
            <v>21</v>
          </cell>
          <cell r="AU174">
            <v>2401</v>
          </cell>
          <cell r="AV174">
            <v>4.9571835014447022E-2</v>
          </cell>
          <cell r="AW174">
            <v>0.47512719509852225</v>
          </cell>
          <cell r="AX174">
            <v>0.18548198666471211</v>
          </cell>
          <cell r="AY174">
            <v>15.871250000000002</v>
          </cell>
          <cell r="AZ174">
            <v>2.2132067204067853</v>
          </cell>
          <cell r="BA174">
            <v>28.37483650507734</v>
          </cell>
          <cell r="BB174">
            <v>1.7275557335959217</v>
          </cell>
        </row>
        <row r="175">
          <cell r="W175" t="str">
            <v>해성운수</v>
          </cell>
          <cell r="X175" t="str">
            <v>560</v>
          </cell>
          <cell r="Y175" t="str">
            <v>560</v>
          </cell>
          <cell r="Z175">
            <v>5</v>
          </cell>
          <cell r="AA175">
            <v>5</v>
          </cell>
          <cell r="AB175">
            <v>1</v>
          </cell>
          <cell r="AC175">
            <v>0</v>
          </cell>
          <cell r="AD175">
            <v>0</v>
          </cell>
          <cell r="AE175">
            <v>0</v>
          </cell>
          <cell r="AF175">
            <v>1</v>
          </cell>
          <cell r="AG175">
            <v>3</v>
          </cell>
          <cell r="AH175">
            <v>1</v>
          </cell>
          <cell r="AI175">
            <v>0</v>
          </cell>
          <cell r="AJ175">
            <v>0.81779969027884969</v>
          </cell>
          <cell r="AK175" t="str">
            <v>D</v>
          </cell>
          <cell r="AL175">
            <v>27</v>
          </cell>
          <cell r="AM175" t="str">
            <v>D27</v>
          </cell>
          <cell r="AN175" t="str">
            <v>해성운수560</v>
          </cell>
          <cell r="AO175">
            <v>141</v>
          </cell>
          <cell r="AP175">
            <v>5</v>
          </cell>
          <cell r="AQ175" t="str">
            <v>해성운수5</v>
          </cell>
          <cell r="AS175" t="str">
            <v>인천스마트</v>
          </cell>
          <cell r="AT175" t="str">
            <v>27</v>
          </cell>
          <cell r="AU175">
            <v>2401</v>
          </cell>
          <cell r="AV175">
            <v>5.0372030628620376E-2</v>
          </cell>
          <cell r="AW175">
            <v>0.44789197501120903</v>
          </cell>
          <cell r="AX175">
            <v>0.17452913838066506</v>
          </cell>
          <cell r="AY175">
            <v>15.211874999999999</v>
          </cell>
          <cell r="AZ175">
            <v>2.4485628063954064</v>
          </cell>
          <cell r="BA175">
            <v>48.561628139620176</v>
          </cell>
          <cell r="BB175">
            <v>1.5727021368508769</v>
          </cell>
        </row>
        <row r="176">
          <cell r="W176" t="str">
            <v>해성운수</v>
          </cell>
          <cell r="X176" t="str">
            <v>564</v>
          </cell>
          <cell r="Y176" t="str">
            <v>564</v>
          </cell>
          <cell r="Z176">
            <v>6</v>
          </cell>
          <cell r="AA176">
            <v>5</v>
          </cell>
          <cell r="AB176">
            <v>0.83333333333333337</v>
          </cell>
          <cell r="AC176">
            <v>0</v>
          </cell>
          <cell r="AD176">
            <v>0</v>
          </cell>
          <cell r="AE176">
            <v>0</v>
          </cell>
          <cell r="AF176">
            <v>4</v>
          </cell>
          <cell r="AG176">
            <v>1</v>
          </cell>
          <cell r="AH176">
            <v>0</v>
          </cell>
          <cell r="AI176">
            <v>0</v>
          </cell>
          <cell r="AJ176">
            <v>0.85896232764322245</v>
          </cell>
          <cell r="AK176" t="str">
            <v>C</v>
          </cell>
          <cell r="AL176">
            <v>59</v>
          </cell>
          <cell r="AM176" t="str">
            <v>C59</v>
          </cell>
          <cell r="AN176" t="str">
            <v>해성운수564</v>
          </cell>
          <cell r="AO176">
            <v>105</v>
          </cell>
          <cell r="AP176">
            <v>4</v>
          </cell>
          <cell r="AQ176" t="str">
            <v>해성운수4</v>
          </cell>
          <cell r="AS176" t="str">
            <v>인천스마트</v>
          </cell>
          <cell r="AT176" t="str">
            <v>38</v>
          </cell>
          <cell r="AU176">
            <v>2401</v>
          </cell>
          <cell r="AV176">
            <v>3.5646665105357737E-2</v>
          </cell>
          <cell r="AW176">
            <v>0.44246297063840118</v>
          </cell>
          <cell r="AX176">
            <v>0.16463746224014614</v>
          </cell>
          <cell r="AY176">
            <v>13.672333333333336</v>
          </cell>
          <cell r="AZ176">
            <v>1.0120967776097995</v>
          </cell>
          <cell r="BA176">
            <v>22.014249818870166</v>
          </cell>
          <cell r="BB176">
            <v>1.8097884205352333</v>
          </cell>
        </row>
        <row r="177">
          <cell r="W177" t="str">
            <v>해성운수</v>
          </cell>
          <cell r="X177" t="str">
            <v>564-1</v>
          </cell>
          <cell r="Y177" t="str">
            <v>564-1</v>
          </cell>
          <cell r="Z177">
            <v>1</v>
          </cell>
          <cell r="AA177">
            <v>1</v>
          </cell>
          <cell r="AB177">
            <v>1</v>
          </cell>
          <cell r="AC177">
            <v>0</v>
          </cell>
          <cell r="AD177">
            <v>0</v>
          </cell>
          <cell r="AE177">
            <v>0</v>
          </cell>
          <cell r="AF177">
            <v>1</v>
          </cell>
          <cell r="AG177">
            <v>0</v>
          </cell>
          <cell r="AH177">
            <v>0</v>
          </cell>
          <cell r="AI177">
            <v>0</v>
          </cell>
          <cell r="AJ177">
            <v>0.88948717948717948</v>
          </cell>
          <cell r="AK177" t="str">
            <v>C</v>
          </cell>
          <cell r="AL177">
            <v>17</v>
          </cell>
          <cell r="AM177" t="str">
            <v>C17</v>
          </cell>
          <cell r="AN177" t="str">
            <v>해성운수564-1</v>
          </cell>
          <cell r="AO177">
            <v>63</v>
          </cell>
          <cell r="AP177">
            <v>3</v>
          </cell>
          <cell r="AQ177" t="str">
            <v>해성운수3</v>
          </cell>
          <cell r="AS177" t="str">
            <v>인천스마트</v>
          </cell>
          <cell r="AT177" t="str">
            <v>5</v>
          </cell>
          <cell r="AU177">
            <v>2401</v>
          </cell>
          <cell r="AV177">
            <v>3.8959013404934739E-2</v>
          </cell>
          <cell r="AW177">
            <v>0.47107544694307224</v>
          </cell>
          <cell r="AX177">
            <v>0.19376222957485656</v>
          </cell>
          <cell r="AY177">
            <v>14.427875</v>
          </cell>
          <cell r="AZ177">
            <v>1.2062139262412381</v>
          </cell>
          <cell r="BA177">
            <v>30.290877810664799</v>
          </cell>
          <cell r="BB177">
            <v>1.6312270118633541</v>
          </cell>
        </row>
        <row r="178">
          <cell r="W178" t="str">
            <v>해성운수</v>
          </cell>
          <cell r="X178" t="str">
            <v>568</v>
          </cell>
          <cell r="Y178" t="str">
            <v>568</v>
          </cell>
          <cell r="Z178">
            <v>3</v>
          </cell>
          <cell r="AA178">
            <v>2</v>
          </cell>
          <cell r="AB178">
            <v>0.66666666666666663</v>
          </cell>
          <cell r="AC178">
            <v>0</v>
          </cell>
          <cell r="AD178">
            <v>0</v>
          </cell>
          <cell r="AE178">
            <v>1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0.89474315638664947</v>
          </cell>
          <cell r="AK178" t="str">
            <v>C</v>
          </cell>
          <cell r="AL178">
            <v>10</v>
          </cell>
          <cell r="AM178" t="str">
            <v>C10</v>
          </cell>
          <cell r="AN178" t="str">
            <v>해성운수568</v>
          </cell>
          <cell r="AO178">
            <v>56</v>
          </cell>
          <cell r="AP178">
            <v>2</v>
          </cell>
          <cell r="AQ178" t="str">
            <v>해성운수2</v>
          </cell>
          <cell r="AS178" t="str">
            <v>인천스마트</v>
          </cell>
          <cell r="AT178" t="str">
            <v>예비</v>
          </cell>
          <cell r="AU178">
            <v>2401</v>
          </cell>
          <cell r="AV178">
            <v>0.15240468853435643</v>
          </cell>
          <cell r="AW178">
            <v>0.41460897337312624</v>
          </cell>
          <cell r="AX178">
            <v>0.18851027172331411</v>
          </cell>
          <cell r="AY178">
            <v>15.467000000000001</v>
          </cell>
          <cell r="AZ178">
            <v>2.1046382598560576</v>
          </cell>
          <cell r="BA178">
            <v>41.929474297649556</v>
          </cell>
          <cell r="BB178">
            <v>1.710820037285427</v>
          </cell>
        </row>
        <row r="179">
          <cell r="W179" t="str">
            <v>해성운수</v>
          </cell>
          <cell r="X179" t="str">
            <v>579</v>
          </cell>
          <cell r="Y179" t="str">
            <v>579</v>
          </cell>
          <cell r="Z179">
            <v>9</v>
          </cell>
          <cell r="AA179">
            <v>9</v>
          </cell>
          <cell r="AB179">
            <v>1</v>
          </cell>
          <cell r="AC179">
            <v>0</v>
          </cell>
          <cell r="AD179">
            <v>1</v>
          </cell>
          <cell r="AE179">
            <v>0</v>
          </cell>
          <cell r="AF179">
            <v>1</v>
          </cell>
          <cell r="AG179">
            <v>4</v>
          </cell>
          <cell r="AH179">
            <v>2</v>
          </cell>
          <cell r="AI179">
            <v>1</v>
          </cell>
          <cell r="AJ179">
            <v>0.84035086706629525</v>
          </cell>
          <cell r="AK179" t="str">
            <v>D</v>
          </cell>
          <cell r="AL179">
            <v>11</v>
          </cell>
          <cell r="AM179" t="str">
            <v>D11</v>
          </cell>
          <cell r="AN179" t="str">
            <v>해성운수579</v>
          </cell>
          <cell r="AO179">
            <v>125</v>
          </cell>
          <cell r="AP179">
            <v>5</v>
          </cell>
          <cell r="AQ179" t="str">
            <v>해성운수5</v>
          </cell>
          <cell r="AS179" t="str">
            <v>인천스마트</v>
          </cell>
          <cell r="AT179" t="str">
            <v>합계</v>
          </cell>
          <cell r="AU179">
            <v>2401</v>
          </cell>
          <cell r="AV179">
            <v>4.6460964650489281E-2</v>
          </cell>
          <cell r="AW179">
            <v>0.45936763189816282</v>
          </cell>
          <cell r="AX179">
            <v>0.18560127658694733</v>
          </cell>
          <cell r="AY179">
            <v>15.181574074074067</v>
          </cell>
          <cell r="AZ179">
            <v>2.2113589510024183</v>
          </cell>
          <cell r="BA179">
            <v>36.740437233897353</v>
          </cell>
          <cell r="BB179">
            <v>1.664550463973276</v>
          </cell>
        </row>
        <row r="180">
          <cell r="W180" t="str">
            <v>해성운수</v>
          </cell>
          <cell r="X180" t="str">
            <v>593</v>
          </cell>
          <cell r="Y180" t="str">
            <v>593</v>
          </cell>
          <cell r="Z180">
            <v>9</v>
          </cell>
          <cell r="AA180">
            <v>9</v>
          </cell>
          <cell r="AB180">
            <v>1</v>
          </cell>
          <cell r="AC180">
            <v>0</v>
          </cell>
          <cell r="AD180">
            <v>0</v>
          </cell>
          <cell r="AE180">
            <v>0</v>
          </cell>
          <cell r="AF180">
            <v>4</v>
          </cell>
          <cell r="AG180">
            <v>2</v>
          </cell>
          <cell r="AH180">
            <v>3</v>
          </cell>
          <cell r="AI180">
            <v>0</v>
          </cell>
          <cell r="AJ180">
            <v>0.82970137978317315</v>
          </cell>
          <cell r="AK180" t="str">
            <v>D</v>
          </cell>
          <cell r="AL180">
            <v>20</v>
          </cell>
          <cell r="AM180" t="str">
            <v>D20</v>
          </cell>
          <cell r="AN180" t="str">
            <v>해성운수593</v>
          </cell>
          <cell r="AO180">
            <v>134</v>
          </cell>
          <cell r="AP180">
            <v>5</v>
          </cell>
          <cell r="AQ180" t="str">
            <v>해성운수5</v>
          </cell>
          <cell r="AS180" t="str">
            <v>인천제물포교통</v>
          </cell>
          <cell r="AT180" t="str">
            <v>30</v>
          </cell>
          <cell r="AU180">
            <v>2401</v>
          </cell>
          <cell r="AV180">
            <v>0.10201182306465545</v>
          </cell>
          <cell r="AW180">
            <v>0.36095424635214224</v>
          </cell>
          <cell r="AX180">
            <v>0.24522021897076157</v>
          </cell>
          <cell r="AY180">
            <v>15.652689655172418</v>
          </cell>
          <cell r="AZ180">
            <v>2.5809495571515719</v>
          </cell>
          <cell r="BA180">
            <v>52.218211602230582</v>
          </cell>
          <cell r="BB180">
            <v>1.7783543051195103</v>
          </cell>
        </row>
        <row r="181">
          <cell r="W181" t="str">
            <v>해성운수</v>
          </cell>
          <cell r="X181" t="str">
            <v>순환51</v>
          </cell>
          <cell r="Y181" t="str">
            <v>순환51</v>
          </cell>
          <cell r="Z181">
            <v>1</v>
          </cell>
          <cell r="AA181">
            <v>1</v>
          </cell>
          <cell r="AB181">
            <v>1</v>
          </cell>
          <cell r="AC181">
            <v>0</v>
          </cell>
          <cell r="AD181">
            <v>0</v>
          </cell>
          <cell r="AE181">
            <v>1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0.91307692307692312</v>
          </cell>
          <cell r="AK181" t="str">
            <v>B</v>
          </cell>
          <cell r="AL181">
            <v>21</v>
          </cell>
          <cell r="AM181" t="str">
            <v>B21</v>
          </cell>
          <cell r="AN181" t="str">
            <v>해성운수순환51</v>
          </cell>
          <cell r="AO181">
            <v>32</v>
          </cell>
          <cell r="AP181">
            <v>2</v>
          </cell>
          <cell r="AQ181" t="str">
            <v>해성운수2</v>
          </cell>
          <cell r="AS181" t="str">
            <v>인천제물포교통</v>
          </cell>
          <cell r="AT181" t="str">
            <v>78</v>
          </cell>
          <cell r="AU181">
            <v>2401</v>
          </cell>
          <cell r="AV181">
            <v>9.2651818776886191E-2</v>
          </cell>
          <cell r="AW181">
            <v>0.34731242211629942</v>
          </cell>
          <cell r="AX181">
            <v>0.22594144747208184</v>
          </cell>
          <cell r="AY181">
            <v>13.108000000000001</v>
          </cell>
          <cell r="AZ181">
            <v>1.9067653915520517</v>
          </cell>
          <cell r="BA181">
            <v>23.807230256170509</v>
          </cell>
          <cell r="BB181">
            <v>2.095480636891311</v>
          </cell>
        </row>
        <row r="182">
          <cell r="AS182" t="str">
            <v>인천제물포교통</v>
          </cell>
          <cell r="AT182" t="str">
            <v>급행97</v>
          </cell>
          <cell r="AU182">
            <v>2401</v>
          </cell>
          <cell r="AV182">
            <v>0.12489239437115324</v>
          </cell>
          <cell r="AW182">
            <v>0.3633102409372489</v>
          </cell>
          <cell r="AX182">
            <v>0.23092237504769222</v>
          </cell>
          <cell r="AY182">
            <v>15.646900000000002</v>
          </cell>
          <cell r="AZ182">
            <v>2.4715972944141633</v>
          </cell>
          <cell r="BA182">
            <v>46.963014826117664</v>
          </cell>
          <cell r="BB182">
            <v>1.9214813878233379</v>
          </cell>
        </row>
        <row r="183">
          <cell r="AS183" t="str">
            <v>인천제물포교통</v>
          </cell>
          <cell r="AT183" t="str">
            <v>합계</v>
          </cell>
          <cell r="AU183">
            <v>2401</v>
          </cell>
          <cell r="AV183">
            <v>0.10584941675443255</v>
          </cell>
          <cell r="AW183">
            <v>0.35932857988454447</v>
          </cell>
          <cell r="AX183">
            <v>0.23862025887077384</v>
          </cell>
          <cell r="AY183">
            <v>15.218319148936175</v>
          </cell>
          <cell r="AZ183">
            <v>2.4380217973902769</v>
          </cell>
          <cell r="BA183">
            <v>46.049523641728285</v>
          </cell>
          <cell r="BB183">
            <v>1.858876941289755</v>
          </cell>
        </row>
        <row r="184">
          <cell r="AS184" t="str">
            <v>청라교통</v>
          </cell>
          <cell r="AT184" t="str">
            <v>112</v>
          </cell>
          <cell r="AU184">
            <v>2401</v>
          </cell>
          <cell r="AV184">
            <v>2.7798186629916712E-2</v>
          </cell>
          <cell r="AW184">
            <v>0.47267219209064132</v>
          </cell>
          <cell r="AX184">
            <v>0.21336673936427297</v>
          </cell>
          <cell r="AY184">
            <v>18.395263157894732</v>
          </cell>
          <cell r="AZ184">
            <v>3.9923119638218956</v>
          </cell>
          <cell r="BA184">
            <v>60.601643233363795</v>
          </cell>
          <cell r="BB184">
            <v>1.6401858098893811</v>
          </cell>
        </row>
        <row r="185">
          <cell r="AS185" t="str">
            <v>청라교통</v>
          </cell>
          <cell r="AT185" t="str">
            <v>306</v>
          </cell>
          <cell r="AU185">
            <v>2401</v>
          </cell>
          <cell r="AV185">
            <v>6.5664279895961408E-2</v>
          </cell>
          <cell r="AW185">
            <v>0.3669924193022448</v>
          </cell>
          <cell r="AX185">
            <v>0.15739648577880005</v>
          </cell>
          <cell r="AY185">
            <v>21.452928571428568</v>
          </cell>
          <cell r="AZ185">
            <v>1.1703653886832779</v>
          </cell>
          <cell r="BA185">
            <v>33.263464995948354</v>
          </cell>
          <cell r="BB185">
            <v>2.5860724854579873</v>
          </cell>
        </row>
        <row r="186">
          <cell r="AS186" t="str">
            <v>청라교통</v>
          </cell>
          <cell r="AT186" t="str">
            <v>307</v>
          </cell>
          <cell r="AU186">
            <v>2401</v>
          </cell>
          <cell r="AV186">
            <v>3.4739036486921442E-2</v>
          </cell>
          <cell r="AW186">
            <v>0.38426854316724079</v>
          </cell>
          <cell r="AX186">
            <v>0.19619243039638226</v>
          </cell>
          <cell r="AY186">
            <v>22.469111111111115</v>
          </cell>
          <cell r="AZ186">
            <v>3.1194344083010419</v>
          </cell>
          <cell r="BA186">
            <v>55.041420440184218</v>
          </cell>
          <cell r="BB186">
            <v>2.27964543632151</v>
          </cell>
        </row>
        <row r="187">
          <cell r="AS187" t="str">
            <v>청라교통</v>
          </cell>
          <cell r="AT187" t="str">
            <v>308</v>
          </cell>
          <cell r="AU187">
            <v>2401</v>
          </cell>
          <cell r="AV187">
            <v>4.2104161633401228E-2</v>
          </cell>
          <cell r="AW187">
            <v>0.37005022443829622</v>
          </cell>
          <cell r="AX187">
            <v>0.14275669205758312</v>
          </cell>
          <cell r="AY187">
            <v>23.022166666666667</v>
          </cell>
          <cell r="AZ187">
            <v>1.1561903618456777</v>
          </cell>
          <cell r="BA187">
            <v>21.722746863934621</v>
          </cell>
          <cell r="BB187">
            <v>2.4134024414732673</v>
          </cell>
        </row>
        <row r="188">
          <cell r="AS188" t="str">
            <v>청라교통</v>
          </cell>
          <cell r="AT188" t="str">
            <v>예비</v>
          </cell>
          <cell r="AU188">
            <v>2401</v>
          </cell>
          <cell r="AV188">
            <v>0.20645183039419518</v>
          </cell>
          <cell r="AW188">
            <v>0.40058114577961201</v>
          </cell>
          <cell r="AX188">
            <v>0.16837071925354402</v>
          </cell>
          <cell r="AY188">
            <v>26.045500000000004</v>
          </cell>
          <cell r="AZ188">
            <v>1.2796749798091731</v>
          </cell>
          <cell r="BA188">
            <v>37.944519906925933</v>
          </cell>
          <cell r="BB188">
            <v>1.9912461101378203</v>
          </cell>
        </row>
        <row r="189">
          <cell r="AS189" t="str">
            <v>청라교통</v>
          </cell>
          <cell r="AT189" t="str">
            <v>합계</v>
          </cell>
          <cell r="AU189">
            <v>2401</v>
          </cell>
          <cell r="AV189">
            <v>4.6838817143095519E-2</v>
          </cell>
          <cell r="AW189">
            <v>0.4147015705304688</v>
          </cell>
          <cell r="AX189">
            <v>0.17922404960837751</v>
          </cell>
          <cell r="AY189">
            <v>21.045923076923074</v>
          </cell>
          <cell r="AZ189">
            <v>2.3711595333383158</v>
          </cell>
          <cell r="BA189">
            <v>43.794116295510506</v>
          </cell>
          <cell r="BB189">
            <v>2.1359727792800403</v>
          </cell>
        </row>
        <row r="190">
          <cell r="AS190" t="str">
            <v>청룡교통</v>
          </cell>
          <cell r="AT190" t="str">
            <v>310</v>
          </cell>
          <cell r="AU190">
            <v>2401</v>
          </cell>
          <cell r="AV190">
            <v>6.5136459935656907E-2</v>
          </cell>
          <cell r="AW190">
            <v>0.40568947191341426</v>
          </cell>
          <cell r="AX190">
            <v>0.13468641658642902</v>
          </cell>
          <cell r="AY190">
            <v>22.422000000000001</v>
          </cell>
          <cell r="AZ190">
            <v>0.54063243726772425</v>
          </cell>
          <cell r="BA190">
            <v>15.235675195215935</v>
          </cell>
          <cell r="BB190">
            <v>2.765843556601399</v>
          </cell>
        </row>
        <row r="191">
          <cell r="AS191" t="str">
            <v>청룡교통</v>
          </cell>
          <cell r="AT191" t="str">
            <v>43</v>
          </cell>
          <cell r="AU191">
            <v>2401</v>
          </cell>
          <cell r="AV191">
            <v>9.0513413924219119E-2</v>
          </cell>
          <cell r="AW191">
            <v>0.46345407646831016</v>
          </cell>
          <cell r="AX191">
            <v>0.16985480998229549</v>
          </cell>
          <cell r="AY191">
            <v>17.301499999999997</v>
          </cell>
          <cell r="AZ191">
            <v>0.78432747609877351</v>
          </cell>
          <cell r="BA191">
            <v>48.816400152663483</v>
          </cell>
          <cell r="BB191">
            <v>1.6916761350759011</v>
          </cell>
        </row>
        <row r="192">
          <cell r="AS192" t="str">
            <v>청룡교통</v>
          </cell>
          <cell r="AT192" t="str">
            <v>43-1</v>
          </cell>
          <cell r="AU192">
            <v>2401</v>
          </cell>
          <cell r="AV192">
            <v>7.3571835314688347E-2</v>
          </cell>
          <cell r="AW192">
            <v>0.48105530233731303</v>
          </cell>
          <cell r="AX192">
            <v>0.1549457369551708</v>
          </cell>
          <cell r="AY192">
            <v>15.847999999999999</v>
          </cell>
          <cell r="AZ192">
            <v>0.8140192162534331</v>
          </cell>
          <cell r="BA192">
            <v>30.154979184279405</v>
          </cell>
          <cell r="BB192">
            <v>1.745391531012441</v>
          </cell>
        </row>
        <row r="193">
          <cell r="AS193" t="str">
            <v>청룡교통</v>
          </cell>
          <cell r="AT193" t="str">
            <v>44</v>
          </cell>
          <cell r="AU193">
            <v>2401</v>
          </cell>
          <cell r="AV193">
            <v>8.107466381521948E-2</v>
          </cell>
          <cell r="AW193">
            <v>0.41938267326449807</v>
          </cell>
          <cell r="AX193">
            <v>0.17383845979124624</v>
          </cell>
          <cell r="AY193">
            <v>15.155000000000001</v>
          </cell>
          <cell r="AZ193">
            <v>0.8844207354608552</v>
          </cell>
          <cell r="BA193">
            <v>34.884833777515588</v>
          </cell>
          <cell r="BB193">
            <v>2.0250065144605607</v>
          </cell>
        </row>
        <row r="194">
          <cell r="AS194" t="str">
            <v>청룡교통</v>
          </cell>
          <cell r="AT194" t="str">
            <v>예비</v>
          </cell>
          <cell r="AU194">
            <v>2401</v>
          </cell>
          <cell r="AV194">
            <v>0.40864550251244597</v>
          </cell>
          <cell r="AW194">
            <v>0.29475147976565358</v>
          </cell>
          <cell r="AX194">
            <v>0.14895910427489173</v>
          </cell>
          <cell r="AY194">
            <v>26.593</v>
          </cell>
          <cell r="AZ194">
            <v>0.46916253314926526</v>
          </cell>
          <cell r="BA194">
            <v>16.303398026936968</v>
          </cell>
          <cell r="BB194">
            <v>2.4464677449206662</v>
          </cell>
        </row>
        <row r="195">
          <cell r="AS195" t="str">
            <v>청룡교통</v>
          </cell>
          <cell r="AT195" t="str">
            <v>합계</v>
          </cell>
          <cell r="AU195">
            <v>2401</v>
          </cell>
          <cell r="AV195">
            <v>8.2704129348984246E-2</v>
          </cell>
          <cell r="AW195">
            <v>0.44410990096470843</v>
          </cell>
          <cell r="AX195">
            <v>0.15191747403379122</v>
          </cell>
          <cell r="AY195">
            <v>18.270580645161292</v>
          </cell>
          <cell r="AZ195">
            <v>0.69350716994208783</v>
          </cell>
          <cell r="BA195">
            <v>28.268297938434873</v>
          </cell>
          <cell r="BB195">
            <v>2.1172868822776016</v>
          </cell>
        </row>
        <row r="196">
          <cell r="AS196" t="str">
            <v>태양여객</v>
          </cell>
          <cell r="AT196" t="str">
            <v>556</v>
          </cell>
          <cell r="AU196">
            <v>2401</v>
          </cell>
          <cell r="AV196">
            <v>4.3701189956198462E-2</v>
          </cell>
          <cell r="AW196">
            <v>0.43609735950307205</v>
          </cell>
          <cell r="AX196">
            <v>0.22298547102033256</v>
          </cell>
          <cell r="AY196">
            <v>10.656333333333333</v>
          </cell>
          <cell r="AZ196">
            <v>1.9874542239318667</v>
          </cell>
          <cell r="BA196">
            <v>35.153814596713943</v>
          </cell>
          <cell r="BB196">
            <v>1.9762855353140079</v>
          </cell>
        </row>
        <row r="197">
          <cell r="AS197" t="str">
            <v>태양여객</v>
          </cell>
          <cell r="AT197" t="str">
            <v>558</v>
          </cell>
          <cell r="AU197">
            <v>2401</v>
          </cell>
          <cell r="AV197">
            <v>2.941103669653361E-2</v>
          </cell>
          <cell r="AW197">
            <v>0.44767263429549786</v>
          </cell>
          <cell r="AX197">
            <v>0.19209043016462748</v>
          </cell>
          <cell r="AY197">
            <v>7.8809999999999993</v>
          </cell>
          <cell r="AZ197">
            <v>1.6317185405069281</v>
          </cell>
          <cell r="BA197">
            <v>28.450062869630699</v>
          </cell>
          <cell r="BB197">
            <v>1.9216380105879896</v>
          </cell>
        </row>
        <row r="198">
          <cell r="AS198" t="str">
            <v>태양여객</v>
          </cell>
          <cell r="AT198" t="str">
            <v>571</v>
          </cell>
          <cell r="AU198">
            <v>2401</v>
          </cell>
          <cell r="AV198">
            <v>6.8825751608082492E-2</v>
          </cell>
          <cell r="AW198">
            <v>0.443361271996772</v>
          </cell>
          <cell r="AX198">
            <v>0.15846508122812408</v>
          </cell>
          <cell r="AY198">
            <v>9.7106666666666666</v>
          </cell>
          <cell r="AZ198">
            <v>0.76147263556182243</v>
          </cell>
          <cell r="BA198">
            <v>11.592764434501538</v>
          </cell>
          <cell r="BB198">
            <v>1.982633005099212</v>
          </cell>
        </row>
        <row r="199">
          <cell r="AS199" t="str">
            <v>태양여객</v>
          </cell>
          <cell r="AT199" t="str">
            <v>581</v>
          </cell>
          <cell r="AU199">
            <v>2401</v>
          </cell>
          <cell r="AV199">
            <v>3.9966372028345139E-2</v>
          </cell>
          <cell r="AW199">
            <v>0.43787637324013429</v>
          </cell>
          <cell r="AX199">
            <v>0.16954429515688219</v>
          </cell>
          <cell r="AY199">
            <v>7.9639999999999995</v>
          </cell>
          <cell r="AZ199">
            <v>0.76858343559401066</v>
          </cell>
          <cell r="BA199">
            <v>7.4643781117859005</v>
          </cell>
          <cell r="BB199">
            <v>1.8646970789701447</v>
          </cell>
        </row>
        <row r="200">
          <cell r="AS200" t="str">
            <v>태양여객</v>
          </cell>
          <cell r="AT200" t="str">
            <v>583</v>
          </cell>
          <cell r="AU200">
            <v>2401</v>
          </cell>
          <cell r="AV200">
            <v>2.545072921165286E-2</v>
          </cell>
          <cell r="AW200">
            <v>0.44106314934176422</v>
          </cell>
          <cell r="AX200">
            <v>0.27743017263178749</v>
          </cell>
          <cell r="AY200">
            <v>13.244999999999999</v>
          </cell>
          <cell r="AZ200">
            <v>1.1730405251000231</v>
          </cell>
          <cell r="BA200">
            <v>26.988050004809875</v>
          </cell>
          <cell r="BB200">
            <v>2.102175997979467</v>
          </cell>
        </row>
        <row r="201">
          <cell r="AS201" t="str">
            <v>태양여객</v>
          </cell>
          <cell r="AT201" t="str">
            <v>590</v>
          </cell>
          <cell r="AU201">
            <v>2401</v>
          </cell>
          <cell r="AV201">
            <v>4.1390091157972188E-2</v>
          </cell>
          <cell r="AW201">
            <v>0.45214028186580285</v>
          </cell>
          <cell r="AX201">
            <v>0.15286427772370115</v>
          </cell>
          <cell r="AY201">
            <v>8.15</v>
          </cell>
          <cell r="AZ201">
            <v>0.99339540324810638</v>
          </cell>
          <cell r="BA201">
            <v>16.428091146252267</v>
          </cell>
          <cell r="BB201">
            <v>2.0371979072684696</v>
          </cell>
        </row>
        <row r="202">
          <cell r="AS202" t="str">
            <v>태양여객</v>
          </cell>
          <cell r="AT202" t="str">
            <v>e음55</v>
          </cell>
          <cell r="AU202">
            <v>2401</v>
          </cell>
          <cell r="AV202">
            <v>4.04205905557527E-2</v>
          </cell>
          <cell r="AW202">
            <v>0.45355554072730936</v>
          </cell>
          <cell r="AX202">
            <v>0.23171063531623454</v>
          </cell>
          <cell r="AY202">
            <v>10.725</v>
          </cell>
          <cell r="AZ202">
            <v>0.58053862878795137</v>
          </cell>
          <cell r="BA202">
            <v>44.474307127146538</v>
          </cell>
          <cell r="BB202">
            <v>2.8480303073870665</v>
          </cell>
        </row>
        <row r="203">
          <cell r="AS203" t="str">
            <v>태양여객</v>
          </cell>
          <cell r="AT203" t="str">
            <v>e음61</v>
          </cell>
          <cell r="AU203">
            <v>2401</v>
          </cell>
          <cell r="AV203">
            <v>5.3138064727586559E-2</v>
          </cell>
          <cell r="AW203">
            <v>0.45893539777047937</v>
          </cell>
          <cell r="AX203">
            <v>0.31371062826343271</v>
          </cell>
          <cell r="AY203">
            <v>12.6805</v>
          </cell>
          <cell r="AZ203">
            <v>3.7597151038282921</v>
          </cell>
          <cell r="BA203">
            <v>10.737746336533602</v>
          </cell>
          <cell r="BB203">
            <v>2.7850520995197576</v>
          </cell>
        </row>
        <row r="204">
          <cell r="AS204" t="str">
            <v>태양여객</v>
          </cell>
          <cell r="AT204" t="str">
            <v>e음71</v>
          </cell>
          <cell r="AU204">
            <v>2401</v>
          </cell>
          <cell r="AV204">
            <v>1.3313209509692212E-2</v>
          </cell>
          <cell r="AW204">
            <v>0.51260796932665209</v>
          </cell>
          <cell r="AX204">
            <v>0.48430439385808793</v>
          </cell>
          <cell r="AY204">
            <v>5.585</v>
          </cell>
          <cell r="AZ204">
            <v>9.0645207406594004</v>
          </cell>
          <cell r="BA204">
            <v>8.1839672972810575</v>
          </cell>
          <cell r="BB204">
            <v>4.084793242945886</v>
          </cell>
        </row>
        <row r="205">
          <cell r="AS205" t="str">
            <v>태양여객</v>
          </cell>
          <cell r="AT205" t="str">
            <v>e음89</v>
          </cell>
          <cell r="AU205">
            <v>2401</v>
          </cell>
          <cell r="AV205">
            <v>2.7596611329717784E-2</v>
          </cell>
          <cell r="AW205">
            <v>0.44185621626164939</v>
          </cell>
          <cell r="AX205">
            <v>0.25067597794114738</v>
          </cell>
          <cell r="AY205">
            <v>11.846333333333334</v>
          </cell>
          <cell r="AZ205">
            <v>0.94221229864170986</v>
          </cell>
          <cell r="BA205">
            <v>64.236709066220101</v>
          </cell>
          <cell r="BB205">
            <v>2.0629829814133314</v>
          </cell>
        </row>
        <row r="206">
          <cell r="AS206" t="str">
            <v>태양여객</v>
          </cell>
          <cell r="AT206" t="str">
            <v>합계</v>
          </cell>
          <cell r="AU206">
            <v>2401</v>
          </cell>
          <cell r="AV206">
            <v>3.7069991527489764E-2</v>
          </cell>
          <cell r="AW206">
            <v>0.44472642247593563</v>
          </cell>
          <cell r="AX206">
            <v>0.22673185535591067</v>
          </cell>
          <cell r="AY206">
            <v>10.115083333333335</v>
          </cell>
          <cell r="AZ206">
            <v>1.3866857363881013</v>
          </cell>
          <cell r="BA206">
            <v>27.505512923849381</v>
          </cell>
          <cell r="BB206">
            <v>2.0640413850813766</v>
          </cell>
        </row>
        <row r="207">
          <cell r="AS207" t="str">
            <v>해성운수</v>
          </cell>
          <cell r="AT207" t="str">
            <v>24</v>
          </cell>
          <cell r="AU207">
            <v>2401</v>
          </cell>
          <cell r="AV207">
            <v>2.8404251919577142E-2</v>
          </cell>
          <cell r="AW207">
            <v>0.4904758604863233</v>
          </cell>
          <cell r="AX207">
            <v>0.20337642320962337</v>
          </cell>
          <cell r="AY207">
            <v>15.327549999999997</v>
          </cell>
          <cell r="AZ207">
            <v>1.8371789372538911</v>
          </cell>
          <cell r="BA207">
            <v>26.642668868269464</v>
          </cell>
          <cell r="BB207">
            <v>2.076784887946002</v>
          </cell>
        </row>
        <row r="208">
          <cell r="AS208" t="str">
            <v>해성운수</v>
          </cell>
          <cell r="AT208" t="str">
            <v>514-1</v>
          </cell>
          <cell r="AU208">
            <v>2401</v>
          </cell>
          <cell r="AV208">
            <v>3.8146765211754669E-2</v>
          </cell>
          <cell r="AW208">
            <v>0.41380924214459786</v>
          </cell>
          <cell r="AX208">
            <v>0.1597426590997193</v>
          </cell>
          <cell r="AY208">
            <v>10.139444444444445</v>
          </cell>
          <cell r="AZ208">
            <v>0.53217987484637186</v>
          </cell>
          <cell r="BA208">
            <v>8.0935689299552394</v>
          </cell>
          <cell r="BB208">
            <v>2.2798600908333797</v>
          </cell>
        </row>
        <row r="209">
          <cell r="AS209" t="str">
            <v>해성운수</v>
          </cell>
          <cell r="AT209" t="str">
            <v>530</v>
          </cell>
          <cell r="AU209">
            <v>2401</v>
          </cell>
          <cell r="AV209">
            <v>6.9758016326602446E-2</v>
          </cell>
          <cell r="AW209">
            <v>0.5288879057462369</v>
          </cell>
          <cell r="AX209">
            <v>0.18811107423658255</v>
          </cell>
          <cell r="AY209">
            <v>10.281000000000001</v>
          </cell>
          <cell r="AZ209">
            <v>0</v>
          </cell>
          <cell r="BA209">
            <v>2.2940374906900312</v>
          </cell>
          <cell r="BB209">
            <v>2.2414420776229096</v>
          </cell>
        </row>
        <row r="210">
          <cell r="AS210" t="str">
            <v>해성운수</v>
          </cell>
          <cell r="AT210" t="str">
            <v>557</v>
          </cell>
          <cell r="AU210">
            <v>2401</v>
          </cell>
          <cell r="AV210">
            <v>1.3192512730651118E-2</v>
          </cell>
          <cell r="AW210">
            <v>0.56739421804038215</v>
          </cell>
          <cell r="AX210">
            <v>0.31325208524488063</v>
          </cell>
          <cell r="AY210">
            <v>12.152200000000001</v>
          </cell>
          <cell r="AZ210">
            <v>2.8178290005613031</v>
          </cell>
          <cell r="BA210">
            <v>2.1905021062757575</v>
          </cell>
          <cell r="BB210">
            <v>3.3550942837653057</v>
          </cell>
        </row>
        <row r="211">
          <cell r="AS211" t="str">
            <v>해성운수</v>
          </cell>
          <cell r="AT211" t="str">
            <v>560</v>
          </cell>
          <cell r="AU211">
            <v>2401</v>
          </cell>
          <cell r="AV211">
            <v>2.0909902456808727E-2</v>
          </cell>
          <cell r="AW211">
            <v>0.50312229869648173</v>
          </cell>
          <cell r="AX211">
            <v>0.17066495315668018</v>
          </cell>
          <cell r="AY211">
            <v>7.9089999999999989</v>
          </cell>
          <cell r="AZ211">
            <v>0.21383236104204251</v>
          </cell>
          <cell r="BA211">
            <v>4.7978636008808291</v>
          </cell>
          <cell r="BB211">
            <v>2.0347181659275599</v>
          </cell>
        </row>
        <row r="212">
          <cell r="AS212" t="str">
            <v>해성운수</v>
          </cell>
          <cell r="AT212" t="str">
            <v>564</v>
          </cell>
          <cell r="AU212">
            <v>2401</v>
          </cell>
          <cell r="AV212">
            <v>1.5337768480280024E-2</v>
          </cell>
          <cell r="AW212">
            <v>0.52631239654650952</v>
          </cell>
          <cell r="AX212">
            <v>0.38154360346504307</v>
          </cell>
          <cell r="AY212">
            <v>6.6043333333333329</v>
          </cell>
          <cell r="AZ212">
            <v>8.8939730396760037</v>
          </cell>
          <cell r="BA212">
            <v>4.9304493050505567</v>
          </cell>
          <cell r="BB212">
            <v>3.3949500207014851</v>
          </cell>
        </row>
        <row r="213">
          <cell r="AS213" t="str">
            <v>해성운수</v>
          </cell>
          <cell r="AT213" t="str">
            <v>564-1</v>
          </cell>
          <cell r="AU213">
            <v>2401</v>
          </cell>
          <cell r="AV213">
            <v>1.5135832682377802E-2</v>
          </cell>
          <cell r="AW213">
            <v>0.51149036288394312</v>
          </cell>
          <cell r="AX213">
            <v>0.45064572012489479</v>
          </cell>
          <cell r="AY213">
            <v>4.6989999999999998</v>
          </cell>
          <cell r="AZ213">
            <v>0.53584508932805563</v>
          </cell>
          <cell r="BA213">
            <v>0.8037676339920834</v>
          </cell>
          <cell r="BB213">
            <v>3.0318716685268496</v>
          </cell>
        </row>
        <row r="214">
          <cell r="AS214" t="str">
            <v>해성운수</v>
          </cell>
          <cell r="AT214" t="str">
            <v>568</v>
          </cell>
          <cell r="AU214">
            <v>2401</v>
          </cell>
          <cell r="AV214">
            <v>3.9877514970920715E-2</v>
          </cell>
          <cell r="AW214">
            <v>0.43665336854570763</v>
          </cell>
          <cell r="AX214">
            <v>0.37486173441554727</v>
          </cell>
          <cell r="AY214">
            <v>6.3310000000000004</v>
          </cell>
          <cell r="AZ214">
            <v>2.147449131827758</v>
          </cell>
          <cell r="BA214">
            <v>1.4693073007242556</v>
          </cell>
          <cell r="BB214">
            <v>3.9398494008540781</v>
          </cell>
        </row>
        <row r="215">
          <cell r="AS215" t="str">
            <v>해성운수</v>
          </cell>
          <cell r="AT215" t="str">
            <v>579</v>
          </cell>
          <cell r="AU215">
            <v>2401</v>
          </cell>
          <cell r="AV215">
            <v>7.796965790855862E-3</v>
          </cell>
          <cell r="AW215">
            <v>0.50637545658737071</v>
          </cell>
          <cell r="AX215">
            <v>0.50793070059100653</v>
          </cell>
          <cell r="AY215">
            <v>4.7528571428571436</v>
          </cell>
          <cell r="AZ215">
            <v>0.83569372943461362</v>
          </cell>
          <cell r="BA215">
            <v>4.0666041322093793</v>
          </cell>
          <cell r="BB215">
            <v>4.5222047546822379</v>
          </cell>
        </row>
        <row r="216">
          <cell r="AS216" t="str">
            <v>해성운수</v>
          </cell>
          <cell r="AT216" t="str">
            <v>593</v>
          </cell>
          <cell r="AU216">
            <v>2401</v>
          </cell>
          <cell r="AV216">
            <v>1.8739534200735573E-2</v>
          </cell>
          <cell r="AW216">
            <v>0.51724696053338204</v>
          </cell>
          <cell r="AX216">
            <v>0.22457786963091753</v>
          </cell>
          <cell r="AY216">
            <v>11.350875</v>
          </cell>
          <cell r="AZ216">
            <v>0.597345757481484</v>
          </cell>
          <cell r="BA216">
            <v>11.85640821667794</v>
          </cell>
          <cell r="BB216">
            <v>1.8358540906542158</v>
          </cell>
        </row>
        <row r="217">
          <cell r="AS217" t="str">
            <v>해성운수</v>
          </cell>
          <cell r="AT217" t="str">
            <v>예비</v>
          </cell>
          <cell r="AU217">
            <v>2401</v>
          </cell>
          <cell r="AV217">
            <v>4.5241300445113944E-2</v>
          </cell>
          <cell r="AW217">
            <v>0.47252140251520386</v>
          </cell>
          <cell r="AX217">
            <v>0.43526050683161494</v>
          </cell>
          <cell r="AY217">
            <v>5.101</v>
          </cell>
          <cell r="AZ217">
            <v>2.658659291292587</v>
          </cell>
          <cell r="BA217">
            <v>2.0509657389971387</v>
          </cell>
          <cell r="BB217">
            <v>3.7000843194018942</v>
          </cell>
        </row>
        <row r="218">
          <cell r="AS218" t="str">
            <v>해성운수</v>
          </cell>
          <cell r="AT218" t="str">
            <v>합계</v>
          </cell>
          <cell r="AU218">
            <v>2401</v>
          </cell>
          <cell r="AV218">
            <v>2.3844899837254203E-2</v>
          </cell>
          <cell r="AW218">
            <v>0.49524459563926748</v>
          </cell>
          <cell r="AX218">
            <v>0.25403277580384187</v>
          </cell>
          <cell r="AY218">
            <v>10.845306451612901</v>
          </cell>
          <cell r="AZ218">
            <v>1.9091814669207086</v>
          </cell>
          <cell r="BA218">
            <v>15.226412113151788</v>
          </cell>
          <cell r="BB218">
            <v>2.3498429095784781</v>
          </cell>
        </row>
        <row r="219">
          <cell r="AS219" t="str">
            <v>강인교통</v>
          </cell>
          <cell r="AT219" t="str">
            <v>302</v>
          </cell>
          <cell r="AU219">
            <v>2402</v>
          </cell>
          <cell r="AV219">
            <v>7.1878172527257048E-2</v>
          </cell>
          <cell r="AW219">
            <v>0.32358487246150419</v>
          </cell>
          <cell r="AX219">
            <v>0.14705009934570201</v>
          </cell>
          <cell r="AY219">
            <v>17.117999999999999</v>
          </cell>
          <cell r="AZ219">
            <v>0.1005352244009043</v>
          </cell>
          <cell r="BA219">
            <v>7.2714701096860965</v>
          </cell>
          <cell r="BB219">
            <v>2.9477652654688931</v>
          </cell>
        </row>
        <row r="220">
          <cell r="AS220" t="str">
            <v>강인교통</v>
          </cell>
          <cell r="AT220" t="str">
            <v>303</v>
          </cell>
          <cell r="AU220">
            <v>2402</v>
          </cell>
          <cell r="AV220">
            <v>4.0010931838506916E-2</v>
          </cell>
          <cell r="AW220">
            <v>0.30273850868589725</v>
          </cell>
          <cell r="AX220">
            <v>0.122288856350164</v>
          </cell>
          <cell r="AY220">
            <v>17.282153846153847</v>
          </cell>
          <cell r="AZ220">
            <v>7.2220413392666383E-2</v>
          </cell>
          <cell r="BA220">
            <v>6.2844890635872961</v>
          </cell>
          <cell r="BB220">
            <v>2.8237458491476497</v>
          </cell>
        </row>
        <row r="221">
          <cell r="AS221" t="str">
            <v>강인교통</v>
          </cell>
          <cell r="AT221" t="str">
            <v>303-1</v>
          </cell>
          <cell r="AU221">
            <v>2402</v>
          </cell>
          <cell r="AV221">
            <v>4.5224348865544654E-2</v>
          </cell>
          <cell r="AW221">
            <v>0.29087778279667037</v>
          </cell>
          <cell r="AX221">
            <v>0.11750031605622573</v>
          </cell>
          <cell r="AY221">
            <v>15.918000000000001</v>
          </cell>
          <cell r="AZ221">
            <v>2.6809417736658236E-2</v>
          </cell>
          <cell r="BA221">
            <v>4.2884344611558518</v>
          </cell>
          <cell r="BB221">
            <v>3.1737546967331092</v>
          </cell>
        </row>
        <row r="222">
          <cell r="AS222" t="str">
            <v>강인교통</v>
          </cell>
          <cell r="AT222" t="str">
            <v>304</v>
          </cell>
          <cell r="AU222">
            <v>2402</v>
          </cell>
          <cell r="AV222">
            <v>3.9267262531834574E-2</v>
          </cell>
          <cell r="AW222">
            <v>0.30767739949989675</v>
          </cell>
          <cell r="AX222">
            <v>0.16599285812465614</v>
          </cell>
          <cell r="AY222">
            <v>16.616800000000001</v>
          </cell>
          <cell r="AZ222">
            <v>0.16729778081501323</v>
          </cell>
          <cell r="BA222">
            <v>11.38795994007795</v>
          </cell>
          <cell r="BB222">
            <v>2.6542973407405768</v>
          </cell>
        </row>
        <row r="223">
          <cell r="AS223" t="str">
            <v>강인교통</v>
          </cell>
          <cell r="AT223" t="str">
            <v>예비</v>
          </cell>
          <cell r="AU223">
            <v>2402</v>
          </cell>
          <cell r="AV223">
            <v>0.17602638144301316</v>
          </cell>
          <cell r="AW223">
            <v>0.34720597483350896</v>
          </cell>
          <cell r="AX223">
            <v>0.15597192964007447</v>
          </cell>
          <cell r="AY223">
            <v>19.950666666666667</v>
          </cell>
          <cell r="AZ223">
            <v>0.29994601853860481</v>
          </cell>
          <cell r="BA223">
            <v>15.120808111034371</v>
          </cell>
          <cell r="BB223">
            <v>2.723640663301814</v>
          </cell>
        </row>
        <row r="224">
          <cell r="AS224" t="str">
            <v>강인교통</v>
          </cell>
          <cell r="AT224" t="str">
            <v>합계</v>
          </cell>
          <cell r="AU224">
            <v>2402</v>
          </cell>
          <cell r="AV224">
            <v>5.9035900868688006E-2</v>
          </cell>
          <cell r="AW224">
            <v>0.3122166829932696</v>
          </cell>
          <cell r="AX224">
            <v>0.13738038266772473</v>
          </cell>
          <cell r="AY224">
            <v>17.09018867924528</v>
          </cell>
          <cell r="AZ224">
            <v>9.1517507301886902E-2</v>
          </cell>
          <cell r="BA224">
            <v>7.1007356164450055</v>
          </cell>
          <cell r="BB224">
            <v>2.9074487032986571</v>
          </cell>
        </row>
        <row r="225">
          <cell r="AS225" t="str">
            <v>강인여객</v>
          </cell>
          <cell r="AT225" t="str">
            <v>103</v>
          </cell>
          <cell r="AU225">
            <v>2402</v>
          </cell>
          <cell r="AV225">
            <v>4.0050077517634904E-2</v>
          </cell>
          <cell r="AW225">
            <v>0.37161761888844541</v>
          </cell>
          <cell r="AX225">
            <v>0.18916415863793645</v>
          </cell>
          <cell r="AY225">
            <v>13.656714285714285</v>
          </cell>
          <cell r="AZ225">
            <v>0.3700900889793966</v>
          </cell>
          <cell r="BA225">
            <v>19.577536549060248</v>
          </cell>
          <cell r="BB225">
            <v>2.0408227226439561</v>
          </cell>
        </row>
        <row r="226">
          <cell r="AS226" t="str">
            <v>강인여객</v>
          </cell>
          <cell r="AT226" t="str">
            <v>103-1</v>
          </cell>
          <cell r="AU226">
            <v>2402</v>
          </cell>
          <cell r="AV226">
            <v>5.4956897139456069E-2</v>
          </cell>
          <cell r="AW226">
            <v>0.35835776180517803</v>
          </cell>
          <cell r="AX226">
            <v>0.16743484088546159</v>
          </cell>
          <cell r="AY226">
            <v>13.450117647058825</v>
          </cell>
          <cell r="AZ226">
            <v>0.27690654045562185</v>
          </cell>
          <cell r="BA226">
            <v>17.855051980481893</v>
          </cell>
          <cell r="BB226">
            <v>2.1631037235600421</v>
          </cell>
        </row>
        <row r="227">
          <cell r="AS227" t="str">
            <v>강인여객</v>
          </cell>
          <cell r="AT227" t="str">
            <v>223</v>
          </cell>
          <cell r="AU227">
            <v>2402</v>
          </cell>
          <cell r="AV227">
            <v>2.9074553751995181E-2</v>
          </cell>
          <cell r="AW227">
            <v>0.29336038108656665</v>
          </cell>
          <cell r="AX227">
            <v>0.17475709457788427</v>
          </cell>
          <cell r="AY227">
            <v>14.275428571428574</v>
          </cell>
          <cell r="AZ227">
            <v>0.38488339971713498</v>
          </cell>
          <cell r="BA227">
            <v>24.974497182388816</v>
          </cell>
          <cell r="BB227">
            <v>2.3768585335289649</v>
          </cell>
        </row>
        <row r="228">
          <cell r="AS228" t="str">
            <v>강인여객</v>
          </cell>
          <cell r="AT228" t="str">
            <v>급행91</v>
          </cell>
          <cell r="AU228">
            <v>2402</v>
          </cell>
          <cell r="AV228">
            <v>4.5612544013041968E-2</v>
          </cell>
          <cell r="AW228">
            <v>0.30696222593898947</v>
          </cell>
          <cell r="AX228">
            <v>0.2176852217277587</v>
          </cell>
          <cell r="AY228">
            <v>14.316800000000001</v>
          </cell>
          <cell r="AZ228">
            <v>0.105583728475361</v>
          </cell>
          <cell r="BA228">
            <v>11.30964168476463</v>
          </cell>
          <cell r="BB228">
            <v>2.7444673642237127</v>
          </cell>
        </row>
        <row r="229">
          <cell r="AS229" t="str">
            <v>강인여객</v>
          </cell>
          <cell r="AT229" t="str">
            <v>예비</v>
          </cell>
          <cell r="AU229">
            <v>2402</v>
          </cell>
          <cell r="AV229">
            <v>8.5531789491607432E-2</v>
          </cell>
          <cell r="AW229">
            <v>0.34907140034558898</v>
          </cell>
          <cell r="AX229">
            <v>0.20877641998005361</v>
          </cell>
          <cell r="AY229">
            <v>14.478499999999999</v>
          </cell>
          <cell r="AZ229">
            <v>0.25867582011917112</v>
          </cell>
          <cell r="BA229">
            <v>22.104266048247883</v>
          </cell>
          <cell r="BB229">
            <v>2.3516133390409397</v>
          </cell>
        </row>
        <row r="230">
          <cell r="AS230" t="str">
            <v>강인여객</v>
          </cell>
          <cell r="AT230" t="str">
            <v>합계</v>
          </cell>
          <cell r="AU230">
            <v>2402</v>
          </cell>
          <cell r="AV230">
            <v>4.5612249145184455E-2</v>
          </cell>
          <cell r="AW230">
            <v>0.3515907834212339</v>
          </cell>
          <cell r="AX230">
            <v>0.18597370028542498</v>
          </cell>
          <cell r="AY230">
            <v>13.800365079365081</v>
          </cell>
          <cell r="AZ230">
            <v>0.31254480156757203</v>
          </cell>
          <cell r="BA230">
            <v>19.233434487305207</v>
          </cell>
          <cell r="BB230">
            <v>2.2061634326474495</v>
          </cell>
        </row>
        <row r="231">
          <cell r="AS231" t="str">
            <v>강화교통</v>
          </cell>
          <cell r="AT231" t="str">
            <v>17</v>
          </cell>
          <cell r="AU231">
            <v>2402</v>
          </cell>
          <cell r="AV231">
            <v>1.9236943596912404E-2</v>
          </cell>
          <cell r="AW231">
            <v>0.35404014718983895</v>
          </cell>
          <cell r="AX231">
            <v>0.1399807889186962</v>
          </cell>
          <cell r="AY231">
            <v>9.1807999999999996</v>
          </cell>
          <cell r="AZ231">
            <v>0.11689744091863059</v>
          </cell>
          <cell r="BA231">
            <v>5.1138733820536935</v>
          </cell>
          <cell r="BB231">
            <v>2.394994428062541</v>
          </cell>
        </row>
        <row r="232">
          <cell r="AS232" t="str">
            <v>강화교통</v>
          </cell>
          <cell r="AT232" t="str">
            <v>60-5</v>
          </cell>
          <cell r="AU232">
            <v>2402</v>
          </cell>
          <cell r="AV232">
            <v>3.9094079374313619E-2</v>
          </cell>
          <cell r="AW232">
            <v>0.21001603211607003</v>
          </cell>
          <cell r="AX232">
            <v>0.1595939455802429</v>
          </cell>
          <cell r="AY232">
            <v>12.0016</v>
          </cell>
          <cell r="AZ232">
            <v>0.63153604179610412</v>
          </cell>
          <cell r="BA232">
            <v>9.7329507668865283</v>
          </cell>
          <cell r="BB232">
            <v>3.5006546970100865</v>
          </cell>
        </row>
        <row r="233">
          <cell r="AS233" t="str">
            <v>강화교통</v>
          </cell>
          <cell r="AT233" t="str">
            <v>70</v>
          </cell>
          <cell r="AU233">
            <v>2402</v>
          </cell>
          <cell r="AV233">
            <v>3.2190574596779695E-2</v>
          </cell>
          <cell r="AW233">
            <v>0.28910687242610966</v>
          </cell>
          <cell r="AX233">
            <v>0.2094034546988453</v>
          </cell>
          <cell r="AY233">
            <v>11.942818181818183</v>
          </cell>
          <cell r="AZ233">
            <v>0.75119186881082889</v>
          </cell>
          <cell r="BA233">
            <v>12.596999248959301</v>
          </cell>
          <cell r="BB233">
            <v>2.7137832707718963</v>
          </cell>
        </row>
        <row r="234">
          <cell r="AS234" t="str">
            <v>강화교통</v>
          </cell>
          <cell r="AT234" t="str">
            <v>71</v>
          </cell>
          <cell r="AU234">
            <v>2402</v>
          </cell>
          <cell r="AV234">
            <v>3.1880151399612096E-2</v>
          </cell>
          <cell r="AW234">
            <v>0.25778459600907228</v>
          </cell>
          <cell r="AX234">
            <v>0.19733410573742433</v>
          </cell>
          <cell r="AY234">
            <v>11.858000000000001</v>
          </cell>
          <cell r="AZ234">
            <v>0.41289536887725919</v>
          </cell>
          <cell r="BA234">
            <v>10.322384221931481</v>
          </cell>
          <cell r="BB234">
            <v>2.9166783925800952</v>
          </cell>
        </row>
        <row r="235">
          <cell r="AS235" t="str">
            <v>강화교통</v>
          </cell>
          <cell r="AT235" t="str">
            <v>800</v>
          </cell>
          <cell r="AU235">
            <v>2402</v>
          </cell>
          <cell r="AV235">
            <v>1.5415287761709251E-2</v>
          </cell>
          <cell r="AW235">
            <v>0.33132041445748234</v>
          </cell>
          <cell r="AX235">
            <v>0.20206499702924025</v>
          </cell>
          <cell r="AY235">
            <v>11.531166666666666</v>
          </cell>
          <cell r="AZ235">
            <v>0.64516282576385775</v>
          </cell>
          <cell r="BA235">
            <v>17.350578927542681</v>
          </cell>
          <cell r="BB235">
            <v>2.4953196635521189</v>
          </cell>
        </row>
        <row r="236">
          <cell r="AS236" t="str">
            <v>강화교통</v>
          </cell>
          <cell r="AT236" t="str">
            <v>합계</v>
          </cell>
          <cell r="AU236">
            <v>2402</v>
          </cell>
          <cell r="AV236">
            <v>2.6993414269870002E-2</v>
          </cell>
          <cell r="AW236">
            <v>0.29894716807730226</v>
          </cell>
          <cell r="AX236">
            <v>0.18367495663218253</v>
          </cell>
          <cell r="AY236">
            <v>11.197463414634147</v>
          </cell>
          <cell r="AZ236">
            <v>0.50476317605928678</v>
          </cell>
          <cell r="BA236">
            <v>10.58911825925553</v>
          </cell>
          <cell r="BB236">
            <v>2.7445162607845668</v>
          </cell>
        </row>
        <row r="237">
          <cell r="AS237" t="str">
            <v>공영급행</v>
          </cell>
          <cell r="AT237" t="str">
            <v>14-1</v>
          </cell>
          <cell r="AU237">
            <v>2402</v>
          </cell>
          <cell r="AV237">
            <v>3.9503201524124905E-2</v>
          </cell>
          <cell r="AW237">
            <v>0.33389811391380197</v>
          </cell>
          <cell r="AX237">
            <v>0.1490588664029682</v>
          </cell>
          <cell r="AY237">
            <v>8.2897222222222204</v>
          </cell>
          <cell r="AZ237">
            <v>1.7411158956868445E-2</v>
          </cell>
          <cell r="BA237">
            <v>4.8654516418360156</v>
          </cell>
          <cell r="BB237">
            <v>2.2115650104583131</v>
          </cell>
        </row>
        <row r="238">
          <cell r="AS238" t="str">
            <v>공영급행</v>
          </cell>
          <cell r="AT238" t="str">
            <v>e음11</v>
          </cell>
          <cell r="AU238">
            <v>2402</v>
          </cell>
          <cell r="AV238">
            <v>2.2607353808805512E-2</v>
          </cell>
          <cell r="AW238">
            <v>0.42030648052312924</v>
          </cell>
          <cell r="AX238">
            <v>0.46081383279797161</v>
          </cell>
          <cell r="AY238">
            <v>3.7829999999999999</v>
          </cell>
          <cell r="AZ238">
            <v>5.8447125015144076E-2</v>
          </cell>
          <cell r="BA238">
            <v>1.3025359289089251</v>
          </cell>
          <cell r="BB238">
            <v>4.4283633120591421</v>
          </cell>
        </row>
        <row r="239">
          <cell r="AS239" t="str">
            <v>공영급행</v>
          </cell>
          <cell r="AT239" t="str">
            <v>e음12</v>
          </cell>
          <cell r="AU239">
            <v>2402</v>
          </cell>
          <cell r="AV239">
            <v>2.1788146464927501E-2</v>
          </cell>
          <cell r="AW239">
            <v>0.46080532675991737</v>
          </cell>
          <cell r="AX239">
            <v>0.42262490833074395</v>
          </cell>
          <cell r="AY239">
            <v>4.8594999999999997</v>
          </cell>
          <cell r="AZ239">
            <v>3.3277551837066453E-2</v>
          </cell>
          <cell r="BA239">
            <v>1.0399234949083267</v>
          </cell>
          <cell r="BB239">
            <v>4.4106758617248003</v>
          </cell>
        </row>
        <row r="240">
          <cell r="AS240" t="str">
            <v>공영급행</v>
          </cell>
          <cell r="AT240" t="str">
            <v>e음21</v>
          </cell>
          <cell r="AU240">
            <v>2402</v>
          </cell>
          <cell r="AV240">
            <v>2.9407576677654753E-2</v>
          </cell>
          <cell r="AW240">
            <v>0.47618933464572061</v>
          </cell>
          <cell r="AX240">
            <v>0.46878470066435268</v>
          </cell>
          <cell r="AY240">
            <v>5.1244999999999994</v>
          </cell>
          <cell r="AZ240">
            <v>0.15385123093677477</v>
          </cell>
          <cell r="BA240">
            <v>2.7539370337682683</v>
          </cell>
          <cell r="BB240">
            <v>4.5244855838171212</v>
          </cell>
        </row>
        <row r="241">
          <cell r="AS241" t="str">
            <v>공영급행</v>
          </cell>
          <cell r="AT241" t="str">
            <v>e음22</v>
          </cell>
          <cell r="AU241">
            <v>2402</v>
          </cell>
          <cell r="AV241">
            <v>3.5951939659878175E-2</v>
          </cell>
          <cell r="AW241">
            <v>0.45889010883580977</v>
          </cell>
          <cell r="AX241">
            <v>0.44685851336751481</v>
          </cell>
          <cell r="AY241">
            <v>4.59</v>
          </cell>
          <cell r="AZ241">
            <v>8.1679023712905668E-2</v>
          </cell>
          <cell r="BA241">
            <v>1.0024243819311149</v>
          </cell>
          <cell r="BB241">
            <v>4.8149800730719567</v>
          </cell>
        </row>
        <row r="242">
          <cell r="AS242" t="str">
            <v>공영급행</v>
          </cell>
          <cell r="AT242" t="str">
            <v>e음31</v>
          </cell>
          <cell r="AU242">
            <v>2402</v>
          </cell>
          <cell r="AV242">
            <v>4.3912485443472815E-2</v>
          </cell>
          <cell r="AW242">
            <v>0.47477205960813657</v>
          </cell>
          <cell r="AX242">
            <v>0.50044483438953835</v>
          </cell>
          <cell r="AY242">
            <v>6.5314999999999994</v>
          </cell>
          <cell r="AZ242">
            <v>0.13275703014853149</v>
          </cell>
          <cell r="BA242">
            <v>1.9667708170152816</v>
          </cell>
          <cell r="BB242">
            <v>4.3374883527299879</v>
          </cell>
        </row>
        <row r="243">
          <cell r="AS243" t="str">
            <v>공영급행</v>
          </cell>
          <cell r="AT243" t="str">
            <v>e음53</v>
          </cell>
          <cell r="AU243">
            <v>2402</v>
          </cell>
          <cell r="AV243">
            <v>1.7984783823997867E-2</v>
          </cell>
          <cell r="AW243">
            <v>0.33164284020168661</v>
          </cell>
          <cell r="AX243">
            <v>0.17502650593343211</v>
          </cell>
          <cell r="AY243">
            <v>6.9470000000000001</v>
          </cell>
          <cell r="AZ243">
            <v>1.6797169475377363E-2</v>
          </cell>
          <cell r="BA243">
            <v>3.7667652548533734</v>
          </cell>
          <cell r="BB243">
            <v>2.7145183853099906</v>
          </cell>
        </row>
        <row r="244">
          <cell r="AS244" t="str">
            <v>공영급행</v>
          </cell>
          <cell r="AT244" t="str">
            <v>e음81</v>
          </cell>
          <cell r="AU244">
            <v>2402</v>
          </cell>
          <cell r="AV244">
            <v>4.7408869711443147E-2</v>
          </cell>
          <cell r="AW244">
            <v>0.31089184599549602</v>
          </cell>
          <cell r="AX244">
            <v>0.25390986980776614</v>
          </cell>
          <cell r="AY244">
            <v>4.9604999999999997</v>
          </cell>
          <cell r="AZ244">
            <v>1.3825748424054785E-2</v>
          </cell>
          <cell r="BA244">
            <v>1.4517035845257524</v>
          </cell>
          <cell r="BB244">
            <v>2.8836969576757805</v>
          </cell>
        </row>
        <row r="245">
          <cell r="AS245" t="str">
            <v>공영급행</v>
          </cell>
          <cell r="AT245" t="str">
            <v>e음84</v>
          </cell>
          <cell r="AU245">
            <v>2402</v>
          </cell>
          <cell r="AV245">
            <v>4.5219983529265956E-2</v>
          </cell>
          <cell r="AW245">
            <v>0.37619052186527674</v>
          </cell>
          <cell r="AX245">
            <v>0.21027315611963329</v>
          </cell>
          <cell r="AY245">
            <v>6.4669999999999996</v>
          </cell>
          <cell r="AZ245">
            <v>2.8224584714044737E-2</v>
          </cell>
          <cell r="BA245">
            <v>2.2297421924095344</v>
          </cell>
          <cell r="BB245">
            <v>2.7903960413194762</v>
          </cell>
        </row>
        <row r="246">
          <cell r="AS246" t="str">
            <v>공영급행</v>
          </cell>
          <cell r="AT246" t="str">
            <v>e음86</v>
          </cell>
          <cell r="AU246">
            <v>2402</v>
          </cell>
          <cell r="AV246">
            <v>4.0511703802402481E-2</v>
          </cell>
          <cell r="AW246">
            <v>0.33553448296563815</v>
          </cell>
          <cell r="AX246">
            <v>0.15952598500633403</v>
          </cell>
          <cell r="AY246">
            <v>5.3454999999999995</v>
          </cell>
          <cell r="AZ246">
            <v>8.8831174945522423E-2</v>
          </cell>
          <cell r="BA246">
            <v>1.4953247782496275</v>
          </cell>
          <cell r="BB246">
            <v>2.6827773064451295</v>
          </cell>
        </row>
        <row r="247">
          <cell r="AS247" t="str">
            <v>공영급행</v>
          </cell>
          <cell r="AT247" t="str">
            <v>e음87</v>
          </cell>
          <cell r="AU247">
            <v>2402</v>
          </cell>
          <cell r="AV247">
            <v>5.613720859701711E-2</v>
          </cell>
          <cell r="AW247">
            <v>0.30897264421067855</v>
          </cell>
          <cell r="AX247">
            <v>0.27987825223632934</v>
          </cell>
          <cell r="AY247">
            <v>6.83</v>
          </cell>
          <cell r="AZ247">
            <v>0</v>
          </cell>
          <cell r="BA247">
            <v>3.6993736909664845</v>
          </cell>
          <cell r="BB247">
            <v>2.7681284102741688</v>
          </cell>
        </row>
        <row r="248">
          <cell r="AS248" t="str">
            <v>공영급행</v>
          </cell>
          <cell r="AT248" t="str">
            <v>e음88</v>
          </cell>
          <cell r="AU248">
            <v>2402</v>
          </cell>
          <cell r="AV248">
            <v>5.7325440189276912E-2</v>
          </cell>
          <cell r="AW248">
            <v>0.34957175072546265</v>
          </cell>
          <cell r="AX248">
            <v>0.23736659986468758</v>
          </cell>
          <cell r="AY248">
            <v>7.9134999999999991</v>
          </cell>
          <cell r="AZ248">
            <v>7.079230535779529E-3</v>
          </cell>
          <cell r="BA248">
            <v>3.6458037259264571</v>
          </cell>
          <cell r="BB248">
            <v>2.6936489297354527</v>
          </cell>
        </row>
        <row r="249">
          <cell r="AS249" t="str">
            <v>공영급행</v>
          </cell>
          <cell r="AT249" t="str">
            <v>예비</v>
          </cell>
          <cell r="AU249">
            <v>2402</v>
          </cell>
          <cell r="AV249">
            <v>4.5479771493129303E-2</v>
          </cell>
          <cell r="AW249">
            <v>0.34566874238992018</v>
          </cell>
          <cell r="AX249">
            <v>0.16048157481953954</v>
          </cell>
          <cell r="AY249">
            <v>7.9703333333333335</v>
          </cell>
          <cell r="AZ249">
            <v>4.6462528899692976E-2</v>
          </cell>
          <cell r="BA249">
            <v>5.398945858144323</v>
          </cell>
          <cell r="BB249">
            <v>2.4283331712392617</v>
          </cell>
        </row>
        <row r="250">
          <cell r="AS250" t="str">
            <v>공영급행</v>
          </cell>
          <cell r="AT250" t="str">
            <v>합계</v>
          </cell>
          <cell r="AU250">
            <v>2402</v>
          </cell>
          <cell r="AV250">
            <v>3.7929045240580793E-2</v>
          </cell>
          <cell r="AW250">
            <v>0.37402972548791297</v>
          </cell>
          <cell r="AX250">
            <v>0.25291253357587656</v>
          </cell>
          <cell r="AY250">
            <v>6.9634782608695662</v>
          </cell>
          <cell r="AZ250">
            <v>4.1581115208674475E-2</v>
          </cell>
          <cell r="BA250">
            <v>3.4140671407617855</v>
          </cell>
          <cell r="BB250">
            <v>2.7571601319883534</v>
          </cell>
        </row>
        <row r="251">
          <cell r="AS251" t="str">
            <v>대인교통</v>
          </cell>
          <cell r="AT251" t="str">
            <v>320</v>
          </cell>
          <cell r="AU251">
            <v>2402</v>
          </cell>
          <cell r="AV251">
            <v>6.716078578570174E-2</v>
          </cell>
          <cell r="AW251">
            <v>0.32716786230695294</v>
          </cell>
          <cell r="AX251">
            <v>0.17123018714693447</v>
          </cell>
          <cell r="AY251">
            <v>46.102499999999999</v>
          </cell>
          <cell r="AZ251">
            <v>2.8938133751899451</v>
          </cell>
          <cell r="BA251">
            <v>17.169443528199167</v>
          </cell>
          <cell r="BB251">
            <v>2.338978330089609</v>
          </cell>
        </row>
        <row r="252">
          <cell r="AS252" t="str">
            <v>대인교통</v>
          </cell>
          <cell r="AT252" t="str">
            <v>515</v>
          </cell>
          <cell r="AU252">
            <v>2402</v>
          </cell>
          <cell r="AV252">
            <v>2.0754315184801801E-2</v>
          </cell>
          <cell r="AW252">
            <v>0.36776029962953893</v>
          </cell>
          <cell r="AX252">
            <v>0.13375103521193266</v>
          </cell>
          <cell r="AY252">
            <v>9.3968888888888884</v>
          </cell>
          <cell r="AZ252">
            <v>5.8018089305349622E-2</v>
          </cell>
          <cell r="BA252">
            <v>7.811168756810237</v>
          </cell>
          <cell r="BB252">
            <v>2.1301862462454073</v>
          </cell>
        </row>
        <row r="253">
          <cell r="AS253" t="str">
            <v>대인교통</v>
          </cell>
          <cell r="AT253" t="str">
            <v>515-1</v>
          </cell>
          <cell r="AU253">
            <v>2402</v>
          </cell>
          <cell r="AV253">
            <v>4.0654444189802824E-2</v>
          </cell>
          <cell r="AW253">
            <v>0.37889452074919466</v>
          </cell>
          <cell r="AX253">
            <v>0.20258940267428202</v>
          </cell>
          <cell r="AY253">
            <v>7.1529999999999996</v>
          </cell>
          <cell r="AZ253">
            <v>2.9118131897130008E-2</v>
          </cell>
          <cell r="BA253">
            <v>3.887270608266856</v>
          </cell>
          <cell r="BB253">
            <v>2.0769418944709357</v>
          </cell>
        </row>
        <row r="254">
          <cell r="AS254" t="str">
            <v>대인교통</v>
          </cell>
          <cell r="AT254" t="str">
            <v>561</v>
          </cell>
          <cell r="AU254">
            <v>2402</v>
          </cell>
          <cell r="AV254">
            <v>2.732144501952774E-2</v>
          </cell>
          <cell r="AW254">
            <v>0.45409428818492709</v>
          </cell>
          <cell r="AX254">
            <v>0.18627003689443131</v>
          </cell>
          <cell r="AY254">
            <v>7.2602000000000002</v>
          </cell>
          <cell r="AZ254">
            <v>9.1974389249542862E-2</v>
          </cell>
          <cell r="BA254">
            <v>5.4834254924013166</v>
          </cell>
          <cell r="BB254">
            <v>2.1683379981325603</v>
          </cell>
        </row>
        <row r="255">
          <cell r="AS255" t="str">
            <v>대인교통</v>
          </cell>
          <cell r="AT255" t="str">
            <v>562</v>
          </cell>
          <cell r="AU255">
            <v>2402</v>
          </cell>
          <cell r="AV255">
            <v>2.2223276013108095E-2</v>
          </cell>
          <cell r="AW255">
            <v>0.45395453059900742</v>
          </cell>
          <cell r="AX255">
            <v>0.16944951984451395</v>
          </cell>
          <cell r="AY255">
            <v>10.302</v>
          </cell>
          <cell r="AZ255">
            <v>6.2374056384483664E-2</v>
          </cell>
          <cell r="BA255">
            <v>4.9483418065023708</v>
          </cell>
          <cell r="BB255">
            <v>2.3063531871430558</v>
          </cell>
        </row>
        <row r="256">
          <cell r="AS256" t="str">
            <v>대인교통</v>
          </cell>
          <cell r="AT256" t="str">
            <v>574</v>
          </cell>
          <cell r="AU256">
            <v>2402</v>
          </cell>
          <cell r="AV256">
            <v>2.9546639327812561E-2</v>
          </cell>
          <cell r="AW256">
            <v>0.33572312823418848</v>
          </cell>
          <cell r="AX256">
            <v>0.1325238094007605</v>
          </cell>
          <cell r="AY256">
            <v>4.4257499999999999</v>
          </cell>
          <cell r="AZ256">
            <v>1.3423530959813674E-2</v>
          </cell>
          <cell r="BA256">
            <v>2.2853561459082781</v>
          </cell>
          <cell r="BB256">
            <v>2.5586418592318547</v>
          </cell>
        </row>
        <row r="257">
          <cell r="AS257" t="str">
            <v>대인교통</v>
          </cell>
          <cell r="AT257" t="str">
            <v>6-1</v>
          </cell>
          <cell r="AU257">
            <v>2402</v>
          </cell>
          <cell r="AV257">
            <v>2.7442709733994382E-2</v>
          </cell>
          <cell r="AW257">
            <v>0.34513883254635697</v>
          </cell>
          <cell r="AX257">
            <v>0.1558969685413984</v>
          </cell>
          <cell r="AY257">
            <v>9.8273846153846147</v>
          </cell>
          <cell r="AZ257">
            <v>0.19317944458272265</v>
          </cell>
          <cell r="BA257">
            <v>17.117780963683412</v>
          </cell>
          <cell r="BB257">
            <v>2.3384193775406179</v>
          </cell>
        </row>
        <row r="258">
          <cell r="AS258" t="str">
            <v>대인교통</v>
          </cell>
          <cell r="AT258" t="str">
            <v>예비</v>
          </cell>
          <cell r="AU258">
            <v>2402</v>
          </cell>
          <cell r="AV258">
            <v>3.1917974218804733E-2</v>
          </cell>
          <cell r="AW258">
            <v>0.38990538395254426</v>
          </cell>
          <cell r="AX258">
            <v>0.15247449416620204</v>
          </cell>
          <cell r="AY258">
            <v>5.9885000000000002</v>
          </cell>
          <cell r="AZ258">
            <v>4.0372769858658966E-2</v>
          </cell>
          <cell r="BA258">
            <v>4.4410046844524862</v>
          </cell>
          <cell r="BB258">
            <v>2.3023818723258431</v>
          </cell>
        </row>
        <row r="259">
          <cell r="AS259" t="str">
            <v>대인교통</v>
          </cell>
          <cell r="AT259" t="str">
            <v>합계</v>
          </cell>
          <cell r="AU259">
            <v>2402</v>
          </cell>
          <cell r="AV259">
            <v>2.8433876826893818E-2</v>
          </cell>
          <cell r="AW259">
            <v>0.36979592713678849</v>
          </cell>
          <cell r="AX259">
            <v>0.15472680731079047</v>
          </cell>
          <cell r="AY259">
            <v>9.7669302325581455</v>
          </cell>
          <cell r="AZ259">
            <v>0.26383535054542623</v>
          </cell>
          <cell r="BA259">
            <v>10.488543613844659</v>
          </cell>
          <cell r="BB259">
            <v>2.2770503437662533</v>
          </cell>
        </row>
        <row r="260">
          <cell r="AS260" t="str">
            <v>도영운수</v>
          </cell>
          <cell r="AT260" t="str">
            <v>35</v>
          </cell>
          <cell r="AU260">
            <v>2402</v>
          </cell>
          <cell r="AV260">
            <v>3.6967608996331988E-2</v>
          </cell>
          <cell r="AW260">
            <v>0.35030378308111537</v>
          </cell>
          <cell r="AX260">
            <v>0.13134904491864202</v>
          </cell>
          <cell r="AY260">
            <v>10.047928571428571</v>
          </cell>
          <cell r="AZ260">
            <v>0.25912634827991232</v>
          </cell>
          <cell r="BA260">
            <v>15.826550253726715</v>
          </cell>
          <cell r="BB260">
            <v>2.4284231131648819</v>
          </cell>
        </row>
        <row r="261">
          <cell r="AS261" t="str">
            <v>도영운수</v>
          </cell>
          <cell r="AT261" t="str">
            <v>523</v>
          </cell>
          <cell r="AU261">
            <v>2402</v>
          </cell>
          <cell r="AV261">
            <v>2.7420106619591416E-2</v>
          </cell>
          <cell r="AW261">
            <v>0.3270321878322453</v>
          </cell>
          <cell r="AX261">
            <v>0.17974524172806955</v>
          </cell>
          <cell r="AY261">
            <v>12.197727272727274</v>
          </cell>
          <cell r="AZ261">
            <v>0.84396871465387602</v>
          </cell>
          <cell r="BA261">
            <v>31.077569064091367</v>
          </cell>
          <cell r="BB261">
            <v>2.2868695891617259</v>
          </cell>
        </row>
        <row r="262">
          <cell r="AS262" t="str">
            <v>도영운수</v>
          </cell>
          <cell r="AT262" t="str">
            <v>55</v>
          </cell>
          <cell r="AU262">
            <v>2402</v>
          </cell>
          <cell r="AV262">
            <v>2.5619531065739217E-2</v>
          </cell>
          <cell r="AW262">
            <v>0.35297320977280211</v>
          </cell>
          <cell r="AX262">
            <v>0.16009484768593418</v>
          </cell>
          <cell r="AY262">
            <v>11.142875</v>
          </cell>
          <cell r="AZ262">
            <v>0.48811905904755742</v>
          </cell>
          <cell r="BA262">
            <v>18.486996631322196</v>
          </cell>
          <cell r="BB262">
            <v>2.181080035193518</v>
          </cell>
        </row>
        <row r="263">
          <cell r="AS263" t="str">
            <v>도영운수</v>
          </cell>
          <cell r="AT263" t="str">
            <v>65</v>
          </cell>
          <cell r="AU263">
            <v>2402</v>
          </cell>
          <cell r="AV263">
            <v>4.2635307348257601E-2</v>
          </cell>
          <cell r="AW263">
            <v>0.34368170571079532</v>
          </cell>
          <cell r="AX263">
            <v>0.15861199933933667</v>
          </cell>
          <cell r="AY263">
            <v>12.061714285714286</v>
          </cell>
          <cell r="AZ263">
            <v>0.61832973899259591</v>
          </cell>
          <cell r="BA263">
            <v>26.386700547122238</v>
          </cell>
          <cell r="BB263">
            <v>2.3778029222065054</v>
          </cell>
        </row>
        <row r="264">
          <cell r="AS264" t="str">
            <v>도영운수</v>
          </cell>
          <cell r="AT264" t="str">
            <v>65-1</v>
          </cell>
          <cell r="AU264">
            <v>2402</v>
          </cell>
          <cell r="AV264">
            <v>3.8998352082007429E-2</v>
          </cell>
          <cell r="AW264">
            <v>0.34017012312375111</v>
          </cell>
          <cell r="AX264">
            <v>0.16828080772522017</v>
          </cell>
          <cell r="AY264">
            <v>11.574777777777779</v>
          </cell>
          <cell r="AZ264">
            <v>0.45844881877387217</v>
          </cell>
          <cell r="BA264">
            <v>14.126949894340825</v>
          </cell>
          <cell r="BB264">
            <v>2.1594475622528901</v>
          </cell>
        </row>
        <row r="265">
          <cell r="AS265" t="str">
            <v>도영운수</v>
          </cell>
          <cell r="AT265" t="str">
            <v>순환46</v>
          </cell>
          <cell r="AU265">
            <v>2402</v>
          </cell>
          <cell r="AV265">
            <v>4.5646122742200736E-2</v>
          </cell>
          <cell r="AW265">
            <v>0.35546524145248465</v>
          </cell>
          <cell r="AX265">
            <v>0.15349454388822187</v>
          </cell>
          <cell r="AY265">
            <v>9.0005000000000006</v>
          </cell>
          <cell r="AZ265">
            <v>12.263320702180689</v>
          </cell>
          <cell r="BA265">
            <v>8.4327249420072512</v>
          </cell>
          <cell r="BB265">
            <v>2.4522889908995351</v>
          </cell>
        </row>
        <row r="266">
          <cell r="AS266" t="str">
            <v>도영운수</v>
          </cell>
          <cell r="AT266" t="str">
            <v>예비</v>
          </cell>
          <cell r="AU266">
            <v>2402</v>
          </cell>
          <cell r="AV266">
            <v>6.4526029448196534E-2</v>
          </cell>
          <cell r="AW266">
            <v>0.33601618940464084</v>
          </cell>
          <cell r="AX266">
            <v>0.18865413094902461</v>
          </cell>
          <cell r="AY266">
            <v>11.9345</v>
          </cell>
          <cell r="AZ266">
            <v>0.47163532737256153</v>
          </cell>
          <cell r="BA266">
            <v>24.053401696000638</v>
          </cell>
          <cell r="BB266">
            <v>2.3282776089282682</v>
          </cell>
        </row>
        <row r="267">
          <cell r="AS267" t="str">
            <v>도영운수</v>
          </cell>
          <cell r="AT267" t="str">
            <v>합계</v>
          </cell>
          <cell r="AU267">
            <v>2402</v>
          </cell>
          <cell r="AV267">
            <v>3.5547215306982217E-2</v>
          </cell>
          <cell r="AW267">
            <v>0.34394522404403699</v>
          </cell>
          <cell r="AX267">
            <v>0.15760174259788012</v>
          </cell>
          <cell r="AY267">
            <v>11.060807017543864</v>
          </cell>
          <cell r="AZ267">
            <v>1.553227606668361</v>
          </cell>
          <cell r="BA267">
            <v>19.851901373417725</v>
          </cell>
          <cell r="BB267">
            <v>2.3073389603959105</v>
          </cell>
        </row>
        <row r="268">
          <cell r="AS268" t="str">
            <v>동화운수</v>
          </cell>
          <cell r="AT268" t="str">
            <v>10</v>
          </cell>
          <cell r="AU268">
            <v>2402</v>
          </cell>
          <cell r="AV268">
            <v>3.0074539979112854E-2</v>
          </cell>
          <cell r="AW268">
            <v>0.35648583159593006</v>
          </cell>
          <cell r="AX268">
            <v>0.15222411147193946</v>
          </cell>
          <cell r="AY268">
            <v>10.430733333333334</v>
          </cell>
          <cell r="AZ268">
            <v>0.10984160956753136</v>
          </cell>
          <cell r="BA268">
            <v>12.298754688279441</v>
          </cell>
          <cell r="BB268">
            <v>2.2899914357226301</v>
          </cell>
        </row>
        <row r="269">
          <cell r="AS269" t="str">
            <v>동화운수</v>
          </cell>
          <cell r="AT269" t="str">
            <v>2</v>
          </cell>
          <cell r="AU269">
            <v>2402</v>
          </cell>
          <cell r="AV269">
            <v>2.9147676696994518E-2</v>
          </cell>
          <cell r="AW269">
            <v>0.35764950475778179</v>
          </cell>
          <cell r="AX269">
            <v>0.17009041652644466</v>
          </cell>
          <cell r="AY269">
            <v>11.12396666666667</v>
          </cell>
          <cell r="AZ269">
            <v>0.17956292928325432</v>
          </cell>
          <cell r="BA269">
            <v>11.380084761885234</v>
          </cell>
          <cell r="BB269">
            <v>2.1772653288551704</v>
          </cell>
        </row>
        <row r="270">
          <cell r="AS270" t="str">
            <v>동화운수</v>
          </cell>
          <cell r="AT270" t="str">
            <v>2-1</v>
          </cell>
          <cell r="AU270">
            <v>2402</v>
          </cell>
          <cell r="AV270">
            <v>3.3114910783398045E-2</v>
          </cell>
          <cell r="AW270">
            <v>0.32750422769209592</v>
          </cell>
          <cell r="AX270">
            <v>0.1417487899334951</v>
          </cell>
          <cell r="AY270">
            <v>10.295999999999999</v>
          </cell>
          <cell r="AZ270">
            <v>0.2017935952865321</v>
          </cell>
          <cell r="BA270">
            <v>10.991024489939782</v>
          </cell>
          <cell r="BB270">
            <v>2.5844307499317964</v>
          </cell>
        </row>
        <row r="271">
          <cell r="AS271" t="str">
            <v>동화운수</v>
          </cell>
          <cell r="AT271" t="str">
            <v>45</v>
          </cell>
          <cell r="AU271">
            <v>2402</v>
          </cell>
          <cell r="AV271">
            <v>2.3781668830477172E-2</v>
          </cell>
          <cell r="AW271">
            <v>0.33923911297442511</v>
          </cell>
          <cell r="AX271">
            <v>0.16248724342331022</v>
          </cell>
          <cell r="AY271">
            <v>10.648864864864862</v>
          </cell>
          <cell r="AZ271">
            <v>0.10839649605370237</v>
          </cell>
          <cell r="BA271">
            <v>12.923818597675515</v>
          </cell>
          <cell r="BB271">
            <v>2.2849369518371505</v>
          </cell>
        </row>
        <row r="272">
          <cell r="AS272" t="str">
            <v>동화운수</v>
          </cell>
          <cell r="AT272" t="str">
            <v>급행95</v>
          </cell>
          <cell r="AU272">
            <v>2402</v>
          </cell>
          <cell r="AV272">
            <v>2.4842756666892448E-2</v>
          </cell>
          <cell r="AW272">
            <v>0.37206685611614415</v>
          </cell>
          <cell r="AX272">
            <v>0.14093939495918217</v>
          </cell>
          <cell r="AY272">
            <v>10.451666666666666</v>
          </cell>
          <cell r="AZ272">
            <v>0.12468991177565293</v>
          </cell>
          <cell r="BA272">
            <v>7.4522119612299811</v>
          </cell>
          <cell r="BB272">
            <v>2.4700556710157833</v>
          </cell>
        </row>
        <row r="273">
          <cell r="AS273" t="str">
            <v>동화운수</v>
          </cell>
          <cell r="AT273" t="str">
            <v>합계</v>
          </cell>
          <cell r="AU273">
            <v>2402</v>
          </cell>
          <cell r="AV273">
            <v>2.7281390599647407E-2</v>
          </cell>
          <cell r="AW273">
            <v>0.34974676679855576</v>
          </cell>
          <cell r="AX273">
            <v>0.15841757301210058</v>
          </cell>
          <cell r="AY273">
            <v>10.701669902912625</v>
          </cell>
          <cell r="AZ273">
            <v>0.14048747969042982</v>
          </cell>
          <cell r="BA273">
            <v>11.541341464329795</v>
          </cell>
          <cell r="BB273">
            <v>2.3028891740856352</v>
          </cell>
        </row>
        <row r="274">
          <cell r="AS274" t="str">
            <v>마니교통</v>
          </cell>
          <cell r="AT274" t="str">
            <v>42</v>
          </cell>
          <cell r="AU274">
            <v>2402</v>
          </cell>
          <cell r="AV274">
            <v>6.6808011528708314E-2</v>
          </cell>
          <cell r="AW274">
            <v>0.35769359488507951</v>
          </cell>
          <cell r="AX274">
            <v>0.19567202761357125</v>
          </cell>
          <cell r="AY274">
            <v>21.241</v>
          </cell>
          <cell r="AZ274">
            <v>1.5447791653702994</v>
          </cell>
          <cell r="BA274">
            <v>17.233942563662403</v>
          </cell>
          <cell r="BB274">
            <v>1.7172656689757966</v>
          </cell>
        </row>
        <row r="275">
          <cell r="AS275" t="str">
            <v>마니교통</v>
          </cell>
          <cell r="AT275" t="str">
            <v>47</v>
          </cell>
          <cell r="AU275">
            <v>2402</v>
          </cell>
          <cell r="AV275">
            <v>3.3813189863208692E-2</v>
          </cell>
          <cell r="AW275">
            <v>0.34307319076745835</v>
          </cell>
          <cell r="AX275">
            <v>0.20571902293659691</v>
          </cell>
          <cell r="AY275">
            <v>14.21475</v>
          </cell>
          <cell r="AZ275">
            <v>3.0689063590740466</v>
          </cell>
          <cell r="BA275">
            <v>13.799848927969629</v>
          </cell>
          <cell r="BB275">
            <v>1.8412627096749083</v>
          </cell>
        </row>
        <row r="276">
          <cell r="AS276" t="str">
            <v>마니교통</v>
          </cell>
          <cell r="AT276" t="str">
            <v>7</v>
          </cell>
          <cell r="AU276">
            <v>2402</v>
          </cell>
          <cell r="AV276">
            <v>5.7580564793661491E-2</v>
          </cell>
          <cell r="AW276">
            <v>0.32294469297122019</v>
          </cell>
          <cell r="AX276">
            <v>0.13075561655643997</v>
          </cell>
          <cell r="AY276">
            <v>14.238</v>
          </cell>
          <cell r="AZ276">
            <v>0.12268882623170535</v>
          </cell>
          <cell r="BA276">
            <v>9.8856521736196576</v>
          </cell>
          <cell r="BB276">
            <v>2.2246650034974045</v>
          </cell>
        </row>
        <row r="277">
          <cell r="AS277" t="str">
            <v>마니교통</v>
          </cell>
          <cell r="AT277" t="str">
            <v>81</v>
          </cell>
          <cell r="AU277">
            <v>2402</v>
          </cell>
          <cell r="AV277">
            <v>5.7818711171387011E-2</v>
          </cell>
          <cell r="AW277">
            <v>0.35366910373083138</v>
          </cell>
          <cell r="AX277">
            <v>0.22963720918477493</v>
          </cell>
          <cell r="AY277">
            <v>17.094999999999999</v>
          </cell>
          <cell r="AZ277">
            <v>8.1624600421128526E-2</v>
          </cell>
          <cell r="BA277">
            <v>16.034699282728358</v>
          </cell>
          <cell r="BB277">
            <v>1.8393149982328749</v>
          </cell>
        </row>
        <row r="278">
          <cell r="AS278" t="str">
            <v>마니교통</v>
          </cell>
          <cell r="AT278" t="str">
            <v>예비</v>
          </cell>
          <cell r="AU278">
            <v>2402</v>
          </cell>
          <cell r="AV278">
            <v>5.9615277465722538E-2</v>
          </cell>
          <cell r="AW278">
            <v>0.38131232574887181</v>
          </cell>
          <cell r="AX278">
            <v>0.2159042629164348</v>
          </cell>
          <cell r="AY278">
            <v>33.613</v>
          </cell>
          <cell r="AZ278">
            <v>4.3784780591444816</v>
          </cell>
          <cell r="BA278">
            <v>22.526514704288161</v>
          </cell>
          <cell r="BB278">
            <v>2.3257705097637116</v>
          </cell>
        </row>
        <row r="279">
          <cell r="AS279" t="str">
            <v>마니교통</v>
          </cell>
          <cell r="AT279" t="str">
            <v>합계</v>
          </cell>
          <cell r="AU279">
            <v>2402</v>
          </cell>
          <cell r="AV279">
            <v>5.2867493148698992E-2</v>
          </cell>
          <cell r="AW279">
            <v>0.34322076591314921</v>
          </cell>
          <cell r="AX279">
            <v>0.18997167183676331</v>
          </cell>
          <cell r="AY279">
            <v>17.110421052631576</v>
          </cell>
          <cell r="AZ279">
            <v>1.177446932245541</v>
          </cell>
          <cell r="BA279">
            <v>13.961414468083246</v>
          </cell>
          <cell r="BB279">
            <v>1.9352067459377125</v>
          </cell>
        </row>
        <row r="280">
          <cell r="AS280" t="str">
            <v>명진교통</v>
          </cell>
          <cell r="AT280" t="str">
            <v>522</v>
          </cell>
          <cell r="AU280">
            <v>2402</v>
          </cell>
          <cell r="AV280">
            <v>3.1366229749386298E-2</v>
          </cell>
          <cell r="AW280">
            <v>0.47309877216337121</v>
          </cell>
          <cell r="AX280">
            <v>0.20198396980997357</v>
          </cell>
          <cell r="AY280">
            <v>10.022</v>
          </cell>
          <cell r="AZ280">
            <v>9.4804310697833544E-2</v>
          </cell>
          <cell r="BA280">
            <v>10.790762078356982</v>
          </cell>
          <cell r="BB280">
            <v>2.0982095911931031</v>
          </cell>
        </row>
        <row r="281">
          <cell r="AS281" t="str">
            <v>명진교통</v>
          </cell>
          <cell r="AT281" t="str">
            <v>565</v>
          </cell>
          <cell r="AU281">
            <v>2402</v>
          </cell>
          <cell r="AV281">
            <v>9.8858191065933181E-3</v>
          </cell>
          <cell r="AW281">
            <v>0.48821479540686064</v>
          </cell>
          <cell r="AX281">
            <v>0.18865467677647885</v>
          </cell>
          <cell r="AY281">
            <v>6.8458571428571426</v>
          </cell>
          <cell r="AZ281">
            <v>0.52492448006946058</v>
          </cell>
          <cell r="BA281">
            <v>17.351140086659623</v>
          </cell>
          <cell r="BB281">
            <v>1.9031000829217117</v>
          </cell>
        </row>
        <row r="282">
          <cell r="AS282" t="str">
            <v>명진교통</v>
          </cell>
          <cell r="AT282" t="str">
            <v>585</v>
          </cell>
          <cell r="AU282">
            <v>2402</v>
          </cell>
          <cell r="AV282">
            <v>5.9102662821113712E-2</v>
          </cell>
          <cell r="AW282">
            <v>0.40072031464827657</v>
          </cell>
          <cell r="AX282">
            <v>0.1878813917391513</v>
          </cell>
          <cell r="AY282">
            <v>8.6687142857142856</v>
          </cell>
          <cell r="AZ282">
            <v>6.9102269131686225E-2</v>
          </cell>
          <cell r="BA282">
            <v>5.3541461860550958</v>
          </cell>
          <cell r="BB282">
            <v>2.4483080069603402</v>
          </cell>
        </row>
        <row r="283">
          <cell r="AS283" t="str">
            <v>명진교통</v>
          </cell>
          <cell r="AT283" t="str">
            <v>591</v>
          </cell>
          <cell r="AU283">
            <v>2402</v>
          </cell>
          <cell r="AV283">
            <v>4.2966544213291859E-2</v>
          </cell>
          <cell r="AW283">
            <v>0.40416161081429358</v>
          </cell>
          <cell r="AX283">
            <v>0.19488168801375755</v>
          </cell>
          <cell r="AY283">
            <v>7.9047142857142862</v>
          </cell>
          <cell r="AZ283">
            <v>2.7574210749356212</v>
          </cell>
          <cell r="BA283">
            <v>5.5058676305061134</v>
          </cell>
          <cell r="BB283">
            <v>2.4628185428543139</v>
          </cell>
        </row>
        <row r="284">
          <cell r="AS284" t="str">
            <v>명진교통</v>
          </cell>
          <cell r="AT284" t="str">
            <v>592</v>
          </cell>
          <cell r="AU284">
            <v>2402</v>
          </cell>
          <cell r="AV284">
            <v>3.8888957069170692E-2</v>
          </cell>
          <cell r="AW284">
            <v>0.46959305040877647</v>
          </cell>
          <cell r="AX284">
            <v>0.23031346502885411</v>
          </cell>
          <cell r="AY284">
            <v>10.913909090909092</v>
          </cell>
          <cell r="AZ284">
            <v>1.5551235327731388</v>
          </cell>
          <cell r="BA284">
            <v>17.779915549858497</v>
          </cell>
          <cell r="BB284">
            <v>2.5503695962292876</v>
          </cell>
        </row>
        <row r="285">
          <cell r="AS285" t="str">
            <v>명진교통</v>
          </cell>
          <cell r="AT285" t="str">
            <v>594</v>
          </cell>
          <cell r="AU285">
            <v>2402</v>
          </cell>
          <cell r="AV285">
            <v>5.3175775488420923E-2</v>
          </cell>
          <cell r="AW285">
            <v>0.43872774074784771</v>
          </cell>
          <cell r="AX285">
            <v>0.26340115417596649</v>
          </cell>
          <cell r="AY285">
            <v>10.801666666666668</v>
          </cell>
          <cell r="AZ285">
            <v>4.9091124199289675E-2</v>
          </cell>
          <cell r="BA285">
            <v>12.954602219256996</v>
          </cell>
          <cell r="BB285">
            <v>2.3940079459648276</v>
          </cell>
        </row>
        <row r="286">
          <cell r="AS286" t="str">
            <v>명진교통</v>
          </cell>
          <cell r="AT286" t="str">
            <v>순환52</v>
          </cell>
          <cell r="AU286">
            <v>2402</v>
          </cell>
          <cell r="AV286">
            <v>3.9163891088533923E-2</v>
          </cell>
          <cell r="AW286">
            <v>0.42296765265529618</v>
          </cell>
          <cell r="AX286">
            <v>0.17118691326929239</v>
          </cell>
          <cell r="AY286">
            <v>10.704599999999999</v>
          </cell>
          <cell r="AZ286">
            <v>4.8458269466680234E-2</v>
          </cell>
          <cell r="BA286">
            <v>10.702816449540775</v>
          </cell>
          <cell r="BB286">
            <v>2.1697831329219825</v>
          </cell>
        </row>
        <row r="287">
          <cell r="AS287" t="str">
            <v>명진교통</v>
          </cell>
          <cell r="AT287" t="str">
            <v>예비</v>
          </cell>
          <cell r="AU287">
            <v>2402</v>
          </cell>
          <cell r="AV287">
            <v>0.11785547170325522</v>
          </cell>
          <cell r="AW287">
            <v>0.46177491980455049</v>
          </cell>
          <cell r="AX287">
            <v>0.17615954856949781</v>
          </cell>
          <cell r="AY287">
            <v>14.524000000000001</v>
          </cell>
          <cell r="AZ287">
            <v>0.34958322839503447</v>
          </cell>
          <cell r="BA287">
            <v>11.232261121040455</v>
          </cell>
          <cell r="BB287">
            <v>2.2260178913392119</v>
          </cell>
        </row>
        <row r="288">
          <cell r="AS288" t="str">
            <v>명진교통</v>
          </cell>
          <cell r="AT288" t="str">
            <v>합계</v>
          </cell>
          <cell r="AU288">
            <v>2402</v>
          </cell>
          <cell r="AV288">
            <v>4.0147206346966981E-2</v>
          </cell>
          <cell r="AW288">
            <v>0.44741526497196493</v>
          </cell>
          <cell r="AX288">
            <v>0.2034714355008195</v>
          </cell>
          <cell r="AY288">
            <v>9.6076603773584903</v>
          </cell>
          <cell r="AZ288">
            <v>0.84862930004570047</v>
          </cell>
          <cell r="BA288">
            <v>11.552852486550774</v>
          </cell>
          <cell r="BB288">
            <v>2.2816828328460144</v>
          </cell>
        </row>
        <row r="289">
          <cell r="AS289" t="str">
            <v>미래교통</v>
          </cell>
          <cell r="AT289" t="str">
            <v>111</v>
          </cell>
          <cell r="AU289">
            <v>2402</v>
          </cell>
          <cell r="AV289">
            <v>5.4796268254075763E-2</v>
          </cell>
          <cell r="AW289">
            <v>0.29932987813868489</v>
          </cell>
          <cell r="AX289">
            <v>0.14339523557473685</v>
          </cell>
          <cell r="AY289">
            <v>18.607700000000001</v>
          </cell>
          <cell r="AZ289">
            <v>6.8368275363840561E-2</v>
          </cell>
          <cell r="BA289">
            <v>15.8075156108846</v>
          </cell>
          <cell r="BB289">
            <v>2.769764217679362</v>
          </cell>
        </row>
        <row r="290">
          <cell r="AS290" t="str">
            <v>미래교통</v>
          </cell>
          <cell r="AT290" t="str">
            <v>111-2</v>
          </cell>
          <cell r="AU290">
            <v>2402</v>
          </cell>
          <cell r="AV290">
            <v>4.9888190100036901E-2</v>
          </cell>
          <cell r="AW290">
            <v>0.39156173876016842</v>
          </cell>
          <cell r="AX290">
            <v>0.1787688106251612</v>
          </cell>
          <cell r="AY290">
            <v>14.835714285714285</v>
          </cell>
          <cell r="AZ290">
            <v>4.3319202203111189</v>
          </cell>
          <cell r="BA290">
            <v>32.532104042237883</v>
          </cell>
          <cell r="BB290">
            <v>1.8733317831935787</v>
          </cell>
        </row>
        <row r="291">
          <cell r="AS291" t="str">
            <v>미래교통</v>
          </cell>
          <cell r="AT291" t="str">
            <v>117</v>
          </cell>
          <cell r="AU291">
            <v>2402</v>
          </cell>
          <cell r="AV291">
            <v>8.809661292857883E-2</v>
          </cell>
          <cell r="AW291">
            <v>0.29842234194663486</v>
          </cell>
          <cell r="AX291">
            <v>0.12972345756477596</v>
          </cell>
          <cell r="AY291">
            <v>22.111499999999999</v>
          </cell>
          <cell r="AZ291">
            <v>2.2203415928930419E-2</v>
          </cell>
          <cell r="BA291">
            <v>6.0615325485980041</v>
          </cell>
          <cell r="BB291">
            <v>2.5279567288195479</v>
          </cell>
        </row>
        <row r="292">
          <cell r="AS292" t="str">
            <v>미래교통</v>
          </cell>
          <cell r="AT292" t="str">
            <v>304</v>
          </cell>
          <cell r="AU292">
            <v>2402</v>
          </cell>
          <cell r="AV292">
            <v>4.5923296198700655E-2</v>
          </cell>
          <cell r="AW292">
            <v>0.3049147575176348</v>
          </cell>
          <cell r="AX292">
            <v>0.14934668364988654</v>
          </cell>
          <cell r="AY292">
            <v>18.424599999999998</v>
          </cell>
          <cell r="AZ292">
            <v>0.24748997847565099</v>
          </cell>
          <cell r="BA292">
            <v>11.411575730217622</v>
          </cell>
          <cell r="BB292">
            <v>2.7835662178712774</v>
          </cell>
        </row>
        <row r="293">
          <cell r="AS293" t="str">
            <v>미래교통</v>
          </cell>
          <cell r="AT293" t="str">
            <v>예비</v>
          </cell>
          <cell r="AU293">
            <v>2402</v>
          </cell>
          <cell r="AV293">
            <v>0.16439203602246916</v>
          </cell>
          <cell r="AW293">
            <v>0.43001837137406618</v>
          </cell>
          <cell r="AX293">
            <v>0.17812440322486903</v>
          </cell>
          <cell r="AY293">
            <v>20.061666666666667</v>
          </cell>
          <cell r="AZ293">
            <v>0.1816272137762685</v>
          </cell>
          <cell r="BA293">
            <v>16.294555750213803</v>
          </cell>
          <cell r="BB293">
            <v>2.2167224722762158</v>
          </cell>
        </row>
        <row r="294">
          <cell r="AS294" t="str">
            <v>미래교통</v>
          </cell>
          <cell r="AT294" t="str">
            <v>합계</v>
          </cell>
          <cell r="AU294">
            <v>2402</v>
          </cell>
          <cell r="AV294">
            <v>5.6641787308846163E-2</v>
          </cell>
          <cell r="AW294">
            <v>0.3367999559769761</v>
          </cell>
          <cell r="AX294">
            <v>0.15238819154414668</v>
          </cell>
          <cell r="AY294">
            <v>17.645113636363639</v>
          </cell>
          <cell r="AZ294">
            <v>1.0746039662033198</v>
          </cell>
          <cell r="BA294">
            <v>18.61434949648503</v>
          </cell>
          <cell r="BB294">
            <v>2.4738951708032944</v>
          </cell>
        </row>
        <row r="295">
          <cell r="AS295" t="str">
            <v>미추홀교통</v>
          </cell>
          <cell r="AT295" t="str">
            <v>12</v>
          </cell>
          <cell r="AU295">
            <v>2402</v>
          </cell>
          <cell r="AV295">
            <v>3.5760173445712959E-2</v>
          </cell>
          <cell r="AW295">
            <v>0.35023344817241503</v>
          </cell>
          <cell r="AX295">
            <v>0.1624332401022264</v>
          </cell>
          <cell r="AY295">
            <v>9.3282608695652183</v>
          </cell>
          <cell r="AZ295">
            <v>0.17951874116338509</v>
          </cell>
          <cell r="BA295">
            <v>15.856187942322471</v>
          </cell>
          <cell r="BB295">
            <v>1.9986348728538734</v>
          </cell>
        </row>
        <row r="296">
          <cell r="AS296" t="str">
            <v>미추홀교통</v>
          </cell>
          <cell r="AT296" t="str">
            <v>75</v>
          </cell>
          <cell r="AU296">
            <v>2402</v>
          </cell>
          <cell r="AV296">
            <v>9.1542734158212583E-2</v>
          </cell>
          <cell r="AW296">
            <v>0.33601373247845018</v>
          </cell>
          <cell r="AX296">
            <v>0.23236116449784502</v>
          </cell>
          <cell r="AY296">
            <v>8.3662499999999991</v>
          </cell>
          <cell r="AZ296">
            <v>6.6556694127436658E-2</v>
          </cell>
          <cell r="BA296">
            <v>6.2367537497062697</v>
          </cell>
          <cell r="BB296">
            <v>2.5673013740397863</v>
          </cell>
        </row>
        <row r="297">
          <cell r="AS297" t="str">
            <v>미추홀교통</v>
          </cell>
          <cell r="AT297" t="str">
            <v>76</v>
          </cell>
          <cell r="AU297">
            <v>2402</v>
          </cell>
          <cell r="AV297">
            <v>7.5122733191489183E-2</v>
          </cell>
          <cell r="AW297">
            <v>0.28261459085354268</v>
          </cell>
          <cell r="AX297">
            <v>0.29169841894429116</v>
          </cell>
          <cell r="AY297">
            <v>7.669875000000002</v>
          </cell>
          <cell r="AZ297">
            <v>0.61995500958799832</v>
          </cell>
          <cell r="BA297">
            <v>7.5587641718839116</v>
          </cell>
          <cell r="BB297">
            <v>2.7659669127378677</v>
          </cell>
        </row>
        <row r="298">
          <cell r="AS298" t="str">
            <v>미추홀교통</v>
          </cell>
          <cell r="AT298" t="str">
            <v>77</v>
          </cell>
          <cell r="AU298">
            <v>2402</v>
          </cell>
          <cell r="AV298">
            <v>5.9857183468490095E-2</v>
          </cell>
          <cell r="AW298">
            <v>0.30717914417294989</v>
          </cell>
          <cell r="AX298">
            <v>0.20967903346770886</v>
          </cell>
          <cell r="AY298">
            <v>6.7207500000000007</v>
          </cell>
          <cell r="AZ298">
            <v>0.8845520107937862</v>
          </cell>
          <cell r="BA298">
            <v>4.000587503362806</v>
          </cell>
          <cell r="BB298">
            <v>2.3206700224207317</v>
          </cell>
        </row>
        <row r="299">
          <cell r="AS299" t="str">
            <v>미추홀교통</v>
          </cell>
          <cell r="AT299" t="str">
            <v>합계</v>
          </cell>
          <cell r="AU299">
            <v>2402</v>
          </cell>
          <cell r="AV299">
            <v>5.6709099057391146E-2</v>
          </cell>
          <cell r="AW299">
            <v>0.3306075905501028</v>
          </cell>
          <cell r="AX299">
            <v>0.2055177352806079</v>
          </cell>
          <cell r="AY299">
            <v>8.5981860465116267</v>
          </cell>
          <cell r="AZ299">
            <v>0.30874669466246246</v>
          </cell>
          <cell r="BA299">
            <v>11.172248135631094</v>
          </cell>
          <cell r="BB299">
            <v>2.2474359055054354</v>
          </cell>
        </row>
        <row r="300">
          <cell r="AS300" t="str">
            <v>부성여객</v>
          </cell>
          <cell r="AT300" t="str">
            <v>33</v>
          </cell>
          <cell r="AU300">
            <v>2402</v>
          </cell>
          <cell r="AV300">
            <v>5.8632063827886174E-2</v>
          </cell>
          <cell r="AW300">
            <v>0.36033546880606743</v>
          </cell>
          <cell r="AX300">
            <v>0.18877767121479599</v>
          </cell>
          <cell r="AY300">
            <v>13.503176470588233</v>
          </cell>
          <cell r="AZ300">
            <v>0.16636511276479696</v>
          </cell>
          <cell r="BA300">
            <v>7.8126178516906615</v>
          </cell>
          <cell r="BB300">
            <v>1.8238401620212632</v>
          </cell>
        </row>
        <row r="301">
          <cell r="AS301" t="str">
            <v>부성여객</v>
          </cell>
          <cell r="AT301" t="str">
            <v>36</v>
          </cell>
          <cell r="AU301">
            <v>2402</v>
          </cell>
          <cell r="AV301">
            <v>5.4002260442073013E-2</v>
          </cell>
          <cell r="AW301">
            <v>0.36676342024201164</v>
          </cell>
          <cell r="AX301">
            <v>0.18735540618186702</v>
          </cell>
          <cell r="AY301">
            <v>13.27210344827586</v>
          </cell>
          <cell r="AZ301">
            <v>0.32777079699203515</v>
          </cell>
          <cell r="BA301">
            <v>12.183015073381201</v>
          </cell>
          <cell r="BB301">
            <v>1.8311793237607321</v>
          </cell>
        </row>
        <row r="302">
          <cell r="AS302" t="str">
            <v>부성여객</v>
          </cell>
          <cell r="AT302" t="str">
            <v>790</v>
          </cell>
          <cell r="AU302">
            <v>2402</v>
          </cell>
          <cell r="AV302">
            <v>5.1365244351738532E-2</v>
          </cell>
          <cell r="AW302">
            <v>0.26191458327882161</v>
          </cell>
          <cell r="AX302">
            <v>0.229481585426103</v>
          </cell>
          <cell r="AY302">
            <v>9.1428333333333338</v>
          </cell>
          <cell r="AZ302">
            <v>0.12973857158870589</v>
          </cell>
          <cell r="BA302">
            <v>7.0370201229714082</v>
          </cell>
          <cell r="BB302">
            <v>2.2017547748532547</v>
          </cell>
        </row>
        <row r="303">
          <cell r="AS303" t="str">
            <v>부성여객</v>
          </cell>
          <cell r="AT303" t="str">
            <v>예비</v>
          </cell>
          <cell r="AU303">
            <v>2402</v>
          </cell>
          <cell r="AV303">
            <v>0.10568170824083643</v>
          </cell>
          <cell r="AW303">
            <v>0.37886452750053823</v>
          </cell>
          <cell r="AX303">
            <v>0.18993736861888361</v>
          </cell>
          <cell r="AY303">
            <v>13.506</v>
          </cell>
          <cell r="AZ303">
            <v>0.3995877320172867</v>
          </cell>
          <cell r="BA303">
            <v>14.385158352622321</v>
          </cell>
          <cell r="BB303">
            <v>1.7875966747827214</v>
          </cell>
        </row>
        <row r="304">
          <cell r="AS304" t="str">
            <v>부성여객</v>
          </cell>
          <cell r="AT304" t="str">
            <v>합계</v>
          </cell>
          <cell r="AU304">
            <v>2402</v>
          </cell>
          <cell r="AV304">
            <v>5.5942019962562858E-2</v>
          </cell>
          <cell r="AW304">
            <v>0.35419753348415589</v>
          </cell>
          <cell r="AX304">
            <v>0.19495948896587617</v>
          </cell>
          <cell r="AY304">
            <v>12.894703703703703</v>
          </cell>
          <cell r="AZ304">
            <v>0.24447891222987458</v>
          </cell>
          <cell r="BA304">
            <v>9.9671271019513661</v>
          </cell>
          <cell r="BB304">
            <v>1.8819137969200053</v>
          </cell>
        </row>
        <row r="305">
          <cell r="AS305" t="str">
            <v>삼환교통</v>
          </cell>
          <cell r="AT305" t="str">
            <v>14</v>
          </cell>
          <cell r="AU305">
            <v>2402</v>
          </cell>
          <cell r="AV305">
            <v>3.1262449130459703E-2</v>
          </cell>
          <cell r="AW305">
            <v>0.33879057448002925</v>
          </cell>
          <cell r="AX305">
            <v>0.16710932882858845</v>
          </cell>
          <cell r="AY305">
            <v>9.55336842105263</v>
          </cell>
          <cell r="AZ305">
            <v>0.59719266614974476</v>
          </cell>
          <cell r="BA305">
            <v>11.221119424837029</v>
          </cell>
          <cell r="BB305">
            <v>1.9007379619109868</v>
          </cell>
        </row>
        <row r="306">
          <cell r="AS306" t="str">
            <v>삼환교통</v>
          </cell>
          <cell r="AT306" t="str">
            <v>23</v>
          </cell>
          <cell r="AU306">
            <v>2402</v>
          </cell>
          <cell r="AV306">
            <v>3.2778862752080175E-2</v>
          </cell>
          <cell r="AW306">
            <v>0.36690506449814364</v>
          </cell>
          <cell r="AX306">
            <v>0.19210840449986324</v>
          </cell>
          <cell r="AY306">
            <v>11.176142857142858</v>
          </cell>
          <cell r="AZ306">
            <v>0.33171395026827011</v>
          </cell>
          <cell r="BA306">
            <v>10.751341144101731</v>
          </cell>
          <cell r="BB306">
            <v>1.7563176791151622</v>
          </cell>
        </row>
        <row r="307">
          <cell r="AS307" t="str">
            <v>삼환교통</v>
          </cell>
          <cell r="AT307" t="str">
            <v>4</v>
          </cell>
          <cell r="AU307">
            <v>2402</v>
          </cell>
          <cell r="AV307">
            <v>4.2106515836486925E-2</v>
          </cell>
          <cell r="AW307">
            <v>0.30917657261391646</v>
          </cell>
          <cell r="AX307">
            <v>0.21402104302089298</v>
          </cell>
          <cell r="AY307">
            <v>8.3873043478260882</v>
          </cell>
          <cell r="AZ307">
            <v>0.27420237999933766</v>
          </cell>
          <cell r="BA307">
            <v>9.8526714191929123</v>
          </cell>
          <cell r="BB307">
            <v>2.6967240824674286</v>
          </cell>
        </row>
        <row r="308">
          <cell r="AS308" t="str">
            <v>삼환교통</v>
          </cell>
          <cell r="AT308" t="str">
            <v>58</v>
          </cell>
          <cell r="AU308">
            <v>2402</v>
          </cell>
          <cell r="AV308">
            <v>3.7226322543770105E-2</v>
          </cell>
          <cell r="AW308">
            <v>0.35891938719073296</v>
          </cell>
          <cell r="AX308">
            <v>0.22360260164992882</v>
          </cell>
          <cell r="AY308">
            <v>9.5274166666666655</v>
          </cell>
          <cell r="AZ308">
            <v>4.478489862175454E-2</v>
          </cell>
          <cell r="BA308">
            <v>9.2998641044237154</v>
          </cell>
          <cell r="BB308">
            <v>2.6422353359820283</v>
          </cell>
        </row>
        <row r="309">
          <cell r="AS309" t="str">
            <v>삼환교통</v>
          </cell>
          <cell r="AT309" t="str">
            <v>62</v>
          </cell>
          <cell r="AU309">
            <v>2402</v>
          </cell>
          <cell r="AV309">
            <v>2.6072653908965716E-2</v>
          </cell>
          <cell r="AW309">
            <v>0.35086918485735769</v>
          </cell>
          <cell r="AX309">
            <v>0.17342239005684496</v>
          </cell>
          <cell r="AY309">
            <v>9.1888571428571435</v>
          </cell>
          <cell r="AZ309">
            <v>8.5374523200535318E-2</v>
          </cell>
          <cell r="BA309">
            <v>5.5984990365441947</v>
          </cell>
          <cell r="BB309">
            <v>2.1331446437738011</v>
          </cell>
        </row>
        <row r="310">
          <cell r="AS310" t="str">
            <v>삼환교통</v>
          </cell>
          <cell r="AT310" t="str">
            <v>79</v>
          </cell>
          <cell r="AU310">
            <v>2402</v>
          </cell>
          <cell r="AV310">
            <v>3.1008512911249807E-2</v>
          </cell>
          <cell r="AW310">
            <v>0.34296565841406002</v>
          </cell>
          <cell r="AX310">
            <v>0.20099409484895661</v>
          </cell>
          <cell r="AY310">
            <v>9.8501333333333339</v>
          </cell>
          <cell r="AZ310">
            <v>0.16679174037655867</v>
          </cell>
          <cell r="BA310">
            <v>14.066773284770008</v>
          </cell>
          <cell r="BB310">
            <v>2.1713582803236675</v>
          </cell>
        </row>
        <row r="311">
          <cell r="AS311" t="str">
            <v>삼환교통</v>
          </cell>
          <cell r="AT311" t="str">
            <v>급행99</v>
          </cell>
          <cell r="AU311">
            <v>2402</v>
          </cell>
          <cell r="AV311">
            <v>2.8222059748370377E-2</v>
          </cell>
          <cell r="AW311">
            <v>0.32658260641902409</v>
          </cell>
          <cell r="AX311">
            <v>0.20515335704110879</v>
          </cell>
          <cell r="AY311">
            <v>9.5524444444444452</v>
          </cell>
          <cell r="AZ311">
            <v>0.21424764519738959</v>
          </cell>
          <cell r="BA311">
            <v>5.580926422099834</v>
          </cell>
          <cell r="BB311">
            <v>2.8803846088947758</v>
          </cell>
        </row>
        <row r="312">
          <cell r="AS312" t="str">
            <v>삼환교통</v>
          </cell>
          <cell r="AT312" t="str">
            <v>예비</v>
          </cell>
          <cell r="AU312">
            <v>2402</v>
          </cell>
          <cell r="AV312">
            <v>5.0983464832933048E-2</v>
          </cell>
          <cell r="AW312">
            <v>0.3371494791574548</v>
          </cell>
          <cell r="AX312">
            <v>0.19824878746029431</v>
          </cell>
          <cell r="AY312">
            <v>8.7987499999999983</v>
          </cell>
          <cell r="AZ312">
            <v>0.23270738031456667</v>
          </cell>
          <cell r="BA312">
            <v>16.244765202728406</v>
          </cell>
          <cell r="BB312">
            <v>2.4867829913296244</v>
          </cell>
        </row>
        <row r="313">
          <cell r="AS313" t="str">
            <v>삼환교통</v>
          </cell>
          <cell r="AT313" t="str">
            <v>합계</v>
          </cell>
          <cell r="AU313">
            <v>2402</v>
          </cell>
          <cell r="AV313">
            <v>3.3259476176793201E-2</v>
          </cell>
          <cell r="AW313">
            <v>0.34196175002009455</v>
          </cell>
          <cell r="AX313">
            <v>0.19492678764737148</v>
          </cell>
          <cell r="AY313">
            <v>9.5591532258064476</v>
          </cell>
          <cell r="AZ313">
            <v>0.26192586820840585</v>
          </cell>
          <cell r="BA313">
            <v>9.7763293575450998</v>
          </cell>
          <cell r="BB313">
            <v>2.1997102252507674</v>
          </cell>
        </row>
        <row r="314">
          <cell r="AS314" t="str">
            <v>삼환운수</v>
          </cell>
          <cell r="AT314" t="str">
            <v>510</v>
          </cell>
          <cell r="AU314">
            <v>2402</v>
          </cell>
          <cell r="AV314">
            <v>5.4420207433608522E-2</v>
          </cell>
          <cell r="AW314">
            <v>0.34977266511152588</v>
          </cell>
          <cell r="AX314">
            <v>0.23485343118629537</v>
          </cell>
          <cell r="AY314">
            <v>10.947142857142856</v>
          </cell>
          <cell r="AZ314">
            <v>3.779645564080833E-2</v>
          </cell>
          <cell r="BA314">
            <v>6.7071528555325326</v>
          </cell>
          <cell r="BB314">
            <v>3.0921307176765076</v>
          </cell>
        </row>
        <row r="315">
          <cell r="AS315" t="str">
            <v>삼환운수</v>
          </cell>
          <cell r="AT315" t="str">
            <v>532</v>
          </cell>
          <cell r="AU315">
            <v>2402</v>
          </cell>
          <cell r="AV315">
            <v>4.7080049031534864E-2</v>
          </cell>
          <cell r="AW315">
            <v>0.33692012351667866</v>
          </cell>
          <cell r="AX315">
            <v>0.19954364398271027</v>
          </cell>
          <cell r="AY315">
            <v>8.3865625000000001</v>
          </cell>
          <cell r="AZ315">
            <v>6.7947625179848092E-2</v>
          </cell>
          <cell r="BA315">
            <v>2.3225733697838984</v>
          </cell>
          <cell r="BB315">
            <v>2.7329639015464857</v>
          </cell>
        </row>
        <row r="316">
          <cell r="AS316" t="str">
            <v>삼환운수</v>
          </cell>
          <cell r="AT316" t="str">
            <v>540</v>
          </cell>
          <cell r="AU316">
            <v>2402</v>
          </cell>
          <cell r="AV316">
            <v>2.9685687273960162E-2</v>
          </cell>
          <cell r="AW316">
            <v>0.37742057288150693</v>
          </cell>
          <cell r="AX316">
            <v>0.15565079125247011</v>
          </cell>
          <cell r="AY316">
            <v>7.0840000000000005</v>
          </cell>
          <cell r="AZ316">
            <v>1.2745202968472476E-2</v>
          </cell>
          <cell r="BA316">
            <v>2.4279611654940068</v>
          </cell>
          <cell r="BB316">
            <v>1.6841161704973293</v>
          </cell>
        </row>
        <row r="317">
          <cell r="AS317" t="str">
            <v>삼환운수</v>
          </cell>
          <cell r="AT317" t="str">
            <v>566</v>
          </cell>
          <cell r="AU317">
            <v>2402</v>
          </cell>
          <cell r="AV317">
            <v>3.1878839463855738E-2</v>
          </cell>
          <cell r="AW317">
            <v>0.37337464362062517</v>
          </cell>
          <cell r="AX317">
            <v>0.18078184788954837</v>
          </cell>
          <cell r="AY317">
            <v>7.87575</v>
          </cell>
          <cell r="AZ317">
            <v>7.2805576907191097E-2</v>
          </cell>
          <cell r="BA317">
            <v>2.0161544374299072</v>
          </cell>
          <cell r="BB317">
            <v>2.5841685264973955</v>
          </cell>
        </row>
        <row r="318">
          <cell r="AS318" t="str">
            <v>삼환운수</v>
          </cell>
          <cell r="AT318" t="str">
            <v>567</v>
          </cell>
          <cell r="AU318">
            <v>2402</v>
          </cell>
          <cell r="AV318">
            <v>4.9310511609152043E-2</v>
          </cell>
          <cell r="AW318">
            <v>0.36681336953608618</v>
          </cell>
          <cell r="AX318">
            <v>0.13565911347668938</v>
          </cell>
          <cell r="AY318">
            <v>5.6132857142857144</v>
          </cell>
          <cell r="AZ318">
            <v>0.10795154918569447</v>
          </cell>
          <cell r="BA318">
            <v>2.3929260069495606</v>
          </cell>
          <cell r="BB318">
            <v>2.4242883284762216</v>
          </cell>
        </row>
        <row r="319">
          <cell r="AS319" t="str">
            <v>삼환운수</v>
          </cell>
          <cell r="AT319" t="str">
            <v>순환56</v>
          </cell>
          <cell r="AU319">
            <v>2402</v>
          </cell>
          <cell r="AV319">
            <v>5.4142082338859199E-2</v>
          </cell>
          <cell r="AW319">
            <v>0.36076481402675692</v>
          </cell>
          <cell r="AX319">
            <v>0.13935417332578781</v>
          </cell>
          <cell r="AY319">
            <v>10.537600000000001</v>
          </cell>
          <cell r="AZ319">
            <v>0.10474840422595409</v>
          </cell>
          <cell r="BA319">
            <v>4.1239834700810816</v>
          </cell>
          <cell r="BB319">
            <v>2.9666891485171765</v>
          </cell>
        </row>
        <row r="320">
          <cell r="AS320" t="str">
            <v>삼환운수</v>
          </cell>
          <cell r="AT320" t="str">
            <v>합계</v>
          </cell>
          <cell r="AU320">
            <v>2402</v>
          </cell>
          <cell r="AV320">
            <v>4.4626948921057161E-2</v>
          </cell>
          <cell r="AW320">
            <v>0.35525470609202819</v>
          </cell>
          <cell r="AX320">
            <v>0.18069630344749027</v>
          </cell>
          <cell r="AY320">
            <v>8.3185319148936152</v>
          </cell>
          <cell r="AZ320">
            <v>6.5772665182904255E-2</v>
          </cell>
          <cell r="BA320">
            <v>3.139235348229759</v>
          </cell>
          <cell r="BB320">
            <v>2.5122411490349621</v>
          </cell>
        </row>
        <row r="321">
          <cell r="AS321" t="str">
            <v>선진여객</v>
          </cell>
          <cell r="AT321" t="str">
            <v>300</v>
          </cell>
          <cell r="AU321">
            <v>2402</v>
          </cell>
          <cell r="AV321">
            <v>2.2005908475840472E-2</v>
          </cell>
          <cell r="AW321">
            <v>0.30846761568453923</v>
          </cell>
          <cell r="AX321">
            <v>0.17636746478769985</v>
          </cell>
          <cell r="AY321">
            <v>9.6822857142857135</v>
          </cell>
          <cell r="AZ321">
            <v>5.4082016459601319E-2</v>
          </cell>
          <cell r="BA321">
            <v>8.7372502146955906</v>
          </cell>
          <cell r="BB321">
            <v>2.9918694714296463</v>
          </cell>
        </row>
        <row r="322">
          <cell r="AS322" t="str">
            <v>선진여객</v>
          </cell>
          <cell r="AT322" t="str">
            <v>595</v>
          </cell>
          <cell r="AU322">
            <v>2402</v>
          </cell>
          <cell r="AV322">
            <v>2.4579543033604941E-2</v>
          </cell>
          <cell r="AW322">
            <v>0.28846328578002201</v>
          </cell>
          <cell r="AX322">
            <v>0.11391313331632369</v>
          </cell>
          <cell r="AY322">
            <v>6.2437500000000004</v>
          </cell>
          <cell r="AZ322">
            <v>1.599903557813535E-2</v>
          </cell>
          <cell r="BA322">
            <v>2.1718690797318736</v>
          </cell>
          <cell r="BB322">
            <v>2.6410262071191863</v>
          </cell>
        </row>
        <row r="323">
          <cell r="AS323" t="str">
            <v>선진여객</v>
          </cell>
          <cell r="AT323" t="str">
            <v>72</v>
          </cell>
          <cell r="AU323">
            <v>2402</v>
          </cell>
          <cell r="AV323">
            <v>2.8258046776904217E-2</v>
          </cell>
          <cell r="AW323">
            <v>0.32884072424943478</v>
          </cell>
          <cell r="AX323">
            <v>0.19723971712198016</v>
          </cell>
          <cell r="AY323">
            <v>10.35125</v>
          </cell>
          <cell r="AZ323">
            <v>8.9870683223630746E-2</v>
          </cell>
          <cell r="BA323">
            <v>15.378459852796578</v>
          </cell>
          <cell r="BB323">
            <v>1.9894225281881386</v>
          </cell>
        </row>
        <row r="324">
          <cell r="AS324" t="str">
            <v>선진여객</v>
          </cell>
          <cell r="AT324" t="str">
            <v>80</v>
          </cell>
          <cell r="AU324">
            <v>2402</v>
          </cell>
          <cell r="AV324">
            <v>2.0504511672582579E-2</v>
          </cell>
          <cell r="AW324">
            <v>0.35802531117777037</v>
          </cell>
          <cell r="AX324">
            <v>0.18917063015461236</v>
          </cell>
          <cell r="AY324">
            <v>9.4098999999999986</v>
          </cell>
          <cell r="AZ324">
            <v>0.32947359977423485</v>
          </cell>
          <cell r="BA324">
            <v>8.815760014631012</v>
          </cell>
          <cell r="BB324">
            <v>2.5013966581571827</v>
          </cell>
        </row>
        <row r="325">
          <cell r="AS325" t="str">
            <v>선진여객</v>
          </cell>
          <cell r="AT325" t="str">
            <v>87</v>
          </cell>
          <cell r="AU325">
            <v>2402</v>
          </cell>
          <cell r="AV325">
            <v>1.9184583151273742E-2</v>
          </cell>
          <cell r="AW325">
            <v>0.36712127047546644</v>
          </cell>
          <cell r="AX325">
            <v>0.20857467288191117</v>
          </cell>
          <cell r="AY325">
            <v>13.307541666666665</v>
          </cell>
          <cell r="AZ325">
            <v>0.39742341291039607</v>
          </cell>
          <cell r="BA325">
            <v>18.301282147345514</v>
          </cell>
          <cell r="BB325">
            <v>1.954709592584726</v>
          </cell>
        </row>
        <row r="326">
          <cell r="AS326" t="str">
            <v>선진여객</v>
          </cell>
          <cell r="AT326" t="str">
            <v>예비</v>
          </cell>
          <cell r="AU326">
            <v>2402</v>
          </cell>
          <cell r="AV326">
            <v>3.4344215169696858E-2</v>
          </cell>
          <cell r="AW326">
            <v>0.34693513857974423</v>
          </cell>
          <cell r="AX326">
            <v>0.21762267132280549</v>
          </cell>
          <cell r="AY326">
            <v>11.010000000000002</v>
          </cell>
          <cell r="AZ326">
            <v>0.12503058039612189</v>
          </cell>
          <cell r="BA326">
            <v>13.621387119821946</v>
          </cell>
          <cell r="BB326">
            <v>2.4879998949254158</v>
          </cell>
        </row>
        <row r="327">
          <cell r="AS327" t="str">
            <v>선진여객</v>
          </cell>
          <cell r="AT327" t="str">
            <v>합계</v>
          </cell>
          <cell r="AU327">
            <v>2402</v>
          </cell>
          <cell r="AV327">
            <v>2.210209080858902E-2</v>
          </cell>
          <cell r="AW327">
            <v>0.34706891762078601</v>
          </cell>
          <cell r="AX327">
            <v>0.1924860949687224</v>
          </cell>
          <cell r="AY327">
            <v>10.799866666666667</v>
          </cell>
          <cell r="AZ327">
            <v>0.25488436980437595</v>
          </cell>
          <cell r="BA327">
            <v>13.03897175331084</v>
          </cell>
          <cell r="BB327">
            <v>2.2318421779761559</v>
          </cell>
        </row>
        <row r="328">
          <cell r="AS328" t="str">
            <v>성산여객</v>
          </cell>
          <cell r="AT328" t="str">
            <v>521</v>
          </cell>
          <cell r="AU328">
            <v>2402</v>
          </cell>
          <cell r="AV328">
            <v>2.9184878986124155E-2</v>
          </cell>
          <cell r="AW328">
            <v>0.4106804732678539</v>
          </cell>
          <cell r="AX328">
            <v>0.13779626196322095</v>
          </cell>
          <cell r="AY328">
            <v>7.4941818181818176</v>
          </cell>
          <cell r="AZ328">
            <v>0.19318163622535672</v>
          </cell>
          <cell r="BA328">
            <v>4.5945364409474019</v>
          </cell>
          <cell r="BB328">
            <v>2.4408570234402287</v>
          </cell>
        </row>
        <row r="329">
          <cell r="AS329" t="str">
            <v>성산여객</v>
          </cell>
          <cell r="AT329" t="str">
            <v>551</v>
          </cell>
          <cell r="AU329">
            <v>2402</v>
          </cell>
          <cell r="AV329">
            <v>4.9583251382500609E-2</v>
          </cell>
          <cell r="AW329">
            <v>0.39102164183081034</v>
          </cell>
          <cell r="AX329">
            <v>0.16013917812934914</v>
          </cell>
          <cell r="AY329">
            <v>9.2004999999999999</v>
          </cell>
          <cell r="AZ329">
            <v>0.28879923918728428</v>
          </cell>
          <cell r="BA329">
            <v>12.634966714443687</v>
          </cell>
          <cell r="BB329">
            <v>2.2864473399662906</v>
          </cell>
        </row>
        <row r="330">
          <cell r="AS330" t="str">
            <v>성산여객</v>
          </cell>
          <cell r="AT330" t="str">
            <v>586</v>
          </cell>
          <cell r="AU330">
            <v>2402</v>
          </cell>
          <cell r="AV330">
            <v>2.847597582654162E-2</v>
          </cell>
          <cell r="AW330">
            <v>0.4269840877115752</v>
          </cell>
          <cell r="AX330">
            <v>0.18259273078573551</v>
          </cell>
          <cell r="AY330">
            <v>7.714666666666667</v>
          </cell>
          <cell r="AZ330">
            <v>8.3103650316609947</v>
          </cell>
          <cell r="BA330">
            <v>23.316082070812055</v>
          </cell>
          <cell r="BB330">
            <v>2.1723468080237081</v>
          </cell>
        </row>
        <row r="331">
          <cell r="AS331" t="str">
            <v>성산여객</v>
          </cell>
          <cell r="AT331" t="str">
            <v>588</v>
          </cell>
          <cell r="AU331">
            <v>2402</v>
          </cell>
          <cell r="AV331">
            <v>3.7898322192181325E-2</v>
          </cell>
          <cell r="AW331">
            <v>0.40735523353634584</v>
          </cell>
          <cell r="AX331">
            <v>0.19100962891535136</v>
          </cell>
          <cell r="AY331">
            <v>9.1370000000000005</v>
          </cell>
          <cell r="AZ331">
            <v>0.41865592310128003</v>
          </cell>
          <cell r="BA331">
            <v>7.2418930698090804</v>
          </cell>
          <cell r="BB331">
            <v>2.2824315833443514</v>
          </cell>
        </row>
        <row r="332">
          <cell r="AS332" t="str">
            <v>성산여객</v>
          </cell>
          <cell r="AT332" t="str">
            <v>합계</v>
          </cell>
          <cell r="AU332">
            <v>2402</v>
          </cell>
          <cell r="AV332">
            <v>3.3262989244617118E-2</v>
          </cell>
          <cell r="AW332">
            <v>0.41311300642593779</v>
          </cell>
          <cell r="AX332">
            <v>0.17081828936929783</v>
          </cell>
          <cell r="AY332">
            <v>8.3094864864864864</v>
          </cell>
          <cell r="AZ332">
            <v>2.615043165422132</v>
          </cell>
          <cell r="BA332">
            <v>11.280336894403922</v>
          </cell>
          <cell r="BB332">
            <v>2.2951813746811993</v>
          </cell>
        </row>
        <row r="333">
          <cell r="AS333" t="str">
            <v>성원운수</v>
          </cell>
          <cell r="AT333" t="str">
            <v>535</v>
          </cell>
          <cell r="AU333">
            <v>2402</v>
          </cell>
          <cell r="AV333">
            <v>3.3422749547102802E-2</v>
          </cell>
          <cell r="AW333">
            <v>0.32698831897983122</v>
          </cell>
          <cell r="AX333">
            <v>0.17018721308904225</v>
          </cell>
          <cell r="AY333">
            <v>7.6790000000000003</v>
          </cell>
          <cell r="AZ333">
            <v>3.4217864082973219E-2</v>
          </cell>
          <cell r="BA333">
            <v>1.7000057019404422</v>
          </cell>
          <cell r="BB333">
            <v>2.925455464497869</v>
          </cell>
        </row>
        <row r="334">
          <cell r="AS334" t="str">
            <v>성원운수</v>
          </cell>
          <cell r="AT334" t="str">
            <v>536</v>
          </cell>
          <cell r="AU334">
            <v>2402</v>
          </cell>
          <cell r="AV334">
            <v>2.9159051392763518E-2</v>
          </cell>
          <cell r="AW334">
            <v>0.36591033830241387</v>
          </cell>
          <cell r="AX334">
            <v>0.1097626632827101</v>
          </cell>
          <cell r="AY334">
            <v>5.8521428571428578</v>
          </cell>
          <cell r="AZ334">
            <v>1.2068462153129202E-2</v>
          </cell>
          <cell r="BA334">
            <v>2.8149687972173867</v>
          </cell>
          <cell r="BB334">
            <v>2.632417385409084</v>
          </cell>
        </row>
        <row r="335">
          <cell r="AS335" t="str">
            <v>성원운수</v>
          </cell>
          <cell r="AT335" t="str">
            <v>537</v>
          </cell>
          <cell r="AU335">
            <v>2402</v>
          </cell>
          <cell r="AV335">
            <v>3.3639751575508595E-2</v>
          </cell>
          <cell r="AW335">
            <v>0.3114070002168991</v>
          </cell>
          <cell r="AX335">
            <v>0.1384542044735014</v>
          </cell>
          <cell r="AY335">
            <v>8.5834285714285716</v>
          </cell>
          <cell r="AZ335">
            <v>1.0776742905117837E-2</v>
          </cell>
          <cell r="BA335">
            <v>2.3008346102426582</v>
          </cell>
          <cell r="BB335">
            <v>2.1887922787815217</v>
          </cell>
        </row>
        <row r="336">
          <cell r="AS336" t="str">
            <v>성원운수</v>
          </cell>
          <cell r="AT336" t="str">
            <v>538</v>
          </cell>
          <cell r="AU336">
            <v>2402</v>
          </cell>
          <cell r="AV336">
            <v>4.3673994292962939E-2</v>
          </cell>
          <cell r="AW336">
            <v>0.44063193240379434</v>
          </cell>
          <cell r="AX336">
            <v>0.17972776806994409</v>
          </cell>
          <cell r="AY336">
            <v>10.832222222222223</v>
          </cell>
          <cell r="AZ336">
            <v>8.283658076660505E-2</v>
          </cell>
          <cell r="BA336">
            <v>4.1307841608947049</v>
          </cell>
          <cell r="BB336">
            <v>2.4019205344834154</v>
          </cell>
        </row>
        <row r="337">
          <cell r="AS337" t="str">
            <v>성원운수</v>
          </cell>
          <cell r="AT337" t="str">
            <v>539</v>
          </cell>
          <cell r="AU337">
            <v>2402</v>
          </cell>
          <cell r="AV337">
            <v>5.865962956673109E-2</v>
          </cell>
          <cell r="AW337">
            <v>0.38325943403229534</v>
          </cell>
          <cell r="AX337">
            <v>0.4214571820889742</v>
          </cell>
          <cell r="AY337">
            <v>8.1780000000000008</v>
          </cell>
          <cell r="AZ337">
            <v>0.29792479420578838</v>
          </cell>
          <cell r="BA337">
            <v>0.21280342443270597</v>
          </cell>
          <cell r="BB337">
            <v>3.7463919679156708</v>
          </cell>
        </row>
        <row r="338">
          <cell r="AS338" t="str">
            <v>성원운수</v>
          </cell>
          <cell r="AT338" t="str">
            <v>순환54</v>
          </cell>
          <cell r="AU338">
            <v>2402</v>
          </cell>
          <cell r="AV338">
            <v>6.9439174025937966E-2</v>
          </cell>
          <cell r="AW338">
            <v>0.26051110956594253</v>
          </cell>
          <cell r="AX338">
            <v>0.18148982403841363</v>
          </cell>
          <cell r="AY338">
            <v>4.2649999999999997</v>
          </cell>
          <cell r="AZ338">
            <v>4.3211862866288961E-2</v>
          </cell>
          <cell r="BA338">
            <v>2.9816185377739384</v>
          </cell>
          <cell r="BB338">
            <v>3.0334178796994782</v>
          </cell>
        </row>
        <row r="339">
          <cell r="AS339" t="str">
            <v>성원운수</v>
          </cell>
          <cell r="AT339" t="str">
            <v>합계</v>
          </cell>
          <cell r="AU339">
            <v>2402</v>
          </cell>
          <cell r="AV339">
            <v>3.733564556560709E-2</v>
          </cell>
          <cell r="AW339">
            <v>0.36072463519367481</v>
          </cell>
          <cell r="AX339">
            <v>0.17002935701762276</v>
          </cell>
          <cell r="AY339">
            <v>7.8466530612244858</v>
          </cell>
          <cell r="AZ339">
            <v>5.3558724936405441E-2</v>
          </cell>
          <cell r="BA339">
            <v>2.4192867946883627</v>
          </cell>
          <cell r="BB339">
            <v>2.6549468885094818</v>
          </cell>
        </row>
        <row r="340">
          <cell r="AS340" t="str">
            <v>세운교통</v>
          </cell>
          <cell r="AT340" t="str">
            <v>11</v>
          </cell>
          <cell r="AU340">
            <v>2402</v>
          </cell>
          <cell r="AV340">
            <v>6.2588254151810283E-2</v>
          </cell>
          <cell r="AW340">
            <v>0.38615245395135056</v>
          </cell>
          <cell r="AX340">
            <v>0.16550048854719934</v>
          </cell>
          <cell r="AY340">
            <v>15.555789473684211</v>
          </cell>
          <cell r="AZ340">
            <v>0.6156414744599038</v>
          </cell>
          <cell r="BA340">
            <v>11.398289617717783</v>
          </cell>
          <cell r="BB340">
            <v>1.8115611115720365</v>
          </cell>
        </row>
        <row r="341">
          <cell r="AS341" t="str">
            <v>세운교통</v>
          </cell>
          <cell r="AT341" t="str">
            <v>24-1</v>
          </cell>
          <cell r="AU341">
            <v>2402</v>
          </cell>
          <cell r="AV341">
            <v>7.4390527973370299E-2</v>
          </cell>
          <cell r="AW341">
            <v>0.36092417963206003</v>
          </cell>
          <cell r="AX341">
            <v>0.13851015094682928</v>
          </cell>
          <cell r="AY341">
            <v>12.706785714285713</v>
          </cell>
          <cell r="AZ341">
            <v>0.19598450063614836</v>
          </cell>
          <cell r="BA341">
            <v>14.555909624595262</v>
          </cell>
          <cell r="BB341">
            <v>2.060232589240949</v>
          </cell>
        </row>
        <row r="342">
          <cell r="AS342" t="str">
            <v>세운교통</v>
          </cell>
          <cell r="AT342" t="str">
            <v>26</v>
          </cell>
          <cell r="AU342">
            <v>2402</v>
          </cell>
          <cell r="AV342">
            <v>8.7260657183781315E-2</v>
          </cell>
          <cell r="AW342">
            <v>0.36546680163686768</v>
          </cell>
          <cell r="AX342">
            <v>0.16472588140846636</v>
          </cell>
          <cell r="AY342">
            <v>15.599750000000002</v>
          </cell>
          <cell r="AZ342">
            <v>0.30046074163894587</v>
          </cell>
          <cell r="BA342">
            <v>8.6743704189197963</v>
          </cell>
          <cell r="BB342">
            <v>1.788926723302992</v>
          </cell>
        </row>
        <row r="343">
          <cell r="AS343" t="str">
            <v>세운교통</v>
          </cell>
          <cell r="AT343" t="str">
            <v>28</v>
          </cell>
          <cell r="AU343">
            <v>2402</v>
          </cell>
          <cell r="AV343">
            <v>8.1044946591328132E-2</v>
          </cell>
          <cell r="AW343">
            <v>0.40318456633547611</v>
          </cell>
          <cell r="AX343">
            <v>0.13505527497952771</v>
          </cell>
          <cell r="AY343">
            <v>15.235333333333335</v>
          </cell>
          <cell r="AZ343">
            <v>0.39146456515805128</v>
          </cell>
          <cell r="BA343">
            <v>4.7945262863516467</v>
          </cell>
          <cell r="BB343">
            <v>1.9137090643738028</v>
          </cell>
        </row>
        <row r="344">
          <cell r="AS344" t="str">
            <v>세운교통</v>
          </cell>
          <cell r="AT344" t="str">
            <v>67-1</v>
          </cell>
          <cell r="AU344">
            <v>2402</v>
          </cell>
          <cell r="AV344">
            <v>0.22359367564757957</v>
          </cell>
          <cell r="AW344">
            <v>0.32097761884038362</v>
          </cell>
          <cell r="AX344">
            <v>0.16080393439717217</v>
          </cell>
          <cell r="AY344">
            <v>33.243000000000002</v>
          </cell>
          <cell r="AZ344">
            <v>0.37307730991768162</v>
          </cell>
          <cell r="BA344">
            <v>7.5985950060784955</v>
          </cell>
          <cell r="BB344">
            <v>1.7862886439078871</v>
          </cell>
        </row>
        <row r="345">
          <cell r="AS345" t="str">
            <v>세운교통</v>
          </cell>
          <cell r="AT345" t="str">
            <v>예비</v>
          </cell>
          <cell r="AU345">
            <v>2402</v>
          </cell>
          <cell r="AV345">
            <v>0.11208357451142124</v>
          </cell>
          <cell r="AW345">
            <v>0.41971590248467505</v>
          </cell>
          <cell r="AX345">
            <v>0.12861691984890097</v>
          </cell>
          <cell r="AY345">
            <v>12.972</v>
          </cell>
          <cell r="AZ345">
            <v>27.309544375423478</v>
          </cell>
          <cell r="BA345">
            <v>9.8962616612961352</v>
          </cell>
          <cell r="BB345">
            <v>1.6869580442563379</v>
          </cell>
        </row>
        <row r="346">
          <cell r="AS346" t="str">
            <v>세운교통</v>
          </cell>
          <cell r="AT346" t="str">
            <v>합계</v>
          </cell>
          <cell r="AU346">
            <v>2402</v>
          </cell>
          <cell r="AV346">
            <v>8.8177119912237104E-2</v>
          </cell>
          <cell r="AW346">
            <v>0.3746958729470557</v>
          </cell>
          <cell r="AX346">
            <v>0.15217853747647869</v>
          </cell>
          <cell r="AY346">
            <v>16.275661016949151</v>
          </cell>
          <cell r="AZ346">
            <v>0.63459200428779305</v>
          </cell>
          <cell r="BA346">
            <v>10.517473560142985</v>
          </cell>
          <cell r="BB346">
            <v>1.8849896784067954</v>
          </cell>
        </row>
        <row r="347">
          <cell r="AS347" t="str">
            <v>송도버스</v>
          </cell>
          <cell r="AT347" t="str">
            <v>16-1</v>
          </cell>
          <cell r="AU347">
            <v>2402</v>
          </cell>
          <cell r="AV347">
            <v>3.912061655448261E-2</v>
          </cell>
          <cell r="AW347">
            <v>0.31361990973895421</v>
          </cell>
          <cell r="AX347">
            <v>0.16574134068295551</v>
          </cell>
          <cell r="AY347">
            <v>10.10675</v>
          </cell>
          <cell r="AZ347">
            <v>5.0534748283544637E-2</v>
          </cell>
          <cell r="BA347">
            <v>14.560956033549843</v>
          </cell>
          <cell r="BB347">
            <v>2.4174118526131556</v>
          </cell>
        </row>
        <row r="348">
          <cell r="AS348" t="str">
            <v>송도버스</v>
          </cell>
          <cell r="AT348" t="str">
            <v>8</v>
          </cell>
          <cell r="AU348">
            <v>2402</v>
          </cell>
          <cell r="AV348">
            <v>4.7338238662998369E-2</v>
          </cell>
          <cell r="AW348">
            <v>0.35147955642461581</v>
          </cell>
          <cell r="AX348">
            <v>0.19268522290292797</v>
          </cell>
          <cell r="AY348">
            <v>11.421567567567569</v>
          </cell>
          <cell r="AZ348">
            <v>0.25179433373135346</v>
          </cell>
          <cell r="BA348">
            <v>15.124081393472384</v>
          </cell>
          <cell r="BB348">
            <v>2.0313859264743401</v>
          </cell>
        </row>
        <row r="349">
          <cell r="AS349" t="str">
            <v>송도버스</v>
          </cell>
          <cell r="AT349" t="str">
            <v>합계</v>
          </cell>
          <cell r="AU349">
            <v>2402</v>
          </cell>
          <cell r="AV349">
            <v>4.4536502303360516E-2</v>
          </cell>
          <cell r="AW349">
            <v>0.33857159506042267</v>
          </cell>
          <cell r="AX349">
            <v>0.1823840893143773</v>
          </cell>
          <cell r="AY349">
            <v>10.960228070175434</v>
          </cell>
          <cell r="AZ349">
            <v>0.17484915342109264</v>
          </cell>
          <cell r="BA349">
            <v>14.908788381414796</v>
          </cell>
          <cell r="BB349">
            <v>2.1634671164093122</v>
          </cell>
        </row>
        <row r="350">
          <cell r="AS350" t="str">
            <v>시영운수</v>
          </cell>
          <cell r="AT350" t="str">
            <v>15</v>
          </cell>
          <cell r="AU350">
            <v>2402</v>
          </cell>
          <cell r="AV350">
            <v>6.3073663078404937E-2</v>
          </cell>
          <cell r="AW350">
            <v>0.35715979204118758</v>
          </cell>
          <cell r="AX350">
            <v>0.15106787709423794</v>
          </cell>
          <cell r="AY350">
            <v>13.018312499999999</v>
          </cell>
          <cell r="AZ350">
            <v>1.0823082153463897</v>
          </cell>
          <cell r="BA350">
            <v>6.0841035432473918</v>
          </cell>
          <cell r="BB350">
            <v>1.9435459802105015</v>
          </cell>
        </row>
        <row r="351">
          <cell r="AS351" t="str">
            <v>시영운수</v>
          </cell>
          <cell r="AT351" t="str">
            <v>28-1</v>
          </cell>
          <cell r="AU351">
            <v>2402</v>
          </cell>
          <cell r="AV351">
            <v>8.4385124531972805E-2</v>
          </cell>
          <cell r="AW351">
            <v>0.37400374038178391</v>
          </cell>
          <cell r="AX351">
            <v>0.13173103110041473</v>
          </cell>
          <cell r="AY351">
            <v>13.007000000000001</v>
          </cell>
          <cell r="AZ351">
            <v>0.82458475430745004</v>
          </cell>
          <cell r="BA351">
            <v>5.4335795389101449</v>
          </cell>
          <cell r="BB351">
            <v>1.783999576747979</v>
          </cell>
        </row>
        <row r="352">
          <cell r="AS352" t="str">
            <v>시영운수</v>
          </cell>
          <cell r="AT352" t="str">
            <v>29</v>
          </cell>
          <cell r="AU352">
            <v>2402</v>
          </cell>
          <cell r="AV352">
            <v>9.181001513491388E-2</v>
          </cell>
          <cell r="AW352">
            <v>0.30778911508272999</v>
          </cell>
          <cell r="AX352">
            <v>0.13365877300758394</v>
          </cell>
          <cell r="AY352">
            <v>12.697666666666665</v>
          </cell>
          <cell r="AZ352">
            <v>0.25863143371310515</v>
          </cell>
          <cell r="BA352">
            <v>11.379783083376626</v>
          </cell>
          <cell r="BB352">
            <v>2.6724450040525216</v>
          </cell>
        </row>
        <row r="353">
          <cell r="AS353" t="str">
            <v>시영운수</v>
          </cell>
          <cell r="AT353" t="str">
            <v>예비</v>
          </cell>
          <cell r="AU353">
            <v>2402</v>
          </cell>
          <cell r="AV353">
            <v>0.19956706278371186</v>
          </cell>
          <cell r="AW353">
            <v>0.34980524034035887</v>
          </cell>
          <cell r="AX353">
            <v>0.16217445759313445</v>
          </cell>
          <cell r="AY353">
            <v>15.579499999999999</v>
          </cell>
          <cell r="AZ353">
            <v>4.2123235738476483E-2</v>
          </cell>
          <cell r="BA353">
            <v>10.362315991665215</v>
          </cell>
          <cell r="BB353">
            <v>2.0417877927811707</v>
          </cell>
        </row>
        <row r="354">
          <cell r="AS354" t="str">
            <v>시영운수</v>
          </cell>
          <cell r="AT354" t="str">
            <v>합계</v>
          </cell>
          <cell r="AU354">
            <v>2402</v>
          </cell>
          <cell r="AV354">
            <v>7.8845066294347843E-2</v>
          </cell>
          <cell r="AW354">
            <v>0.35580211838304682</v>
          </cell>
          <cell r="AX354">
            <v>0.14511159813530555</v>
          </cell>
          <cell r="AY354">
            <v>13.158655172413791</v>
          </cell>
          <cell r="AZ354">
            <v>0.87330145621412247</v>
          </cell>
          <cell r="BA354">
            <v>6.8176699119585571</v>
          </cell>
          <cell r="BB354">
            <v>1.9789438797268322</v>
          </cell>
        </row>
        <row r="355">
          <cell r="AS355" t="str">
            <v>신동아교통</v>
          </cell>
          <cell r="AT355" t="str">
            <v>1</v>
          </cell>
          <cell r="AU355">
            <v>2402</v>
          </cell>
          <cell r="AV355">
            <v>3.0705177193842779E-2</v>
          </cell>
          <cell r="AW355">
            <v>0.34010486277951024</v>
          </cell>
          <cell r="AX355">
            <v>0.18157089312478267</v>
          </cell>
          <cell r="AY355">
            <v>10.129428571428573</v>
          </cell>
          <cell r="AZ355">
            <v>0.13822099484086747</v>
          </cell>
          <cell r="BA355">
            <v>18.290567430045183</v>
          </cell>
          <cell r="BB355">
            <v>2.044383112071416</v>
          </cell>
        </row>
        <row r="356">
          <cell r="AS356" t="str">
            <v>신동아교통</v>
          </cell>
          <cell r="AT356" t="str">
            <v>516</v>
          </cell>
          <cell r="AU356">
            <v>2402</v>
          </cell>
          <cell r="AV356">
            <v>4.573753653794875E-2</v>
          </cell>
          <cell r="AW356">
            <v>0.37789181024332125</v>
          </cell>
          <cell r="AX356">
            <v>0.16661876648673143</v>
          </cell>
          <cell r="AY356">
            <v>7.980666666666667</v>
          </cell>
          <cell r="AZ356">
            <v>0.23275111727518827</v>
          </cell>
          <cell r="BA356">
            <v>5.4122393137057108</v>
          </cell>
          <cell r="BB356">
            <v>2.0995892336766615</v>
          </cell>
        </row>
        <row r="357">
          <cell r="AS357" t="str">
            <v>신동아교통</v>
          </cell>
          <cell r="AT357" t="str">
            <v>518</v>
          </cell>
          <cell r="AU357">
            <v>2402</v>
          </cell>
          <cell r="AV357">
            <v>2.9942925431167389E-2</v>
          </cell>
          <cell r="AW357">
            <v>0.37341234014015368</v>
          </cell>
          <cell r="AX357">
            <v>0.12957470982405378</v>
          </cell>
          <cell r="AY357">
            <v>8.0604444444444443</v>
          </cell>
          <cell r="AZ357">
            <v>9.2605585354787356E-2</v>
          </cell>
          <cell r="BA357">
            <v>5.8536477900578747</v>
          </cell>
          <cell r="BB357">
            <v>2.137392024158836</v>
          </cell>
        </row>
        <row r="358">
          <cell r="AS358" t="str">
            <v>신동아교통</v>
          </cell>
          <cell r="AT358" t="str">
            <v>520</v>
          </cell>
          <cell r="AU358">
            <v>2402</v>
          </cell>
          <cell r="AV358">
            <v>5.2242168821673214E-2</v>
          </cell>
          <cell r="AW358">
            <v>0.31966649860757673</v>
          </cell>
          <cell r="AX358">
            <v>0.20175020196694346</v>
          </cell>
          <cell r="AY358">
            <v>5.0453333333333337</v>
          </cell>
          <cell r="AZ358">
            <v>0.11198310225559976</v>
          </cell>
          <cell r="BA358">
            <v>1.6580723850103321</v>
          </cell>
          <cell r="BB358">
            <v>2.6024596066539636</v>
          </cell>
        </row>
        <row r="359">
          <cell r="AS359" t="str">
            <v>신동아교통</v>
          </cell>
          <cell r="AT359" t="str">
            <v>예비</v>
          </cell>
          <cell r="AU359">
            <v>2402</v>
          </cell>
          <cell r="AV359">
            <v>6.1702009510371233E-2</v>
          </cell>
          <cell r="AW359">
            <v>0.37289821826290209</v>
          </cell>
          <cell r="AX359">
            <v>0.17789325897917732</v>
          </cell>
          <cell r="AY359">
            <v>10.64625</v>
          </cell>
          <cell r="AZ359">
            <v>0.50654351709325074</v>
          </cell>
          <cell r="BA359">
            <v>14.134976238887853</v>
          </cell>
          <cell r="BB359">
            <v>2.4128114448573714</v>
          </cell>
        </row>
        <row r="360">
          <cell r="AS360" t="str">
            <v>신동아교통</v>
          </cell>
          <cell r="AT360" t="str">
            <v>합계</v>
          </cell>
          <cell r="AU360">
            <v>2402</v>
          </cell>
          <cell r="AV360">
            <v>3.6769378991377104E-2</v>
          </cell>
          <cell r="AW360">
            <v>0.35038463600900377</v>
          </cell>
          <cell r="AX360">
            <v>0.17344343965005266</v>
          </cell>
          <cell r="AY360">
            <v>8.8261521739130444</v>
          </cell>
          <cell r="AZ360">
            <v>0.15185645982291787</v>
          </cell>
          <cell r="BA360">
            <v>12.76061513158119</v>
          </cell>
          <cell r="BB360">
            <v>2.1257930788309598</v>
          </cell>
        </row>
        <row r="361">
          <cell r="AS361" t="str">
            <v>신화여객</v>
          </cell>
          <cell r="AT361" t="str">
            <v>34</v>
          </cell>
          <cell r="AU361">
            <v>2402</v>
          </cell>
          <cell r="AV361">
            <v>3.1091828250828124E-2</v>
          </cell>
          <cell r="AW361">
            <v>0.34023663753559225</v>
          </cell>
          <cell r="AX361">
            <v>0.15015340038339198</v>
          </cell>
          <cell r="AY361">
            <v>9.9962380952380947</v>
          </cell>
          <cell r="AZ361">
            <v>0.12039239928110326</v>
          </cell>
          <cell r="BA361">
            <v>10.865815343117173</v>
          </cell>
          <cell r="BB361">
            <v>2.4074178350197664</v>
          </cell>
        </row>
        <row r="362">
          <cell r="AS362" t="str">
            <v>신화여객</v>
          </cell>
          <cell r="AT362" t="str">
            <v>37</v>
          </cell>
          <cell r="AU362">
            <v>2402</v>
          </cell>
          <cell r="AV362">
            <v>6.513473185495823E-2</v>
          </cell>
          <cell r="AW362">
            <v>0.33768056767831328</v>
          </cell>
          <cell r="AX362">
            <v>0.15033231439263936</v>
          </cell>
          <cell r="AY362">
            <v>9.1514444444444436</v>
          </cell>
          <cell r="AZ362">
            <v>0.88214031081032618</v>
          </cell>
          <cell r="BA362">
            <v>5.5919459505912563</v>
          </cell>
          <cell r="BB362">
            <v>2.3427312815593977</v>
          </cell>
        </row>
        <row r="363">
          <cell r="AS363" t="str">
            <v>신화여객</v>
          </cell>
          <cell r="AT363" t="str">
            <v>526</v>
          </cell>
          <cell r="AU363">
            <v>2402</v>
          </cell>
          <cell r="AV363">
            <v>5.2562953704021351E-2</v>
          </cell>
          <cell r="AW363">
            <v>0.32842598203256623</v>
          </cell>
          <cell r="AX363">
            <v>0.16948766477069371</v>
          </cell>
          <cell r="AY363">
            <v>8.3985999999999983</v>
          </cell>
          <cell r="AZ363">
            <v>0.5974518795256365</v>
          </cell>
          <cell r="BA363">
            <v>8.9892924241784922</v>
          </cell>
          <cell r="BB363">
            <v>2.9521974750565025</v>
          </cell>
        </row>
        <row r="364">
          <cell r="AS364" t="str">
            <v>신화여객</v>
          </cell>
          <cell r="AT364" t="str">
            <v>555</v>
          </cell>
          <cell r="AU364">
            <v>2402</v>
          </cell>
          <cell r="AV364">
            <v>4.4232765859836459E-2</v>
          </cell>
          <cell r="AW364">
            <v>0.36480991144156572</v>
          </cell>
          <cell r="AX364">
            <v>0.15557211478399086</v>
          </cell>
          <cell r="AY364">
            <v>9.0760000000000005</v>
          </cell>
          <cell r="AZ364">
            <v>0.10008763570728545</v>
          </cell>
          <cell r="BA364">
            <v>9.2337259814054633</v>
          </cell>
          <cell r="BB364">
            <v>2.7192335034622803</v>
          </cell>
        </row>
        <row r="365">
          <cell r="AS365" t="str">
            <v>신화여객</v>
          </cell>
          <cell r="AT365" t="str">
            <v>합계</v>
          </cell>
          <cell r="AU365">
            <v>2402</v>
          </cell>
          <cell r="AV365">
            <v>4.3829431931145954E-2</v>
          </cell>
          <cell r="AW365">
            <v>0.34140501873069812</v>
          </cell>
          <cell r="AX365">
            <v>0.15477073459559451</v>
          </cell>
          <cell r="AY365">
            <v>9.3516250000000003</v>
          </cell>
          <cell r="AZ365">
            <v>0.34538472882726268</v>
          </cell>
          <cell r="BA365">
            <v>9.321550070238013</v>
          </cell>
          <cell r="BB365">
            <v>2.5295760416660804</v>
          </cell>
        </row>
        <row r="366">
          <cell r="AS366" t="str">
            <v>신흥교통</v>
          </cell>
          <cell r="AT366" t="str">
            <v>13</v>
          </cell>
          <cell r="AU366">
            <v>2402</v>
          </cell>
          <cell r="AV366">
            <v>4.3835102676937181E-2</v>
          </cell>
          <cell r="AW366">
            <v>0.40630418891780912</v>
          </cell>
          <cell r="AX366">
            <v>0.17554249614866663</v>
          </cell>
          <cell r="AY366">
            <v>14.204583333333332</v>
          </cell>
          <cell r="AZ366">
            <v>0.47819133397264196</v>
          </cell>
          <cell r="BA366">
            <v>20.670206049140006</v>
          </cell>
          <cell r="BB366">
            <v>2.1393251809394456</v>
          </cell>
        </row>
        <row r="367">
          <cell r="AS367" t="str">
            <v>신흥교통</v>
          </cell>
          <cell r="AT367" t="str">
            <v>330</v>
          </cell>
          <cell r="AU367">
            <v>2402</v>
          </cell>
          <cell r="AV367">
            <v>4.7767517113193644E-2</v>
          </cell>
          <cell r="AW367">
            <v>0.28087047128779968</v>
          </cell>
          <cell r="AX367">
            <v>0.11420503545316917</v>
          </cell>
          <cell r="AY367">
            <v>18.48</v>
          </cell>
          <cell r="AZ367">
            <v>0.10215850459171422</v>
          </cell>
          <cell r="BA367">
            <v>4.3053680175132039</v>
          </cell>
          <cell r="BB367">
            <v>2.9916605596965105</v>
          </cell>
        </row>
        <row r="368">
          <cell r="AS368" t="str">
            <v>신흥교통</v>
          </cell>
          <cell r="AT368" t="str">
            <v>46</v>
          </cell>
          <cell r="AU368">
            <v>2402</v>
          </cell>
          <cell r="AV368">
            <v>5.0568119129822987E-2</v>
          </cell>
          <cell r="AW368">
            <v>0.44018694121392982</v>
          </cell>
          <cell r="AX368">
            <v>0.1750570534612875</v>
          </cell>
          <cell r="AY368">
            <v>15.737133333333333</v>
          </cell>
          <cell r="AZ368">
            <v>0.48294237343010599</v>
          </cell>
          <cell r="BA368">
            <v>25.894121294124496</v>
          </cell>
          <cell r="BB368">
            <v>1.9162924683352063</v>
          </cell>
        </row>
        <row r="369">
          <cell r="AS369" t="str">
            <v>신흥교통</v>
          </cell>
          <cell r="AT369" t="str">
            <v>519</v>
          </cell>
          <cell r="AU369">
            <v>2402</v>
          </cell>
          <cell r="AV369">
            <v>5.0957630926242163E-2</v>
          </cell>
          <cell r="AW369">
            <v>0.4315511489389296</v>
          </cell>
          <cell r="AX369">
            <v>0.22926200926832813</v>
          </cell>
          <cell r="AY369">
            <v>10.987833333333333</v>
          </cell>
          <cell r="AZ369">
            <v>0.25080363669396005</v>
          </cell>
          <cell r="BA369">
            <v>13.261671748475148</v>
          </cell>
          <cell r="BB369">
            <v>2.3126098594395077</v>
          </cell>
        </row>
        <row r="370">
          <cell r="AS370" t="str">
            <v>신흥교통</v>
          </cell>
          <cell r="AT370" t="str">
            <v>82</v>
          </cell>
          <cell r="AU370">
            <v>2402</v>
          </cell>
          <cell r="AV370">
            <v>5.189964855802754E-2</v>
          </cell>
          <cell r="AW370">
            <v>0.40672285947733</v>
          </cell>
          <cell r="AX370">
            <v>0.18837591068288609</v>
          </cell>
          <cell r="AY370">
            <v>12.941000000000003</v>
          </cell>
          <cell r="AZ370">
            <v>0.52334972797585766</v>
          </cell>
          <cell r="BA370">
            <v>24.691910088396771</v>
          </cell>
          <cell r="BB370">
            <v>2.2329957934733824</v>
          </cell>
        </row>
        <row r="371">
          <cell r="AS371" t="str">
            <v>신흥교통</v>
          </cell>
          <cell r="AT371" t="str">
            <v>93</v>
          </cell>
          <cell r="AU371">
            <v>2402</v>
          </cell>
          <cell r="AV371">
            <v>7.9451253925403781E-2</v>
          </cell>
          <cell r="AW371">
            <v>0.45520595953410964</v>
          </cell>
          <cell r="AX371">
            <v>0.17351310425216254</v>
          </cell>
          <cell r="AY371">
            <v>18.079250000000002</v>
          </cell>
          <cell r="AZ371">
            <v>0.51363731138475499</v>
          </cell>
          <cell r="BA371">
            <v>16.231741598057297</v>
          </cell>
          <cell r="BB371">
            <v>1.840972795826155</v>
          </cell>
        </row>
        <row r="372">
          <cell r="AS372" t="str">
            <v>신흥교통</v>
          </cell>
          <cell r="AT372" t="str">
            <v>합계</v>
          </cell>
          <cell r="AU372">
            <v>2402</v>
          </cell>
          <cell r="AV372">
            <v>5.1427882803626174E-2</v>
          </cell>
          <cell r="AW372">
            <v>0.40032621188154827</v>
          </cell>
          <cell r="AX372">
            <v>0.16237120308213529</v>
          </cell>
          <cell r="AY372">
            <v>14.997423728813558</v>
          </cell>
          <cell r="AZ372">
            <v>0.35508916631328086</v>
          </cell>
          <cell r="BA372">
            <v>16.469010079189442</v>
          </cell>
          <cell r="BB372">
            <v>2.2951122895953202</v>
          </cell>
        </row>
        <row r="373">
          <cell r="AS373" t="str">
            <v>영종운수</v>
          </cell>
          <cell r="AT373" t="str">
            <v>202</v>
          </cell>
          <cell r="AU373">
            <v>2402</v>
          </cell>
          <cell r="AV373">
            <v>2.7689389716137765E-2</v>
          </cell>
          <cell r="AW373">
            <v>0.28066511699848684</v>
          </cell>
          <cell r="AX373">
            <v>0.15587564598558062</v>
          </cell>
          <cell r="AY373">
            <v>13.54233333333333</v>
          </cell>
          <cell r="AZ373">
            <v>3.9670267869847731</v>
          </cell>
          <cell r="BA373">
            <v>7.9353463967777538</v>
          </cell>
          <cell r="BB373">
            <v>2.6490224523053407</v>
          </cell>
        </row>
        <row r="374">
          <cell r="AS374" t="str">
            <v>영종운수</v>
          </cell>
          <cell r="AT374" t="str">
            <v>203</v>
          </cell>
          <cell r="AU374">
            <v>2402</v>
          </cell>
          <cell r="AV374">
            <v>2.9783600403242128E-2</v>
          </cell>
          <cell r="AW374">
            <v>0.25478316652033378</v>
          </cell>
          <cell r="AX374">
            <v>0.12314961705838844</v>
          </cell>
          <cell r="AY374">
            <v>10.686857142857141</v>
          </cell>
          <cell r="AZ374">
            <v>0.20432063162025232</v>
          </cell>
          <cell r="BA374">
            <v>5.9962195279629418</v>
          </cell>
          <cell r="BB374">
            <v>2.6486090481972702</v>
          </cell>
        </row>
        <row r="375">
          <cell r="AS375" t="str">
            <v>영종운수</v>
          </cell>
          <cell r="AT375" t="str">
            <v>205</v>
          </cell>
          <cell r="AU375">
            <v>2402</v>
          </cell>
          <cell r="AV375">
            <v>2.9255432811992419E-2</v>
          </cell>
          <cell r="AW375">
            <v>0.21373555672497835</v>
          </cell>
          <cell r="AX375">
            <v>0.11811252988330818</v>
          </cell>
          <cell r="AY375">
            <v>16.606000000000002</v>
          </cell>
          <cell r="AZ375">
            <v>0.22894779070492413</v>
          </cell>
          <cell r="BA375">
            <v>10.028730903556767</v>
          </cell>
          <cell r="BB375">
            <v>2.7843317312431708</v>
          </cell>
        </row>
        <row r="376">
          <cell r="AS376" t="str">
            <v>영종운수</v>
          </cell>
          <cell r="AT376" t="str">
            <v>222</v>
          </cell>
          <cell r="AU376">
            <v>2402</v>
          </cell>
          <cell r="AV376">
            <v>5.205515343510022E-2</v>
          </cell>
          <cell r="AW376">
            <v>0.10300288539837729</v>
          </cell>
          <cell r="AX376">
            <v>0.12508590989044027</v>
          </cell>
          <cell r="AY376">
            <v>10.313000000000001</v>
          </cell>
          <cell r="AZ376">
            <v>0</v>
          </cell>
          <cell r="BA376">
            <v>1.2388404970671838</v>
          </cell>
          <cell r="BB376">
            <v>2.1813921417927502</v>
          </cell>
        </row>
        <row r="377">
          <cell r="AS377" t="str">
            <v>영종운수</v>
          </cell>
          <cell r="AT377" t="str">
            <v>e음13</v>
          </cell>
          <cell r="AU377">
            <v>2402</v>
          </cell>
          <cell r="AV377">
            <v>2.955134649979102E-2</v>
          </cell>
          <cell r="AW377">
            <v>0.30775084479105869</v>
          </cell>
          <cell r="AX377">
            <v>0.17590285978874767</v>
          </cell>
          <cell r="AY377">
            <v>6.1576666666666675</v>
          </cell>
          <cell r="AZ377">
            <v>1.157255656504919</v>
          </cell>
          <cell r="BA377">
            <v>6.7892331848288583</v>
          </cell>
          <cell r="BB377">
            <v>2.9874011148531245</v>
          </cell>
        </row>
        <row r="378">
          <cell r="AS378" t="str">
            <v>영종운수</v>
          </cell>
          <cell r="AT378" t="str">
            <v>e음15</v>
          </cell>
          <cell r="AU378">
            <v>2402</v>
          </cell>
          <cell r="AV378">
            <v>4.0936886913208931E-2</v>
          </cell>
          <cell r="AW378">
            <v>0.23271405761491851</v>
          </cell>
          <cell r="AX378">
            <v>0.1772378839160029</v>
          </cell>
          <cell r="AY378">
            <v>7.08</v>
          </cell>
          <cell r="AZ378">
            <v>5.1126312668077753E-2</v>
          </cell>
          <cell r="BA378">
            <v>1.7042104222692585</v>
          </cell>
          <cell r="BB378">
            <v>2.2500155297246596</v>
          </cell>
        </row>
        <row r="379">
          <cell r="AS379" t="str">
            <v>영종운수</v>
          </cell>
          <cell r="AT379" t="str">
            <v>합계</v>
          </cell>
          <cell r="AU379">
            <v>2402</v>
          </cell>
          <cell r="AV379">
            <v>2.9733027222586007E-2</v>
          </cell>
          <cell r="AW379">
            <v>0.26536094520896758</v>
          </cell>
          <cell r="AX379">
            <v>0.14652865522973751</v>
          </cell>
          <cell r="AY379">
            <v>11.96624137931034</v>
          </cell>
          <cell r="AZ379">
            <v>2.3660536170379256</v>
          </cell>
          <cell r="BA379">
            <v>7.2192114157018716</v>
          </cell>
          <cell r="BB379">
            <v>2.6534329842421491</v>
          </cell>
        </row>
        <row r="380">
          <cell r="AS380" t="str">
            <v>원진운수</v>
          </cell>
          <cell r="AT380" t="str">
            <v>22</v>
          </cell>
          <cell r="AU380">
            <v>2402</v>
          </cell>
          <cell r="AV380">
            <v>1.0594873200043304E-2</v>
          </cell>
          <cell r="AW380">
            <v>0.34057619796893518</v>
          </cell>
          <cell r="AX380">
            <v>0.1626290171583758</v>
          </cell>
          <cell r="AY380">
            <v>7.6824500000000002</v>
          </cell>
          <cell r="AZ380">
            <v>0.22105988059782139</v>
          </cell>
          <cell r="BA380">
            <v>1.474785203416894</v>
          </cell>
          <cell r="BB380">
            <v>2.3791245746596217</v>
          </cell>
        </row>
        <row r="381">
          <cell r="AS381" t="str">
            <v>원진운수</v>
          </cell>
          <cell r="AT381" t="str">
            <v>320</v>
          </cell>
          <cell r="AU381">
            <v>2402</v>
          </cell>
          <cell r="AV381">
            <v>1.0440928305091192E-2</v>
          </cell>
          <cell r="AW381">
            <v>0.22527382407132368</v>
          </cell>
          <cell r="AX381">
            <v>0.11075089001354629</v>
          </cell>
          <cell r="AY381">
            <v>13.357749999999999</v>
          </cell>
          <cell r="AZ381">
            <v>8.1659642406301421E-3</v>
          </cell>
          <cell r="BA381">
            <v>1.3963798851477542</v>
          </cell>
          <cell r="BB381">
            <v>2.8743078549470993</v>
          </cell>
        </row>
        <row r="382">
          <cell r="AS382" t="str">
            <v>원진운수</v>
          </cell>
          <cell r="AT382" t="str">
            <v>6</v>
          </cell>
          <cell r="AU382">
            <v>2402</v>
          </cell>
          <cell r="AV382">
            <v>9.1378177098947379E-3</v>
          </cell>
          <cell r="AW382">
            <v>0.32613338607325382</v>
          </cell>
          <cell r="AX382">
            <v>0.13325963048200107</v>
          </cell>
          <cell r="AY382">
            <v>6.9037368421052632</v>
          </cell>
          <cell r="AZ382">
            <v>2.9173842722890041E-2</v>
          </cell>
          <cell r="BA382">
            <v>0.86549066744573788</v>
          </cell>
          <cell r="BB382">
            <v>2.7301157796054873</v>
          </cell>
        </row>
        <row r="383">
          <cell r="AS383" t="str">
            <v>원진운수</v>
          </cell>
          <cell r="AT383" t="str">
            <v>예비</v>
          </cell>
          <cell r="AU383">
            <v>2402</v>
          </cell>
          <cell r="AV383">
            <v>0.15033124262014938</v>
          </cell>
          <cell r="AW383">
            <v>0.28047440174189758</v>
          </cell>
          <cell r="AX383">
            <v>0.10658045492090842</v>
          </cell>
          <cell r="AY383">
            <v>7.69</v>
          </cell>
          <cell r="AZ383">
            <v>0</v>
          </cell>
          <cell r="BA383">
            <v>1.2053741925578929</v>
          </cell>
          <cell r="BB383">
            <v>2.768433402297962</v>
          </cell>
        </row>
        <row r="384">
          <cell r="AS384" t="str">
            <v>원진운수</v>
          </cell>
          <cell r="AT384" t="str">
            <v>합계</v>
          </cell>
          <cell r="AU384">
            <v>2402</v>
          </cell>
          <cell r="AV384">
            <v>1.0850809829289125E-2</v>
          </cell>
          <cell r="AW384">
            <v>0.32367999100140249</v>
          </cell>
          <cell r="AX384">
            <v>0.14182651225238066</v>
          </cell>
          <cell r="AY384">
            <v>7.8622954545454542</v>
          </cell>
          <cell r="AZ384">
            <v>0.10644639253391926</v>
          </cell>
          <cell r="BA384">
            <v>1.210495070096663</v>
          </cell>
          <cell r="BB384">
            <v>2.5904567868248378</v>
          </cell>
        </row>
        <row r="385">
          <cell r="AS385" t="str">
            <v>인천교통공사</v>
          </cell>
          <cell r="AT385" t="str">
            <v>63</v>
          </cell>
          <cell r="AU385">
            <v>2402</v>
          </cell>
          <cell r="AV385">
            <v>1.0145344993436686E-2</v>
          </cell>
          <cell r="AW385">
            <v>0.33026611774024933</v>
          </cell>
          <cell r="AX385">
            <v>0.140535047665998</v>
          </cell>
          <cell r="AY385">
            <v>7.2709285714285725</v>
          </cell>
          <cell r="AZ385">
            <v>0.32562579372720435</v>
          </cell>
          <cell r="BA385">
            <v>5.1561239239128094</v>
          </cell>
          <cell r="BB385">
            <v>3.1120482817606403</v>
          </cell>
        </row>
        <row r="386">
          <cell r="AS386" t="str">
            <v>인천교통공사</v>
          </cell>
          <cell r="AT386" t="str">
            <v>순환41</v>
          </cell>
          <cell r="AU386">
            <v>2402</v>
          </cell>
          <cell r="AV386">
            <v>1.5019051661496842E-2</v>
          </cell>
          <cell r="AW386">
            <v>0.31323669599140941</v>
          </cell>
          <cell r="AX386">
            <v>0.14610289183100222</v>
          </cell>
          <cell r="AY386">
            <v>5.269222222222222</v>
          </cell>
          <cell r="AZ386">
            <v>7.2434771509407511E-2</v>
          </cell>
          <cell r="BA386">
            <v>8.8546613928932487</v>
          </cell>
          <cell r="BB386">
            <v>2.8570952339721583</v>
          </cell>
        </row>
        <row r="387">
          <cell r="AS387" t="str">
            <v>인천교통공사</v>
          </cell>
          <cell r="AT387" t="str">
            <v>순환42</v>
          </cell>
          <cell r="AU387">
            <v>2402</v>
          </cell>
          <cell r="AV387">
            <v>1.3044025808155552E-2</v>
          </cell>
          <cell r="AW387">
            <v>0.32250147856189537</v>
          </cell>
          <cell r="AX387">
            <v>9.0472435842263194E-2</v>
          </cell>
          <cell r="AY387">
            <v>3.6105555555555551</v>
          </cell>
          <cell r="AZ387">
            <v>7.3353560158862425</v>
          </cell>
          <cell r="BA387">
            <v>11.349248211876796</v>
          </cell>
          <cell r="BB387">
            <v>3.0480401153640821</v>
          </cell>
        </row>
        <row r="388">
          <cell r="AS388" t="str">
            <v>인천교통공사</v>
          </cell>
          <cell r="AT388" t="str">
            <v>순환43</v>
          </cell>
          <cell r="AU388">
            <v>2402</v>
          </cell>
          <cell r="AV388">
            <v>1.2864386097210931E-2</v>
          </cell>
          <cell r="AW388">
            <v>0.28670506337002061</v>
          </cell>
          <cell r="AX388">
            <v>7.5892240997567403E-2</v>
          </cell>
          <cell r="AY388">
            <v>3.2310000000000003</v>
          </cell>
          <cell r="AZ388">
            <v>3.3717396963006623E-2</v>
          </cell>
          <cell r="BA388">
            <v>3.5796636442392029</v>
          </cell>
          <cell r="BB388">
            <v>3.6570346769509094</v>
          </cell>
        </row>
        <row r="389">
          <cell r="AS389" t="str">
            <v>인천교통공사</v>
          </cell>
          <cell r="AT389" t="str">
            <v>순환47</v>
          </cell>
          <cell r="AU389">
            <v>2402</v>
          </cell>
          <cell r="AV389">
            <v>1.5421482195136584E-2</v>
          </cell>
          <cell r="AW389">
            <v>0.28541376026523191</v>
          </cell>
          <cell r="AX389">
            <v>6.5990367355220306E-2</v>
          </cell>
          <cell r="AY389">
            <v>2.9756666666666667</v>
          </cell>
          <cell r="AZ389">
            <v>0.9040517923151592</v>
          </cell>
          <cell r="BA389">
            <v>2.6634340228686124</v>
          </cell>
          <cell r="BB389">
            <v>3.3499727611951124</v>
          </cell>
        </row>
        <row r="390">
          <cell r="AS390" t="str">
            <v>인천교통공사</v>
          </cell>
          <cell r="AT390" t="str">
            <v>예비</v>
          </cell>
          <cell r="AU390">
            <v>2402</v>
          </cell>
          <cell r="AV390">
            <v>2.5149480947487472E-2</v>
          </cell>
          <cell r="AW390">
            <v>0.32357541653111938</v>
          </cell>
          <cell r="AX390">
            <v>0.14742247140682199</v>
          </cell>
          <cell r="AY390">
            <v>5.42</v>
          </cell>
          <cell r="AZ390">
            <v>0.30663874052618972</v>
          </cell>
          <cell r="BA390">
            <v>7.6659685131547439</v>
          </cell>
          <cell r="BB390">
            <v>2.8867210666833714</v>
          </cell>
        </row>
        <row r="391">
          <cell r="AS391" t="str">
            <v>인천교통공사</v>
          </cell>
          <cell r="AT391" t="str">
            <v>합계</v>
          </cell>
          <cell r="AU391">
            <v>2402</v>
          </cell>
          <cell r="AV391">
            <v>1.3077449669128485E-2</v>
          </cell>
          <cell r="AW391">
            <v>0.31583311265529629</v>
          </cell>
          <cell r="AX391">
            <v>0.11676489800974305</v>
          </cell>
          <cell r="AY391">
            <v>5.1817380952380958</v>
          </cell>
          <cell r="AZ391">
            <v>1.7767890954434795</v>
          </cell>
          <cell r="BA391">
            <v>6.9052574226792611</v>
          </cell>
          <cell r="BB391">
            <v>3.1150501870272995</v>
          </cell>
        </row>
        <row r="392">
          <cell r="AS392" t="str">
            <v>인천스마트</v>
          </cell>
          <cell r="AT392" t="str">
            <v>20</v>
          </cell>
          <cell r="AU392">
            <v>2402</v>
          </cell>
          <cell r="AV392">
            <v>5.0260590911882987E-2</v>
          </cell>
          <cell r="AW392">
            <v>0.38879002265065088</v>
          </cell>
          <cell r="AX392">
            <v>0.17720019821445929</v>
          </cell>
          <cell r="AY392">
            <v>12.831923076923074</v>
          </cell>
          <cell r="AZ392">
            <v>0.48564970775409383</v>
          </cell>
          <cell r="BA392">
            <v>27.508587017785459</v>
          </cell>
          <cell r="BB392">
            <v>1.7892582940599557</v>
          </cell>
        </row>
        <row r="393">
          <cell r="AS393" t="str">
            <v>인천스마트</v>
          </cell>
          <cell r="AT393" t="str">
            <v>21</v>
          </cell>
          <cell r="AU393">
            <v>2402</v>
          </cell>
          <cell r="AV393">
            <v>6.3663173596501657E-2</v>
          </cell>
          <cell r="AW393">
            <v>0.35925861597649272</v>
          </cell>
          <cell r="AX393">
            <v>0.14976823727478192</v>
          </cell>
          <cell r="AY393">
            <v>10.741916666666668</v>
          </cell>
          <cell r="AZ393">
            <v>0.14487858503001877</v>
          </cell>
          <cell r="BA393">
            <v>6.919461587110793</v>
          </cell>
          <cell r="BB393">
            <v>2.1363223555263975</v>
          </cell>
        </row>
        <row r="394">
          <cell r="AS394" t="str">
            <v>인천스마트</v>
          </cell>
          <cell r="AT394" t="str">
            <v>27</v>
          </cell>
          <cell r="AU394">
            <v>2402</v>
          </cell>
          <cell r="AV394">
            <v>4.9153102479101853E-2</v>
          </cell>
          <cell r="AW394">
            <v>0.3590388955640213</v>
          </cell>
          <cell r="AX394">
            <v>0.15795342665153994</v>
          </cell>
          <cell r="AY394">
            <v>12.005384615384616</v>
          </cell>
          <cell r="AZ394">
            <v>0.32164097708939265</v>
          </cell>
          <cell r="BA394">
            <v>20.874138018745306</v>
          </cell>
          <cell r="BB394">
            <v>1.7997248287057503</v>
          </cell>
        </row>
        <row r="395">
          <cell r="AS395" t="str">
            <v>인천스마트</v>
          </cell>
          <cell r="AT395" t="str">
            <v>38</v>
          </cell>
          <cell r="AU395">
            <v>2402</v>
          </cell>
          <cell r="AV395">
            <v>4.3932593125947154E-2</v>
          </cell>
          <cell r="AW395">
            <v>0.35999864790581598</v>
          </cell>
          <cell r="AX395">
            <v>0.15258643301338917</v>
          </cell>
          <cell r="AY395">
            <v>9.7590769230769219</v>
          </cell>
          <cell r="AZ395">
            <v>3.1598942718822132E-2</v>
          </cell>
          <cell r="BA395">
            <v>6.0827964733732607</v>
          </cell>
          <cell r="BB395">
            <v>2.145946703130174</v>
          </cell>
        </row>
        <row r="396">
          <cell r="AS396" t="str">
            <v>인천스마트</v>
          </cell>
          <cell r="AT396" t="str">
            <v>5</v>
          </cell>
          <cell r="AU396">
            <v>2402</v>
          </cell>
          <cell r="AV396">
            <v>6.4368370510051565E-2</v>
          </cell>
          <cell r="AW396">
            <v>0.36109615448898247</v>
          </cell>
          <cell r="AX396">
            <v>0.14708023868954079</v>
          </cell>
          <cell r="AY396">
            <v>10.483499999999999</v>
          </cell>
          <cell r="AZ396">
            <v>9.8456068383751871E-2</v>
          </cell>
          <cell r="BA396">
            <v>8.8190382320272676</v>
          </cell>
          <cell r="BB396">
            <v>1.9089891646422406</v>
          </cell>
        </row>
        <row r="397">
          <cell r="AS397" t="str">
            <v>인천스마트</v>
          </cell>
          <cell r="AT397" t="str">
            <v>5-1</v>
          </cell>
          <cell r="AU397">
            <v>2402</v>
          </cell>
          <cell r="AV397">
            <v>7.8815362329307942E-2</v>
          </cell>
          <cell r="AW397">
            <v>0.38709673556039542</v>
          </cell>
          <cell r="AX397">
            <v>0.13323157679156958</v>
          </cell>
          <cell r="AY397">
            <v>12.370166666666668</v>
          </cell>
          <cell r="AZ397">
            <v>0.19549025194485464</v>
          </cell>
          <cell r="BA397">
            <v>18.157399672166161</v>
          </cell>
          <cell r="BB397">
            <v>1.6376353982585155</v>
          </cell>
        </row>
        <row r="398">
          <cell r="AS398" t="str">
            <v>인천스마트</v>
          </cell>
          <cell r="AT398" t="str">
            <v>예비</v>
          </cell>
          <cell r="AU398">
            <v>2402</v>
          </cell>
          <cell r="AV398">
            <v>9.3329565770479531E-2</v>
          </cell>
          <cell r="AW398">
            <v>0.36202506469252316</v>
          </cell>
          <cell r="AX398">
            <v>0.17895880642571643</v>
          </cell>
          <cell r="AY398">
            <v>11.3245</v>
          </cell>
          <cell r="AZ398">
            <v>0.2000071812102206</v>
          </cell>
          <cell r="BA398">
            <v>20.315015120066693</v>
          </cell>
          <cell r="BB398">
            <v>1.8319802655489674</v>
          </cell>
        </row>
        <row r="399">
          <cell r="AS399" t="str">
            <v>인천스마트</v>
          </cell>
          <cell r="AT399" t="str">
            <v>합계</v>
          </cell>
          <cell r="AU399">
            <v>2402</v>
          </cell>
          <cell r="AV399">
            <v>5.6932549429738133E-2</v>
          </cell>
          <cell r="AW399">
            <v>0.36730664811443625</v>
          </cell>
          <cell r="AX399">
            <v>0.15612580091227407</v>
          </cell>
          <cell r="AY399">
            <v>11.287356164383562</v>
          </cell>
          <cell r="AZ399">
            <v>0.21811658505311879</v>
          </cell>
          <cell r="BA399">
            <v>14.786486828392679</v>
          </cell>
          <cell r="BB399">
            <v>1.9101174697289152</v>
          </cell>
        </row>
        <row r="400">
          <cell r="AS400" t="str">
            <v>인천제물포교통</v>
          </cell>
          <cell r="AT400" t="str">
            <v>30</v>
          </cell>
          <cell r="AU400">
            <v>2402</v>
          </cell>
          <cell r="AV400">
            <v>6.061589690349023E-2</v>
          </cell>
          <cell r="AW400">
            <v>0.33978921520811289</v>
          </cell>
          <cell r="AX400">
            <v>0.22564842230965332</v>
          </cell>
          <cell r="AY400">
            <v>11.834457142857142</v>
          </cell>
          <cell r="AZ400">
            <v>0.35128758810850913</v>
          </cell>
          <cell r="BA400">
            <v>22.77528338044543</v>
          </cell>
          <cell r="BB400">
            <v>2.0588684217885902</v>
          </cell>
        </row>
        <row r="401">
          <cell r="AS401" t="str">
            <v>인천제물포교통</v>
          </cell>
          <cell r="AT401" t="str">
            <v>78</v>
          </cell>
          <cell r="AU401">
            <v>2402</v>
          </cell>
          <cell r="AV401">
            <v>4.7366253268928495E-2</v>
          </cell>
          <cell r="AW401">
            <v>0.30604032862109631</v>
          </cell>
          <cell r="AX401">
            <v>0.18667639042434511</v>
          </cell>
          <cell r="AY401">
            <v>9.4064444444444444</v>
          </cell>
          <cell r="AZ401">
            <v>0.53028761178898454</v>
          </cell>
          <cell r="BA401">
            <v>7.4558438217531231</v>
          </cell>
          <cell r="BB401">
            <v>2.5068884823711803</v>
          </cell>
        </row>
        <row r="402">
          <cell r="AS402" t="str">
            <v>인천제물포교통</v>
          </cell>
          <cell r="AT402" t="str">
            <v>급행97</v>
          </cell>
          <cell r="AU402">
            <v>2402</v>
          </cell>
          <cell r="AV402">
            <v>6.222180850835949E-2</v>
          </cell>
          <cell r="AW402">
            <v>0.34885082198575396</v>
          </cell>
          <cell r="AX402">
            <v>0.22081685157026298</v>
          </cell>
          <cell r="AY402">
            <v>11.743555555555554</v>
          </cell>
          <cell r="AZ402">
            <v>0.27379646815903652</v>
          </cell>
          <cell r="BA402">
            <v>24.145426035775035</v>
          </cell>
          <cell r="BB402">
            <v>2.2027130230648044</v>
          </cell>
        </row>
        <row r="403">
          <cell r="AS403" t="str">
            <v>인천제물포교통</v>
          </cell>
          <cell r="AT403" t="str">
            <v>합계</v>
          </cell>
          <cell r="AU403">
            <v>2402</v>
          </cell>
          <cell r="AV403">
            <v>5.8745360525271469E-2</v>
          </cell>
          <cell r="AW403">
            <v>0.33584621365292738</v>
          </cell>
          <cell r="AX403">
            <v>0.21784556741959907</v>
          </cell>
          <cell r="AY403">
            <v>11.406716981132075</v>
          </cell>
          <cell r="AZ403">
            <v>0.37120342370484782</v>
          </cell>
          <cell r="BA403">
            <v>20.230313246241376</v>
          </cell>
          <cell r="BB403">
            <v>2.1506451006885583</v>
          </cell>
        </row>
        <row r="404">
          <cell r="AS404" t="str">
            <v>청라교통</v>
          </cell>
          <cell r="AT404" t="str">
            <v>112</v>
          </cell>
          <cell r="AU404">
            <v>2402</v>
          </cell>
          <cell r="AV404">
            <v>4.7485526847611363E-2</v>
          </cell>
          <cell r="AW404">
            <v>0.37453461330542387</v>
          </cell>
          <cell r="AX404">
            <v>0.17729784747314772</v>
          </cell>
          <cell r="AY404">
            <v>12.473549999999999</v>
          </cell>
          <cell r="AZ404">
            <v>0.25429983860176092</v>
          </cell>
          <cell r="BA404">
            <v>17.211795537609031</v>
          </cell>
          <cell r="BB404">
            <v>1.972780812628574</v>
          </cell>
        </row>
        <row r="405">
          <cell r="AS405" t="str">
            <v>청라교통</v>
          </cell>
          <cell r="AT405" t="str">
            <v>306</v>
          </cell>
          <cell r="AU405">
            <v>2402</v>
          </cell>
          <cell r="AV405">
            <v>6.0366847136922405E-2</v>
          </cell>
          <cell r="AW405">
            <v>0.25846138085898407</v>
          </cell>
          <cell r="AX405">
            <v>0.13992810792432825</v>
          </cell>
          <cell r="AY405">
            <v>15.953999999999999</v>
          </cell>
          <cell r="AZ405">
            <v>3.5195228848142933E-2</v>
          </cell>
          <cell r="BA405">
            <v>8.629599381035046</v>
          </cell>
          <cell r="BB405">
            <v>3.0622199546066047</v>
          </cell>
        </row>
        <row r="406">
          <cell r="AS406" t="str">
            <v>청라교통</v>
          </cell>
          <cell r="AT406" t="str">
            <v>307</v>
          </cell>
          <cell r="AU406">
            <v>2402</v>
          </cell>
          <cell r="AV406">
            <v>5.562087799040985E-2</v>
          </cell>
          <cell r="AW406">
            <v>0.30006959061454835</v>
          </cell>
          <cell r="AX406">
            <v>0.16774114799598736</v>
          </cell>
          <cell r="AY406">
            <v>16.378700000000002</v>
          </cell>
          <cell r="AZ406">
            <v>0.13451401637135377</v>
          </cell>
          <cell r="BA406">
            <v>20.203137426613651</v>
          </cell>
          <cell r="BB406">
            <v>2.7005072314470553</v>
          </cell>
        </row>
        <row r="407">
          <cell r="AS407" t="str">
            <v>청라교통</v>
          </cell>
          <cell r="AT407" t="str">
            <v>308</v>
          </cell>
          <cell r="AU407">
            <v>2402</v>
          </cell>
          <cell r="AV407">
            <v>6.2623360503590866E-2</v>
          </cell>
          <cell r="AW407">
            <v>0.28444584869697076</v>
          </cell>
          <cell r="AX407">
            <v>0.13137928373917063</v>
          </cell>
          <cell r="AY407">
            <v>19.474499999999999</v>
          </cell>
          <cell r="AZ407">
            <v>0.10412643818857946</v>
          </cell>
          <cell r="BA407">
            <v>10.785442177804711</v>
          </cell>
          <cell r="BB407">
            <v>2.6555831377833155</v>
          </cell>
        </row>
        <row r="408">
          <cell r="AS408" t="str">
            <v>청라교통</v>
          </cell>
          <cell r="AT408" t="str">
            <v>예비</v>
          </cell>
          <cell r="AU408">
            <v>2402</v>
          </cell>
          <cell r="AV408">
            <v>0.23318200063936348</v>
          </cell>
          <cell r="AW408">
            <v>0.32961301897032202</v>
          </cell>
          <cell r="AX408">
            <v>0.16754261913728702</v>
          </cell>
          <cell r="AY408">
            <v>19.243400000000001</v>
          </cell>
          <cell r="AZ408">
            <v>0.28367913963727409</v>
          </cell>
          <cell r="BA408">
            <v>18.851768279531576</v>
          </cell>
          <cell r="BB408">
            <v>2.1414305398188795</v>
          </cell>
        </row>
        <row r="409">
          <cell r="AS409" t="str">
            <v>청라교통</v>
          </cell>
          <cell r="AT409" t="str">
            <v>합계</v>
          </cell>
          <cell r="AU409">
            <v>2402</v>
          </cell>
          <cell r="AV409">
            <v>6.0429199742828101E-2</v>
          </cell>
          <cell r="AW409">
            <v>0.3194417405274983</v>
          </cell>
          <cell r="AX409">
            <v>0.15523154454430912</v>
          </cell>
          <cell r="AY409">
            <v>15.448690909090905</v>
          </cell>
          <cell r="AZ409">
            <v>0.13452744295744398</v>
          </cell>
          <cell r="BA409">
            <v>13.989541604716052</v>
          </cell>
          <cell r="BB409">
            <v>2.5133359135085622</v>
          </cell>
        </row>
        <row r="410">
          <cell r="AS410" t="str">
            <v>청룡교통</v>
          </cell>
          <cell r="AT410" t="str">
            <v>310</v>
          </cell>
          <cell r="AU410">
            <v>2402</v>
          </cell>
          <cell r="AV410">
            <v>9.0926648724520512E-2</v>
          </cell>
          <cell r="AW410">
            <v>0.2857372372952674</v>
          </cell>
          <cell r="AX410">
            <v>0.12940992949733521</v>
          </cell>
          <cell r="AY410">
            <v>18.131500000000003</v>
          </cell>
          <cell r="AZ410">
            <v>4.5357064149296238E-2</v>
          </cell>
          <cell r="BA410">
            <v>5.6954242904331984</v>
          </cell>
          <cell r="BB410">
            <v>3.0999873922993442</v>
          </cell>
        </row>
        <row r="411">
          <cell r="AS411" t="str">
            <v>청룡교통</v>
          </cell>
          <cell r="AT411" t="str">
            <v>43</v>
          </cell>
          <cell r="AU411">
            <v>2402</v>
          </cell>
          <cell r="AV411">
            <v>0.10005057642240603</v>
          </cell>
          <cell r="AW411">
            <v>0.34609648976977014</v>
          </cell>
          <cell r="AX411">
            <v>0.15051406990765848</v>
          </cell>
          <cell r="AY411">
            <v>12.388</v>
          </cell>
          <cell r="AZ411">
            <v>5.6635852986918242E-2</v>
          </cell>
          <cell r="BA411">
            <v>13.951298452444194</v>
          </cell>
          <cell r="BB411">
            <v>2.0241590193988555</v>
          </cell>
        </row>
        <row r="412">
          <cell r="AS412" t="str">
            <v>청룡교통</v>
          </cell>
          <cell r="AT412" t="str">
            <v>43-1</v>
          </cell>
          <cell r="AU412">
            <v>2402</v>
          </cell>
          <cell r="AV412">
            <v>9.0839148257391616E-2</v>
          </cell>
          <cell r="AW412">
            <v>0.36304854781916529</v>
          </cell>
          <cell r="AX412">
            <v>0.13223341418454485</v>
          </cell>
          <cell r="AY412">
            <v>10.841124999999998</v>
          </cell>
          <cell r="AZ412">
            <v>3.9907473724021383E-2</v>
          </cell>
          <cell r="BA412">
            <v>7.5085911811746229</v>
          </cell>
          <cell r="BB412">
            <v>2.1064501156308992</v>
          </cell>
        </row>
        <row r="413">
          <cell r="AS413" t="str">
            <v>청룡교통</v>
          </cell>
          <cell r="AT413" t="str">
            <v>44</v>
          </cell>
          <cell r="AU413">
            <v>2402</v>
          </cell>
          <cell r="AV413">
            <v>0.10811026173099758</v>
          </cell>
          <cell r="AW413">
            <v>0.30672077869440006</v>
          </cell>
          <cell r="AX413">
            <v>0.16190291827864364</v>
          </cell>
          <cell r="AY413">
            <v>10.68</v>
          </cell>
          <cell r="AZ413">
            <v>2.6822882418595703E-2</v>
          </cell>
          <cell r="BA413">
            <v>11.767198517037935</v>
          </cell>
          <cell r="BB413">
            <v>2.4218330436093116</v>
          </cell>
        </row>
        <row r="414">
          <cell r="AS414" t="str">
            <v>청룡교통</v>
          </cell>
          <cell r="AT414" t="str">
            <v>예비</v>
          </cell>
          <cell r="AU414">
            <v>2402</v>
          </cell>
          <cell r="AV414">
            <v>0.13376704895065589</v>
          </cell>
          <cell r="AW414">
            <v>0.3472629592512968</v>
          </cell>
          <cell r="AX414">
            <v>0.13657154113948675</v>
          </cell>
          <cell r="AY414">
            <v>17.22</v>
          </cell>
          <cell r="AZ414">
            <v>0.28969720847769914</v>
          </cell>
          <cell r="BA414">
            <v>6.7458064259807085</v>
          </cell>
          <cell r="BB414">
            <v>2.7840660714429735</v>
          </cell>
        </row>
        <row r="415">
          <cell r="AS415" t="str">
            <v>청룡교통</v>
          </cell>
          <cell r="AT415" t="str">
            <v>합계</v>
          </cell>
          <cell r="AU415">
            <v>2402</v>
          </cell>
          <cell r="AV415">
            <v>9.6677708278766705E-2</v>
          </cell>
          <cell r="AW415">
            <v>0.32836742257089718</v>
          </cell>
          <cell r="AX415">
            <v>0.13938940065018166</v>
          </cell>
          <cell r="AY415">
            <v>13.321281250000006</v>
          </cell>
          <cell r="AZ415">
            <v>4.6445220792730023E-2</v>
          </cell>
          <cell r="BA415">
            <v>8.769318299427356</v>
          </cell>
          <cell r="BB415">
            <v>2.4785466901803992</v>
          </cell>
        </row>
        <row r="416">
          <cell r="AS416" t="str">
            <v>태양여객</v>
          </cell>
          <cell r="AT416" t="str">
            <v>556</v>
          </cell>
          <cell r="AU416">
            <v>2402</v>
          </cell>
          <cell r="AV416">
            <v>4.1790249371531724E-2</v>
          </cell>
          <cell r="AW416">
            <v>0.3608910470540469</v>
          </cell>
          <cell r="AX416">
            <v>0.15520901463176281</v>
          </cell>
          <cell r="AY416">
            <v>7.3442499999999997</v>
          </cell>
          <cell r="AZ416">
            <v>7.3335342721723915E-2</v>
          </cell>
          <cell r="BA416">
            <v>4.300594026752524</v>
          </cell>
          <cell r="BB416">
            <v>2.1537123880746538</v>
          </cell>
        </row>
        <row r="417">
          <cell r="AS417" t="str">
            <v>태양여객</v>
          </cell>
          <cell r="AT417" t="str">
            <v>558</v>
          </cell>
          <cell r="AU417">
            <v>2402</v>
          </cell>
          <cell r="AV417">
            <v>3.3521621535922176E-2</v>
          </cell>
          <cell r="AW417">
            <v>0.37856537183271871</v>
          </cell>
          <cell r="AX417">
            <v>0.1588535869680493</v>
          </cell>
          <cell r="AY417">
            <v>5.9455</v>
          </cell>
          <cell r="AZ417">
            <v>9.067383668867797E-2</v>
          </cell>
          <cell r="BA417">
            <v>7.0202474328580289</v>
          </cell>
          <cell r="BB417">
            <v>2.1255191173428134</v>
          </cell>
        </row>
        <row r="418">
          <cell r="AS418" t="str">
            <v>태양여객</v>
          </cell>
          <cell r="AT418" t="str">
            <v>571</v>
          </cell>
          <cell r="AU418">
            <v>2402</v>
          </cell>
          <cell r="AV418">
            <v>6.658738337808115E-2</v>
          </cell>
          <cell r="AW418">
            <v>0.37010599601467886</v>
          </cell>
          <cell r="AX418">
            <v>0.11123277671320377</v>
          </cell>
          <cell r="AY418">
            <v>8.2140000000000004</v>
          </cell>
          <cell r="AZ418">
            <v>0.31480974541472762</v>
          </cell>
          <cell r="BA418">
            <v>3.1800346746965964</v>
          </cell>
          <cell r="BB418">
            <v>2.0001945622231343</v>
          </cell>
        </row>
        <row r="419">
          <cell r="AS419" t="str">
            <v>태양여객</v>
          </cell>
          <cell r="AT419" t="str">
            <v>581</v>
          </cell>
          <cell r="AU419">
            <v>2402</v>
          </cell>
          <cell r="AV419">
            <v>9.6869777496346537E-2</v>
          </cell>
          <cell r="AW419">
            <v>0.34830593757421163</v>
          </cell>
          <cell r="AX419">
            <v>0.12332295656403119</v>
          </cell>
          <cell r="AY419">
            <v>9.1588888888888889</v>
          </cell>
          <cell r="AZ419">
            <v>0.15599530696785394</v>
          </cell>
          <cell r="BA419">
            <v>2.7761387036316227</v>
          </cell>
          <cell r="BB419">
            <v>2.1248741026359999</v>
          </cell>
        </row>
        <row r="420">
          <cell r="AS420" t="str">
            <v>태양여객</v>
          </cell>
          <cell r="AT420" t="str">
            <v>583</v>
          </cell>
          <cell r="AU420">
            <v>2402</v>
          </cell>
          <cell r="AV420">
            <v>4.4853145722929977E-2</v>
          </cell>
          <cell r="AW420">
            <v>0.34851762715624168</v>
          </cell>
          <cell r="AX420">
            <v>0.23370313766632717</v>
          </cell>
          <cell r="AY420">
            <v>9.4496250000000011</v>
          </cell>
          <cell r="AZ420">
            <v>6.6095094522366768E-2</v>
          </cell>
          <cell r="BA420">
            <v>7.6374021291190006</v>
          </cell>
          <cell r="BB420">
            <v>2.4431057542716315</v>
          </cell>
        </row>
        <row r="421">
          <cell r="AS421" t="str">
            <v>태양여객</v>
          </cell>
          <cell r="AT421" t="str">
            <v>590</v>
          </cell>
          <cell r="AU421">
            <v>2402</v>
          </cell>
          <cell r="AV421">
            <v>6.6611098864129373E-2</v>
          </cell>
          <cell r="AW421">
            <v>0.35956647151392568</v>
          </cell>
          <cell r="AX421">
            <v>0.12258392971190285</v>
          </cell>
          <cell r="AY421">
            <v>5.8427999999999995</v>
          </cell>
          <cell r="AZ421">
            <v>0.1993234629461835</v>
          </cell>
          <cell r="BA421">
            <v>3.6376531987678491</v>
          </cell>
          <cell r="BB421">
            <v>2.4262978621964502</v>
          </cell>
        </row>
        <row r="422">
          <cell r="AS422" t="str">
            <v>태양여객</v>
          </cell>
          <cell r="AT422" t="str">
            <v>e음55</v>
          </cell>
          <cell r="AU422">
            <v>2402</v>
          </cell>
          <cell r="AV422">
            <v>6.0317370707614518E-2</v>
          </cell>
          <cell r="AW422">
            <v>0.3530999756820779</v>
          </cell>
          <cell r="AX422">
            <v>0.20530348889893144</v>
          </cell>
          <cell r="AY422">
            <v>6.6724999999999994</v>
          </cell>
          <cell r="AZ422">
            <v>0</v>
          </cell>
          <cell r="BA422">
            <v>4.4149721175568652</v>
          </cell>
          <cell r="BB422">
            <v>3.4709324393112464</v>
          </cell>
        </row>
        <row r="423">
          <cell r="AS423" t="str">
            <v>태양여객</v>
          </cell>
          <cell r="AT423" t="str">
            <v>e음61</v>
          </cell>
          <cell r="AU423">
            <v>2402</v>
          </cell>
          <cell r="AV423">
            <v>5.4910718000040833E-2</v>
          </cell>
          <cell r="AW423">
            <v>0.35218010701918201</v>
          </cell>
          <cell r="AX423">
            <v>0.31441556099738194</v>
          </cell>
          <cell r="AY423">
            <v>6.7069999999999999</v>
          </cell>
          <cell r="AZ423">
            <v>0.19623717399281815</v>
          </cell>
          <cell r="BA423">
            <v>3.8593310885254235</v>
          </cell>
          <cell r="BB423">
            <v>3.9847977229166274</v>
          </cell>
        </row>
        <row r="424">
          <cell r="AS424" t="str">
            <v>태양여객</v>
          </cell>
          <cell r="AT424" t="str">
            <v>e음71</v>
          </cell>
          <cell r="AU424">
            <v>2402</v>
          </cell>
          <cell r="AV424">
            <v>3.3473918168024017E-2</v>
          </cell>
          <cell r="AW424">
            <v>0.43350124244443172</v>
          </cell>
          <cell r="AX424">
            <v>0.44508146993593795</v>
          </cell>
          <cell r="AY424">
            <v>3.7719999999999998</v>
          </cell>
          <cell r="AZ424">
            <v>0.29349825403068058</v>
          </cell>
          <cell r="BA424">
            <v>2.5724258735630237</v>
          </cell>
          <cell r="BB424">
            <v>4.609908576986105</v>
          </cell>
        </row>
        <row r="425">
          <cell r="AS425" t="str">
            <v>태양여객</v>
          </cell>
          <cell r="AT425" t="str">
            <v>e음89</v>
          </cell>
          <cell r="AU425">
            <v>2402</v>
          </cell>
          <cell r="AV425">
            <v>5.1065174227268244E-2</v>
          </cell>
          <cell r="AW425">
            <v>0.3529803324526869</v>
          </cell>
          <cell r="AX425">
            <v>0.20393065063340785</v>
          </cell>
          <cell r="AY425">
            <v>9.2250000000000014</v>
          </cell>
          <cell r="AZ425">
            <v>4.9159658650078229E-2</v>
          </cell>
          <cell r="BA425">
            <v>24.288968011359483</v>
          </cell>
          <cell r="BB425">
            <v>2.3260676808951062</v>
          </cell>
        </row>
        <row r="426">
          <cell r="AS426" t="str">
            <v>태양여객</v>
          </cell>
          <cell r="AT426" t="str">
            <v>합계</v>
          </cell>
          <cell r="AU426">
            <v>2402</v>
          </cell>
          <cell r="AV426">
            <v>5.8814690401631037E-2</v>
          </cell>
          <cell r="AW426">
            <v>0.36026177670632742</v>
          </cell>
          <cell r="AX426">
            <v>0.18055295851147365</v>
          </cell>
          <cell r="AY426">
            <v>7.8433043478260851</v>
          </cell>
          <cell r="AZ426">
            <v>0.12735309074391835</v>
          </cell>
          <cell r="BA426">
            <v>6.9919952991356151</v>
          </cell>
          <cell r="BB426">
            <v>2.3598930681926928</v>
          </cell>
        </row>
        <row r="427">
          <cell r="AS427" t="str">
            <v>해성운수</v>
          </cell>
          <cell r="AT427" t="str">
            <v>24</v>
          </cell>
          <cell r="AU427">
            <v>2402</v>
          </cell>
          <cell r="AV427">
            <v>7.4583487822798986E-2</v>
          </cell>
          <cell r="AW427">
            <v>0.39928514034306412</v>
          </cell>
          <cell r="AX427">
            <v>0.18824738536810554</v>
          </cell>
          <cell r="AY427">
            <v>12.644952380952381</v>
          </cell>
          <cell r="AZ427">
            <v>0.44645767500449735</v>
          </cell>
          <cell r="BA427">
            <v>12.362972050210301</v>
          </cell>
          <cell r="BB427">
            <v>2.2865108810707793</v>
          </cell>
        </row>
        <row r="428">
          <cell r="AS428" t="str">
            <v>해성운수</v>
          </cell>
          <cell r="AT428" t="str">
            <v>514-1</v>
          </cell>
          <cell r="AU428">
            <v>2402</v>
          </cell>
          <cell r="AV428">
            <v>2.5145568937140657E-2</v>
          </cell>
          <cell r="AW428">
            <v>0.35954230792045483</v>
          </cell>
          <cell r="AX428">
            <v>0.13091037741345096</v>
          </cell>
          <cell r="AY428">
            <v>7.3527272727272726</v>
          </cell>
          <cell r="AZ428">
            <v>1.7506588361382743E-2</v>
          </cell>
          <cell r="BA428">
            <v>2.1066261328197236</v>
          </cell>
          <cell r="BB428">
            <v>2.5888523157362222</v>
          </cell>
        </row>
        <row r="429">
          <cell r="AS429" t="str">
            <v>해성운수</v>
          </cell>
          <cell r="AT429" t="str">
            <v>530</v>
          </cell>
          <cell r="AU429">
            <v>2402</v>
          </cell>
          <cell r="AV429">
            <v>8.0923145241143232E-2</v>
          </cell>
          <cell r="AW429">
            <v>0.48977568556627976</v>
          </cell>
          <cell r="AX429">
            <v>0.17486603948993032</v>
          </cell>
          <cell r="AY429">
            <v>10.236000000000001</v>
          </cell>
          <cell r="AZ429">
            <v>0.177348924431978</v>
          </cell>
          <cell r="BA429">
            <v>3.6533878432987468</v>
          </cell>
          <cell r="BB429">
            <v>2.2667710283078941</v>
          </cell>
        </row>
        <row r="430">
          <cell r="AS430" t="str">
            <v>해성운수</v>
          </cell>
          <cell r="AT430" t="str">
            <v>557</v>
          </cell>
          <cell r="AU430">
            <v>2402</v>
          </cell>
          <cell r="AV430">
            <v>1.1034728613428572E-2</v>
          </cell>
          <cell r="AW430">
            <v>0.57036745804136446</v>
          </cell>
          <cell r="AX430">
            <v>0.32994568996559337</v>
          </cell>
          <cell r="AY430">
            <v>11.4176</v>
          </cell>
          <cell r="AZ430">
            <v>3.6403003039071087</v>
          </cell>
          <cell r="BA430">
            <v>2.4635790273256708</v>
          </cell>
          <cell r="BB430">
            <v>3.4229265700701634</v>
          </cell>
        </row>
        <row r="431">
          <cell r="AS431" t="str">
            <v>해성운수</v>
          </cell>
          <cell r="AT431" t="str">
            <v>560</v>
          </cell>
          <cell r="AU431">
            <v>2402</v>
          </cell>
          <cell r="AV431">
            <v>2.508683194980945E-2</v>
          </cell>
          <cell r="AW431">
            <v>0.50162608797428487</v>
          </cell>
          <cell r="AX431">
            <v>0.18656318122088592</v>
          </cell>
          <cell r="AY431">
            <v>7.7034000000000002</v>
          </cell>
          <cell r="AZ431">
            <v>0.12669825549805497</v>
          </cell>
          <cell r="BA431">
            <v>3.3828434217980674</v>
          </cell>
          <cell r="BB431">
            <v>2.0555789588277049</v>
          </cell>
        </row>
        <row r="432">
          <cell r="AS432" t="str">
            <v>해성운수</v>
          </cell>
          <cell r="AT432" t="str">
            <v>564</v>
          </cell>
          <cell r="AU432">
            <v>2402</v>
          </cell>
          <cell r="AV432">
            <v>3.605652461026175E-2</v>
          </cell>
          <cell r="AW432">
            <v>0.45773381386913831</v>
          </cell>
          <cell r="AX432">
            <v>0.35456304265177574</v>
          </cell>
          <cell r="AY432">
            <v>4.7549999999999999</v>
          </cell>
          <cell r="AZ432">
            <v>0.66315810719024038</v>
          </cell>
          <cell r="BA432">
            <v>1.1244854861051903</v>
          </cell>
          <cell r="BB432">
            <v>3.8666036188873214</v>
          </cell>
        </row>
        <row r="433">
          <cell r="AS433" t="str">
            <v>해성운수</v>
          </cell>
          <cell r="AT433" t="str">
            <v>564-1</v>
          </cell>
          <cell r="AU433">
            <v>2402</v>
          </cell>
          <cell r="AV433">
            <v>2.9815388638713688E-2</v>
          </cell>
          <cell r="AW433">
            <v>0.47091430246932414</v>
          </cell>
          <cell r="AX433">
            <v>0.46868072165682279</v>
          </cell>
          <cell r="AY433">
            <v>4.8369999999999997</v>
          </cell>
          <cell r="AZ433">
            <v>0.25728127446852123</v>
          </cell>
          <cell r="BA433">
            <v>0.90048446063982424</v>
          </cell>
          <cell r="BB433">
            <v>3.0502941630414022</v>
          </cell>
        </row>
        <row r="434">
          <cell r="AS434" t="str">
            <v>해성운수</v>
          </cell>
          <cell r="AT434" t="str">
            <v>568</v>
          </cell>
          <cell r="AU434">
            <v>2402</v>
          </cell>
          <cell r="AV434">
            <v>4.5193296587440528E-2</v>
          </cell>
          <cell r="AW434">
            <v>0.37746910111237691</v>
          </cell>
          <cell r="AX434">
            <v>0.39702968032590541</v>
          </cell>
          <cell r="AY434">
            <v>4.33</v>
          </cell>
          <cell r="AZ434">
            <v>0.4413670018782172</v>
          </cell>
          <cell r="BA434">
            <v>0.78242332151138505</v>
          </cell>
          <cell r="BB434">
            <v>4.6446487916445935</v>
          </cell>
        </row>
        <row r="435">
          <cell r="AS435" t="str">
            <v>해성운수</v>
          </cell>
          <cell r="AT435" t="str">
            <v>579</v>
          </cell>
          <cell r="AU435">
            <v>2402</v>
          </cell>
          <cell r="AV435">
            <v>1.6261324154063696E-2</v>
          </cell>
          <cell r="AW435">
            <v>0.45471074830295355</v>
          </cell>
          <cell r="AX435">
            <v>0.51180722429790759</v>
          </cell>
          <cell r="AY435">
            <v>3.3947500000000002</v>
          </cell>
          <cell r="AZ435">
            <v>6.2966387584123429E-2</v>
          </cell>
          <cell r="BA435">
            <v>2.0587271070982966</v>
          </cell>
          <cell r="BB435">
            <v>4.9818292935573574</v>
          </cell>
        </row>
        <row r="436">
          <cell r="AS436" t="str">
            <v>해성운수</v>
          </cell>
          <cell r="AT436" t="str">
            <v>593</v>
          </cell>
          <cell r="AU436">
            <v>2402</v>
          </cell>
          <cell r="AV436">
            <v>2.3306945979528718E-2</v>
          </cell>
          <cell r="AW436">
            <v>0.48260791482052701</v>
          </cell>
          <cell r="AX436">
            <v>0.20175338426428535</v>
          </cell>
          <cell r="AY436">
            <v>9.1246666666666663</v>
          </cell>
          <cell r="AZ436">
            <v>0.14810812083604374</v>
          </cell>
          <cell r="BA436">
            <v>5.1185162438083589</v>
          </cell>
          <cell r="BB436">
            <v>1.9933708864838682</v>
          </cell>
        </row>
        <row r="437">
          <cell r="AS437" t="str">
            <v>해성운수</v>
          </cell>
          <cell r="AT437" t="str">
            <v>순환51</v>
          </cell>
          <cell r="AU437">
            <v>2402</v>
          </cell>
          <cell r="AV437">
            <v>5.9804219186351815E-2</v>
          </cell>
          <cell r="AW437">
            <v>0.33616037992908232</v>
          </cell>
          <cell r="AX437">
            <v>0.18170583656971068</v>
          </cell>
          <cell r="AY437">
            <v>7.0949999999999998</v>
          </cell>
          <cell r="AZ437">
            <v>0</v>
          </cell>
          <cell r="BA437">
            <v>2.0299562123591657</v>
          </cell>
          <cell r="BB437">
            <v>2.4318169504341092</v>
          </cell>
        </row>
        <row r="438">
          <cell r="AS438" t="str">
            <v>해성운수</v>
          </cell>
          <cell r="AT438" t="str">
            <v>예비</v>
          </cell>
          <cell r="AU438">
            <v>2402</v>
          </cell>
          <cell r="AV438">
            <v>3.856185400991332E-2</v>
          </cell>
          <cell r="AW438">
            <v>0.45206162126668492</v>
          </cell>
          <cell r="AX438">
            <v>0.45743028685333365</v>
          </cell>
          <cell r="AY438">
            <v>3.907</v>
          </cell>
          <cell r="AZ438">
            <v>0.2855370080233044</v>
          </cell>
          <cell r="BA438">
            <v>0.79950362246525231</v>
          </cell>
          <cell r="BB438">
            <v>3.7221245032718424</v>
          </cell>
        </row>
        <row r="439">
          <cell r="AS439" t="str">
            <v>해성운수</v>
          </cell>
          <cell r="AT439" t="str">
            <v>합계</v>
          </cell>
          <cell r="AU439">
            <v>2402</v>
          </cell>
          <cell r="AV439">
            <v>4.1275006569769832E-2</v>
          </cell>
          <cell r="AW439">
            <v>0.43701106840737142</v>
          </cell>
          <cell r="AX439">
            <v>0.24620528104648598</v>
          </cell>
          <cell r="AY439">
            <v>8.6559718309859139</v>
          </cell>
          <cell r="AZ439">
            <v>0.46028571177019917</v>
          </cell>
          <cell r="BA439">
            <v>6.3991012939318193</v>
          </cell>
          <cell r="BB439">
            <v>2.602863901509227</v>
          </cell>
        </row>
        <row r="440">
          <cell r="AS440" t="str">
            <v>강인교통</v>
          </cell>
          <cell r="AT440" t="str">
            <v>302</v>
          </cell>
          <cell r="AU440">
            <v>2403</v>
          </cell>
          <cell r="AV440">
            <v>1.5602333859204235E-2</v>
          </cell>
          <cell r="AW440">
            <v>0.32921719313034753</v>
          </cell>
          <cell r="AX440">
            <v>0.15664332972114919</v>
          </cell>
          <cell r="AY440">
            <v>17.026750000000003</v>
          </cell>
          <cell r="AZ440">
            <v>0.11803864088735037</v>
          </cell>
          <cell r="BA440">
            <v>9.155561248313715</v>
          </cell>
          <cell r="BB440">
            <v>2.971104281820153</v>
          </cell>
        </row>
        <row r="441">
          <cell r="AS441" t="str">
            <v>강인교통</v>
          </cell>
          <cell r="AT441" t="str">
            <v>303</v>
          </cell>
          <cell r="AU441">
            <v>2403</v>
          </cell>
          <cell r="AV441">
            <v>1.5493781942052764E-2</v>
          </cell>
          <cell r="AW441">
            <v>0.30107502339586995</v>
          </cell>
          <cell r="AX441">
            <v>0.13532034976107918</v>
          </cell>
          <cell r="AY441">
            <v>18.386846153846157</v>
          </cell>
          <cell r="AZ441">
            <v>0.13967116846001046</v>
          </cell>
          <cell r="BA441">
            <v>9.613208076971075</v>
          </cell>
          <cell r="BB441">
            <v>2.7686429371483636</v>
          </cell>
        </row>
        <row r="442">
          <cell r="AS442" t="str">
            <v>강인교통</v>
          </cell>
          <cell r="AT442" t="str">
            <v>303-1</v>
          </cell>
          <cell r="AU442">
            <v>2403</v>
          </cell>
          <cell r="AV442">
            <v>1.4651316613671042E-2</v>
          </cell>
          <cell r="AW442">
            <v>0.27787345086475568</v>
          </cell>
          <cell r="AX442">
            <v>0.12354749051829711</v>
          </cell>
          <cell r="AY442">
            <v>16.630875000000003</v>
          </cell>
          <cell r="AZ442">
            <v>3.4425624304393554E-2</v>
          </cell>
          <cell r="BA442">
            <v>6.1307986812677351</v>
          </cell>
          <cell r="BB442">
            <v>3.1406878666942268</v>
          </cell>
        </row>
        <row r="443">
          <cell r="AS443" t="str">
            <v>강인교통</v>
          </cell>
          <cell r="AT443" t="str">
            <v>304</v>
          </cell>
          <cell r="AU443">
            <v>2403</v>
          </cell>
          <cell r="AV443">
            <v>1.1292428893668847E-2</v>
          </cell>
          <cell r="AW443">
            <v>0.30915514328729388</v>
          </cell>
          <cell r="AX443">
            <v>0.1773489788442143</v>
          </cell>
          <cell r="AY443">
            <v>17.009599999999999</v>
          </cell>
          <cell r="AZ443">
            <v>0.19794125451559472</v>
          </cell>
          <cell r="BA443">
            <v>13.581324140473225</v>
          </cell>
          <cell r="BB443">
            <v>2.6370827047032752</v>
          </cell>
        </row>
        <row r="444">
          <cell r="AS444" t="str">
            <v>강인교통</v>
          </cell>
          <cell r="AT444" t="str">
            <v>예비</v>
          </cell>
          <cell r="AU444">
            <v>2403</v>
          </cell>
          <cell r="AV444">
            <v>2.1031731011720109E-2</v>
          </cell>
          <cell r="AW444">
            <v>0.32286621146260697</v>
          </cell>
          <cell r="AX444">
            <v>0.14720934073161265</v>
          </cell>
          <cell r="AY444">
            <v>17.409749999999999</v>
          </cell>
          <cell r="AZ444">
            <v>0.22622730738118299</v>
          </cell>
          <cell r="BA444">
            <v>11.020501688140484</v>
          </cell>
          <cell r="BB444">
            <v>2.9577265264863395</v>
          </cell>
        </row>
        <row r="445">
          <cell r="AS445" t="str">
            <v>강인교통</v>
          </cell>
          <cell r="AT445" t="str">
            <v>합계</v>
          </cell>
          <cell r="AU445">
            <v>2403</v>
          </cell>
          <cell r="AV445">
            <v>1.4951932523210964E-2</v>
          </cell>
          <cell r="AW445">
            <v>0.30987449517469368</v>
          </cell>
          <cell r="AX445">
            <v>0.14625721869974836</v>
          </cell>
          <cell r="AY445">
            <v>17.322314814814813</v>
          </cell>
          <cell r="AZ445">
            <v>0.1197773314391761</v>
          </cell>
          <cell r="BA445">
            <v>9.277057553714668</v>
          </cell>
          <cell r="BB445">
            <v>2.8918404594203349</v>
          </cell>
        </row>
        <row r="446">
          <cell r="AS446" t="str">
            <v>강인여객</v>
          </cell>
          <cell r="AT446" t="str">
            <v>103</v>
          </cell>
          <cell r="AU446">
            <v>2403</v>
          </cell>
          <cell r="AV446">
            <v>1.3680172702864384E-2</v>
          </cell>
          <cell r="AW446">
            <v>0.37198739548461446</v>
          </cell>
          <cell r="AX446">
            <v>0.19828234058696534</v>
          </cell>
          <cell r="AY446">
            <v>13.936178571428572</v>
          </cell>
          <cell r="AZ446">
            <v>0.35207829392578111</v>
          </cell>
          <cell r="BA446">
            <v>22.794727852900611</v>
          </cell>
          <cell r="BB446">
            <v>2.0377622189656068</v>
          </cell>
        </row>
        <row r="447">
          <cell r="AS447" t="str">
            <v>강인여객</v>
          </cell>
          <cell r="AT447" t="str">
            <v>103-1</v>
          </cell>
          <cell r="AU447">
            <v>2403</v>
          </cell>
          <cell r="AV447">
            <v>2.2886312469227225E-2</v>
          </cell>
          <cell r="AW447">
            <v>0.35494867805996011</v>
          </cell>
          <cell r="AX447">
            <v>0.17773868119907102</v>
          </cell>
          <cell r="AY447">
            <v>13.767833333333332</v>
          </cell>
          <cell r="AZ447">
            <v>0.30037791885004622</v>
          </cell>
          <cell r="BA447">
            <v>18.846000149537538</v>
          </cell>
          <cell r="BB447">
            <v>2.1425027941091495</v>
          </cell>
        </row>
        <row r="448">
          <cell r="AS448" t="str">
            <v>강인여객</v>
          </cell>
          <cell r="AT448" t="str">
            <v>223</v>
          </cell>
          <cell r="AU448">
            <v>2403</v>
          </cell>
          <cell r="AV448">
            <v>8.5092745831492518E-3</v>
          </cell>
          <cell r="AW448">
            <v>0.29632958851011987</v>
          </cell>
          <cell r="AX448">
            <v>0.17076672437772733</v>
          </cell>
          <cell r="AY448">
            <v>14.73725</v>
          </cell>
          <cell r="AZ448">
            <v>0.29580719386192206</v>
          </cell>
          <cell r="BA448">
            <v>35.058252596669867</v>
          </cell>
          <cell r="BB448">
            <v>2.3373264688980062</v>
          </cell>
        </row>
        <row r="449">
          <cell r="AS449" t="str">
            <v>강인여객</v>
          </cell>
          <cell r="AT449" t="str">
            <v>급행91</v>
          </cell>
          <cell r="AU449">
            <v>2403</v>
          </cell>
          <cell r="AV449">
            <v>2.1054412463848021E-2</v>
          </cell>
          <cell r="AW449">
            <v>0.30447878620311813</v>
          </cell>
          <cell r="AX449">
            <v>0.23146530508707552</v>
          </cell>
          <cell r="AY449">
            <v>14.288166666666667</v>
          </cell>
          <cell r="AZ449">
            <v>0.14164199774992933</v>
          </cell>
          <cell r="BA449">
            <v>13.226816216850141</v>
          </cell>
          <cell r="BB449">
            <v>2.8707557824502987</v>
          </cell>
        </row>
        <row r="450">
          <cell r="AS450" t="str">
            <v>강인여객</v>
          </cell>
          <cell r="AT450" t="str">
            <v>예비</v>
          </cell>
          <cell r="AU450">
            <v>2403</v>
          </cell>
          <cell r="AV450">
            <v>2.1037863111475333E-2</v>
          </cell>
          <cell r="AW450">
            <v>0.34121590579592037</v>
          </cell>
          <cell r="AX450">
            <v>0.20876417244174822</v>
          </cell>
          <cell r="AY450">
            <v>13.562714285714287</v>
          </cell>
          <cell r="AZ450">
            <v>0.34313916330725663</v>
          </cell>
          <cell r="BA450">
            <v>25.985378120082864</v>
          </cell>
          <cell r="BB450">
            <v>2.3238374848321786</v>
          </cell>
        </row>
        <row r="451">
          <cell r="AS451" t="str">
            <v>강인여객</v>
          </cell>
          <cell r="AT451" t="str">
            <v>합계</v>
          </cell>
          <cell r="AU451">
            <v>2403</v>
          </cell>
          <cell r="AV451">
            <v>1.6606869664515966E-2</v>
          </cell>
          <cell r="AW451">
            <v>0.35006068204173379</v>
          </cell>
          <cell r="AX451">
            <v>0.19419710692095968</v>
          </cell>
          <cell r="AY451">
            <v>13.979104477611944</v>
          </cell>
          <cell r="AZ451">
            <v>0.30061263916447234</v>
          </cell>
          <cell r="BA451">
            <v>22.524699276084959</v>
          </cell>
          <cell r="BB451">
            <v>2.2126467791262057</v>
          </cell>
        </row>
        <row r="452">
          <cell r="AS452" t="str">
            <v>강화교통</v>
          </cell>
          <cell r="AT452" t="str">
            <v>17</v>
          </cell>
          <cell r="AU452">
            <v>2403</v>
          </cell>
          <cell r="AV452">
            <v>9.4677116034051975E-3</v>
          </cell>
          <cell r="AW452">
            <v>0.35758332155680161</v>
          </cell>
          <cell r="AX452">
            <v>0.14208043441959167</v>
          </cell>
          <cell r="AY452">
            <v>9.5292727272727262</v>
          </cell>
          <cell r="AZ452">
            <v>0.13304570296259674</v>
          </cell>
          <cell r="BA452">
            <v>4.8530740720193712</v>
          </cell>
          <cell r="BB452">
            <v>2.3915914854168268</v>
          </cell>
        </row>
        <row r="453">
          <cell r="AS453" t="str">
            <v>강화교통</v>
          </cell>
          <cell r="AT453" t="str">
            <v>60-5</v>
          </cell>
          <cell r="AU453">
            <v>2403</v>
          </cell>
          <cell r="AV453">
            <v>1.7321943243670462E-2</v>
          </cell>
          <cell r="AW453">
            <v>0.20209855934973373</v>
          </cell>
          <cell r="AX453">
            <v>0.1733791446109238</v>
          </cell>
          <cell r="AY453">
            <v>11.334200000000001</v>
          </cell>
          <cell r="AZ453">
            <v>0.2293572250714522</v>
          </cell>
          <cell r="BA453">
            <v>10.915912159091718</v>
          </cell>
          <cell r="BB453">
            <v>3.5755667283772872</v>
          </cell>
        </row>
        <row r="454">
          <cell r="AS454" t="str">
            <v>강화교통</v>
          </cell>
          <cell r="AT454" t="str">
            <v>70</v>
          </cell>
          <cell r="AU454">
            <v>2403</v>
          </cell>
          <cell r="AV454">
            <v>1.260001590303138E-2</v>
          </cell>
          <cell r="AW454">
            <v>0.29035941868971471</v>
          </cell>
          <cell r="AX454">
            <v>0.2191781927226025</v>
          </cell>
          <cell r="AY454">
            <v>11.713909090909089</v>
          </cell>
          <cell r="AZ454">
            <v>0.68741049587305969</v>
          </cell>
          <cell r="BA454">
            <v>13.288957036315233</v>
          </cell>
          <cell r="BB454">
            <v>2.714144391021569</v>
          </cell>
        </row>
        <row r="455">
          <cell r="AS455" t="str">
            <v>강화교통</v>
          </cell>
          <cell r="AT455" t="str">
            <v>71</v>
          </cell>
          <cell r="AU455">
            <v>2403</v>
          </cell>
          <cell r="AV455">
            <v>1.0957475315330447E-2</v>
          </cell>
          <cell r="AW455">
            <v>0.26335785558597657</v>
          </cell>
          <cell r="AX455">
            <v>0.21046909259704441</v>
          </cell>
          <cell r="AY455">
            <v>11.792444444444444</v>
          </cell>
          <cell r="AZ455">
            <v>9.1892266556886024E-2</v>
          </cell>
          <cell r="BA455">
            <v>16.196907035195547</v>
          </cell>
          <cell r="BB455">
            <v>2.9472950386551688</v>
          </cell>
        </row>
        <row r="456">
          <cell r="AS456" t="str">
            <v>강화교통</v>
          </cell>
          <cell r="AT456" t="str">
            <v>800</v>
          </cell>
          <cell r="AU456">
            <v>2403</v>
          </cell>
          <cell r="AV456">
            <v>9.6133279944367392E-3</v>
          </cell>
          <cell r="AW456">
            <v>0.34102808423219938</v>
          </cell>
          <cell r="AX456">
            <v>0.23208566854943347</v>
          </cell>
          <cell r="AY456">
            <v>11.802272727272729</v>
          </cell>
          <cell r="AZ456">
            <v>0.6160736171070571</v>
          </cell>
          <cell r="BA456">
            <v>19.436028072692181</v>
          </cell>
          <cell r="BB456">
            <v>2.4914278267205208</v>
          </cell>
        </row>
        <row r="457">
          <cell r="AS457" t="str">
            <v>강화교통</v>
          </cell>
          <cell r="AT457" t="str">
            <v>801</v>
          </cell>
          <cell r="AU457">
            <v>2403</v>
          </cell>
          <cell r="AV457">
            <v>2.09534027952601E-2</v>
          </cell>
          <cell r="AW457">
            <v>0.28829462231492053</v>
          </cell>
          <cell r="AX457">
            <v>0.22068922328307436</v>
          </cell>
          <cell r="AY457">
            <v>10.528</v>
          </cell>
          <cell r="AZ457">
            <v>0.316130538127187</v>
          </cell>
          <cell r="BA457">
            <v>8.0763825573921828</v>
          </cell>
          <cell r="BB457">
            <v>2.9371680234236792</v>
          </cell>
        </row>
        <row r="458">
          <cell r="AS458" t="str">
            <v>강화교통</v>
          </cell>
          <cell r="AT458" t="str">
            <v>합계</v>
          </cell>
          <cell r="AU458">
            <v>2403</v>
          </cell>
          <cell r="AV458">
            <v>1.1495152902474839E-2</v>
          </cell>
          <cell r="AW458">
            <v>0.30505848986534334</v>
          </cell>
          <cell r="AX458">
            <v>0.20246034028059001</v>
          </cell>
          <cell r="AY458">
            <v>11.183979166666667</v>
          </cell>
          <cell r="AZ458">
            <v>0.39211466551350277</v>
          </cell>
          <cell r="BA458">
            <v>13.510418444330757</v>
          </cell>
          <cell r="BB458">
            <v>2.7357451632855105</v>
          </cell>
        </row>
        <row r="459">
          <cell r="AS459" t="str">
            <v>공영급행</v>
          </cell>
          <cell r="AT459" t="str">
            <v>14-1</v>
          </cell>
          <cell r="AU459">
            <v>2403</v>
          </cell>
          <cell r="AV459">
            <v>2.132074708578019E-2</v>
          </cell>
          <cell r="AW459">
            <v>0.337182987206118</v>
          </cell>
          <cell r="AX459">
            <v>0.16300060237292391</v>
          </cell>
          <cell r="AY459">
            <v>8.7570000000000014</v>
          </cell>
          <cell r="AZ459">
            <v>2.7082938917884342E-2</v>
          </cell>
          <cell r="BA459">
            <v>6.5540712181280103</v>
          </cell>
          <cell r="BB459">
            <v>2.1997831922641162</v>
          </cell>
        </row>
        <row r="460">
          <cell r="AS460" t="str">
            <v>공영급행</v>
          </cell>
          <cell r="AT460" t="str">
            <v>e음11</v>
          </cell>
          <cell r="AU460">
            <v>2403</v>
          </cell>
          <cell r="AV460">
            <v>9.1194642596003295E-2</v>
          </cell>
          <cell r="AW460">
            <v>0.3414740628310054</v>
          </cell>
          <cell r="AX460">
            <v>0.44911139595321764</v>
          </cell>
          <cell r="AY460">
            <v>4.0315000000000003</v>
          </cell>
          <cell r="AZ460">
            <v>3.9437249381209835E-2</v>
          </cell>
          <cell r="BA460">
            <v>0.87550693626285836</v>
          </cell>
          <cell r="BB460">
            <v>4.6462117875044804</v>
          </cell>
        </row>
        <row r="461">
          <cell r="AS461" t="str">
            <v>공영급행</v>
          </cell>
          <cell r="AT461" t="str">
            <v>e음12</v>
          </cell>
          <cell r="AU461">
            <v>2403</v>
          </cell>
          <cell r="AV461">
            <v>0.11723216090720995</v>
          </cell>
          <cell r="AW461">
            <v>0.36677557391645671</v>
          </cell>
          <cell r="AX461">
            <v>0.46298366243621131</v>
          </cell>
          <cell r="AY461">
            <v>4.7809999999999997</v>
          </cell>
          <cell r="AZ461">
            <v>1.5338203161709833E-2</v>
          </cell>
          <cell r="BA461">
            <v>0.62886632963010314</v>
          </cell>
          <cell r="BB461">
            <v>4.7412546855904711</v>
          </cell>
        </row>
        <row r="462">
          <cell r="AS462" t="str">
            <v>공영급행</v>
          </cell>
          <cell r="AT462" t="str">
            <v>e음21</v>
          </cell>
          <cell r="AU462">
            <v>2403</v>
          </cell>
          <cell r="AV462">
            <v>8.7755083939542816E-2</v>
          </cell>
          <cell r="AW462">
            <v>0.425469215338311</v>
          </cell>
          <cell r="AX462">
            <v>0.47120536111674233</v>
          </cell>
          <cell r="AY462">
            <v>5.4249999999999998</v>
          </cell>
          <cell r="AZ462">
            <v>3.8286033810013595E-2</v>
          </cell>
          <cell r="BA462">
            <v>1.0050083875128568</v>
          </cell>
          <cell r="BB462">
            <v>4.804573132455932</v>
          </cell>
        </row>
        <row r="463">
          <cell r="AS463" t="str">
            <v>공영급행</v>
          </cell>
          <cell r="AT463" t="str">
            <v>e음22</v>
          </cell>
          <cell r="AU463">
            <v>2403</v>
          </cell>
          <cell r="AV463">
            <v>8.9244441266384977E-2</v>
          </cell>
          <cell r="AW463">
            <v>0.41328215412702185</v>
          </cell>
          <cell r="AX463">
            <v>0.4705244568518866</v>
          </cell>
          <cell r="AY463">
            <v>5.056</v>
          </cell>
          <cell r="AZ463">
            <v>9.2148507669094992E-2</v>
          </cell>
          <cell r="BA463">
            <v>0.89313168971584378</v>
          </cell>
          <cell r="BB463">
            <v>4.8767768530761453</v>
          </cell>
        </row>
        <row r="464">
          <cell r="AS464" t="str">
            <v>공영급행</v>
          </cell>
          <cell r="AT464" t="str">
            <v>e음31</v>
          </cell>
          <cell r="AU464">
            <v>2403</v>
          </cell>
          <cell r="AV464">
            <v>5.3180605779590016E-2</v>
          </cell>
          <cell r="AW464">
            <v>0.44952009050242847</v>
          </cell>
          <cell r="AX464">
            <v>0.47202863097060055</v>
          </cell>
          <cell r="AY464">
            <v>6.7190000000000003</v>
          </cell>
          <cell r="AZ464">
            <v>0.20909946169756272</v>
          </cell>
          <cell r="BA464">
            <v>2.4555782937816342</v>
          </cell>
          <cell r="BB464">
            <v>4.6202459964819429</v>
          </cell>
        </row>
        <row r="465">
          <cell r="AS465" t="str">
            <v>공영급행</v>
          </cell>
          <cell r="AT465" t="str">
            <v>e음53</v>
          </cell>
          <cell r="AU465">
            <v>2403</v>
          </cell>
          <cell r="AV465">
            <v>1.2269691830527807E-2</v>
          </cell>
          <cell r="AW465">
            <v>0.30837844288682853</v>
          </cell>
          <cell r="AX465">
            <v>0.16619287598811991</v>
          </cell>
          <cell r="AY465">
            <v>6.54725</v>
          </cell>
          <cell r="AZ465">
            <v>1.9903338441691006E-2</v>
          </cell>
          <cell r="BA465">
            <v>2.8909599086556188</v>
          </cell>
          <cell r="BB465">
            <v>2.8010278312782324</v>
          </cell>
        </row>
        <row r="466">
          <cell r="AS466" t="str">
            <v>공영급행</v>
          </cell>
          <cell r="AT466" t="str">
            <v>e음81</v>
          </cell>
          <cell r="AU466">
            <v>2403</v>
          </cell>
          <cell r="AV466">
            <v>1.3930106826067672E-2</v>
          </cell>
          <cell r="AW466">
            <v>0.27348202818597506</v>
          </cell>
          <cell r="AX466">
            <v>0.27791283430008773</v>
          </cell>
          <cell r="AY466">
            <v>3.8765000000000001</v>
          </cell>
          <cell r="AZ466">
            <v>6.3990981878905761E-3</v>
          </cell>
          <cell r="BA466">
            <v>0.51192785503124616</v>
          </cell>
          <cell r="BB466">
            <v>3.1317816314473546</v>
          </cell>
        </row>
        <row r="467">
          <cell r="AS467" t="str">
            <v>공영급행</v>
          </cell>
          <cell r="AT467" t="str">
            <v>e음84</v>
          </cell>
          <cell r="AU467">
            <v>2403</v>
          </cell>
          <cell r="AV467">
            <v>2.3261440196968311E-2</v>
          </cell>
          <cell r="AW467">
            <v>0.33769819824842717</v>
          </cell>
          <cell r="AX467">
            <v>0.21959405219889941</v>
          </cell>
          <cell r="AY467">
            <v>6.1820000000000004</v>
          </cell>
          <cell r="AZ467">
            <v>2.6537045582948567E-2</v>
          </cell>
          <cell r="BA467">
            <v>1.8973987591808226</v>
          </cell>
          <cell r="BB467">
            <v>2.8732856475138031</v>
          </cell>
        </row>
        <row r="468">
          <cell r="AS468" t="str">
            <v>공영급행</v>
          </cell>
          <cell r="AT468" t="str">
            <v>e음86</v>
          </cell>
          <cell r="AU468">
            <v>2403</v>
          </cell>
          <cell r="AV468">
            <v>1.9672379614353527E-2</v>
          </cell>
          <cell r="AW468">
            <v>0.29150445015923643</v>
          </cell>
          <cell r="AX468">
            <v>0.16135547386772572</v>
          </cell>
          <cell r="AY468">
            <v>4.6044999999999998</v>
          </cell>
          <cell r="AZ468">
            <v>0.10985904603760049</v>
          </cell>
          <cell r="BA468">
            <v>0.94066808169695426</v>
          </cell>
          <cell r="BB468">
            <v>2.8046227375586308</v>
          </cell>
        </row>
        <row r="469">
          <cell r="AS469" t="str">
            <v>공영급행</v>
          </cell>
          <cell r="AT469" t="str">
            <v>e음87</v>
          </cell>
          <cell r="AU469">
            <v>2403</v>
          </cell>
          <cell r="AV469">
            <v>2.7609916670970125E-2</v>
          </cell>
          <cell r="AW469">
            <v>0.29876813464307883</v>
          </cell>
          <cell r="AX469">
            <v>0.29626081814893773</v>
          </cell>
          <cell r="AY469">
            <v>7.0124999999999993</v>
          </cell>
          <cell r="AZ469">
            <v>6.8578893090031883E-3</v>
          </cell>
          <cell r="BA469">
            <v>2.8460240632363232</v>
          </cell>
          <cell r="BB469">
            <v>2.7488382930287778</v>
          </cell>
        </row>
        <row r="470">
          <cell r="AS470" t="str">
            <v>공영급행</v>
          </cell>
          <cell r="AT470" t="str">
            <v>e음88</v>
          </cell>
          <cell r="AU470">
            <v>2403</v>
          </cell>
          <cell r="AV470">
            <v>2.3621136994307401E-2</v>
          </cell>
          <cell r="AW470">
            <v>0.34258148040055703</v>
          </cell>
          <cell r="AX470">
            <v>0.26140922053072446</v>
          </cell>
          <cell r="AY470">
            <v>7.4870000000000001</v>
          </cell>
          <cell r="AZ470">
            <v>0</v>
          </cell>
          <cell r="BA470">
            <v>2.8255014593949936</v>
          </cell>
          <cell r="BB470">
            <v>2.7213849758098263</v>
          </cell>
        </row>
        <row r="471">
          <cell r="AS471" t="str">
            <v>공영급행</v>
          </cell>
          <cell r="AT471" t="str">
            <v>예비</v>
          </cell>
          <cell r="AU471">
            <v>2403</v>
          </cell>
          <cell r="AV471">
            <v>7.4931563445938515E-2</v>
          </cell>
          <cell r="AW471">
            <v>0.35696484414005802</v>
          </cell>
          <cell r="AX471">
            <v>0.22346951499291368</v>
          </cell>
          <cell r="AY471">
            <v>8.8179999999999996</v>
          </cell>
          <cell r="AZ471">
            <v>0.71718881544042312</v>
          </cell>
          <cell r="BA471">
            <v>6.7317950176566992</v>
          </cell>
          <cell r="BB471">
            <v>2.7407023718104213</v>
          </cell>
        </row>
        <row r="472">
          <cell r="AS472" t="str">
            <v>공영급행</v>
          </cell>
          <cell r="AT472" t="str">
            <v>합계</v>
          </cell>
          <cell r="AU472">
            <v>2403</v>
          </cell>
          <cell r="AV472">
            <v>4.2509046747873237E-2</v>
          </cell>
          <cell r="AW472">
            <v>0.34993799984934409</v>
          </cell>
          <cell r="AX472">
            <v>0.26423836294674791</v>
          </cell>
          <cell r="AY472">
            <v>7.1610851063829832</v>
          </cell>
          <cell r="AZ472">
            <v>5.9830109806802596E-2</v>
          </cell>
          <cell r="BA472">
            <v>3.7057039080339118</v>
          </cell>
          <cell r="BB472">
            <v>2.8098007324825782</v>
          </cell>
        </row>
        <row r="473">
          <cell r="AS473" t="str">
            <v>대인교통</v>
          </cell>
          <cell r="AT473" t="str">
            <v>320</v>
          </cell>
          <cell r="AU473">
            <v>2403</v>
          </cell>
          <cell r="AV473">
            <v>2.0290557004912051E-2</v>
          </cell>
          <cell r="AW473">
            <v>0.33736624601137211</v>
          </cell>
          <cell r="AX473">
            <v>0.17740187951099165</v>
          </cell>
          <cell r="AY473">
            <v>46.3675</v>
          </cell>
          <cell r="AZ473">
            <v>2.3482025755761362</v>
          </cell>
          <cell r="BA473">
            <v>16.188122550119047</v>
          </cell>
          <cell r="BB473">
            <v>2.3976875458542901</v>
          </cell>
        </row>
        <row r="474">
          <cell r="AS474" t="str">
            <v>대인교통</v>
          </cell>
          <cell r="AT474" t="str">
            <v>515</v>
          </cell>
          <cell r="AU474">
            <v>2403</v>
          </cell>
          <cell r="AV474">
            <v>1.1497403471369887E-2</v>
          </cell>
          <cell r="AW474">
            <v>0.36429606512084745</v>
          </cell>
          <cell r="AX474">
            <v>0.14281663787909518</v>
          </cell>
          <cell r="AY474">
            <v>8.7219999999999995</v>
          </cell>
          <cell r="AZ474">
            <v>3.0859256240081064E-2</v>
          </cell>
          <cell r="BA474">
            <v>4.777012865964549</v>
          </cell>
          <cell r="BB474">
            <v>2.2379156021004305</v>
          </cell>
        </row>
        <row r="475">
          <cell r="AS475" t="str">
            <v>대인교통</v>
          </cell>
          <cell r="AT475" t="str">
            <v>515-1</v>
          </cell>
          <cell r="AU475">
            <v>2403</v>
          </cell>
          <cell r="AV475">
            <v>1.6895732872648617E-2</v>
          </cell>
          <cell r="AW475">
            <v>0.38582716765114794</v>
          </cell>
          <cell r="AX475">
            <v>0.23901963985715763</v>
          </cell>
          <cell r="AY475">
            <v>6.3146666666666667</v>
          </cell>
          <cell r="AZ475">
            <v>1.7574973518908649E-2</v>
          </cell>
          <cell r="BA475">
            <v>4.5519181413973397</v>
          </cell>
          <cell r="BB475">
            <v>2.0833572245869378</v>
          </cell>
        </row>
        <row r="476">
          <cell r="AS476" t="str">
            <v>대인교통</v>
          </cell>
          <cell r="AT476" t="str">
            <v>561</v>
          </cell>
          <cell r="AU476">
            <v>2403</v>
          </cell>
          <cell r="AV476">
            <v>2.1191731822005084E-2</v>
          </cell>
          <cell r="AW476">
            <v>0.43368758387123735</v>
          </cell>
          <cell r="AX476">
            <v>0.16585323195177593</v>
          </cell>
          <cell r="AY476">
            <v>6.5354000000000001</v>
          </cell>
          <cell r="AZ476">
            <v>2.6607470366595068E-2</v>
          </cell>
          <cell r="BA476">
            <v>4.66074189254857</v>
          </cell>
          <cell r="BB476">
            <v>2.2713646222826034</v>
          </cell>
        </row>
        <row r="477">
          <cell r="AS477" t="str">
            <v>대인교통</v>
          </cell>
          <cell r="AT477" t="str">
            <v>562</v>
          </cell>
          <cell r="AU477">
            <v>2403</v>
          </cell>
          <cell r="AV477">
            <v>2.3683450904072943E-2</v>
          </cell>
          <cell r="AW477">
            <v>0.39437676170756014</v>
          </cell>
          <cell r="AX477">
            <v>0.15944688977030372</v>
          </cell>
          <cell r="AY477">
            <v>9.2159999999999993</v>
          </cell>
          <cell r="AZ477">
            <v>0</v>
          </cell>
          <cell r="BA477">
            <v>2.607307631464086</v>
          </cell>
          <cell r="BB477">
            <v>2.4597238229669824</v>
          </cell>
        </row>
        <row r="478">
          <cell r="AS478" t="str">
            <v>대인교통</v>
          </cell>
          <cell r="AT478" t="str">
            <v>574</v>
          </cell>
          <cell r="AU478">
            <v>2403</v>
          </cell>
          <cell r="AV478">
            <v>1.5257020301569738E-2</v>
          </cell>
          <cell r="AW478">
            <v>0.33404395187103186</v>
          </cell>
          <cell r="AX478">
            <v>0.13429331933502892</v>
          </cell>
          <cell r="AY478">
            <v>3.8402499999999997</v>
          </cell>
          <cell r="AZ478">
            <v>6.2432970402151984E-3</v>
          </cell>
          <cell r="BA478">
            <v>1.7231499830993948</v>
          </cell>
          <cell r="BB478">
            <v>2.7084805511798979</v>
          </cell>
        </row>
        <row r="479">
          <cell r="AS479" t="str">
            <v>대인교통</v>
          </cell>
          <cell r="AT479" t="str">
            <v>6-1</v>
          </cell>
          <cell r="AU479">
            <v>2403</v>
          </cell>
          <cell r="AV479">
            <v>1.5740731435437132E-2</v>
          </cell>
          <cell r="AW479">
            <v>0.35567769965547852</v>
          </cell>
          <cell r="AX479">
            <v>0.18049690940557919</v>
          </cell>
          <cell r="AY479">
            <v>10.975692307692309</v>
          </cell>
          <cell r="AZ479">
            <v>0.20935756176878378</v>
          </cell>
          <cell r="BA479">
            <v>24.768862949158155</v>
          </cell>
          <cell r="BB479">
            <v>2.2426825096191276</v>
          </cell>
        </row>
        <row r="480">
          <cell r="AS480" t="str">
            <v>대인교통</v>
          </cell>
          <cell r="AT480" t="str">
            <v>예비</v>
          </cell>
          <cell r="AU480">
            <v>2403</v>
          </cell>
          <cell r="AV480">
            <v>1.8019006415848016E-2</v>
          </cell>
          <cell r="AW480">
            <v>0.3881411716298771</v>
          </cell>
          <cell r="AX480">
            <v>0.15591635384450983</v>
          </cell>
          <cell r="AY480">
            <v>6.3354999999999997</v>
          </cell>
          <cell r="AZ480">
            <v>3.1245762293488945E-2</v>
          </cell>
          <cell r="BA480">
            <v>5.3117795898931206</v>
          </cell>
          <cell r="BB480">
            <v>2.3549494508745061</v>
          </cell>
        </row>
        <row r="481">
          <cell r="AS481" t="str">
            <v>대인교통</v>
          </cell>
          <cell r="AT481" t="str">
            <v>합계</v>
          </cell>
          <cell r="AU481">
            <v>2403</v>
          </cell>
          <cell r="AV481">
            <v>1.662287153399419E-2</v>
          </cell>
          <cell r="AW481">
            <v>0.36718598147899723</v>
          </cell>
          <cell r="AX481">
            <v>0.16807053825441437</v>
          </cell>
          <cell r="AY481">
            <v>9.7243488372093001</v>
          </cell>
          <cell r="AZ481">
            <v>0.26189675729617079</v>
          </cell>
          <cell r="BA481">
            <v>14.532908235533004</v>
          </cell>
          <cell r="BB481">
            <v>2.3254986632475116</v>
          </cell>
        </row>
        <row r="482">
          <cell r="AS482" t="str">
            <v>도영운수</v>
          </cell>
          <cell r="AT482" t="str">
            <v>35</v>
          </cell>
          <cell r="AU482">
            <v>2403</v>
          </cell>
          <cell r="AV482">
            <v>1.7121397175212289E-2</v>
          </cell>
          <cell r="AW482">
            <v>0.35808794847373898</v>
          </cell>
          <cell r="AX482">
            <v>0.14575492426053557</v>
          </cell>
          <cell r="AY482">
            <v>10.326142857142857</v>
          </cell>
          <cell r="AZ482">
            <v>0.54097991133940349</v>
          </cell>
          <cell r="BA482">
            <v>19.664710851246465</v>
          </cell>
          <cell r="BB482">
            <v>2.4370771184037174</v>
          </cell>
        </row>
        <row r="483">
          <cell r="AS483" t="str">
            <v>도영운수</v>
          </cell>
          <cell r="AT483" t="str">
            <v>523</v>
          </cell>
          <cell r="AU483">
            <v>2403</v>
          </cell>
          <cell r="AV483">
            <v>1.3057286245442817E-2</v>
          </cell>
          <cell r="AW483">
            <v>0.34340517235361978</v>
          </cell>
          <cell r="AX483">
            <v>0.20187490588191387</v>
          </cell>
          <cell r="AY483">
            <v>13.048363636363634</v>
          </cell>
          <cell r="AZ483">
            <v>0.90058939245979808</v>
          </cell>
          <cell r="BA483">
            <v>41.002795897087921</v>
          </cell>
          <cell r="BB483">
            <v>2.2221984248513822</v>
          </cell>
        </row>
        <row r="484">
          <cell r="AS484" t="str">
            <v>도영운수</v>
          </cell>
          <cell r="AT484" t="str">
            <v>55</v>
          </cell>
          <cell r="AU484">
            <v>2403</v>
          </cell>
          <cell r="AV484">
            <v>7.7962099667494905E-3</v>
          </cell>
          <cell r="AW484">
            <v>0.35492228394547726</v>
          </cell>
          <cell r="AX484">
            <v>0.187423394773897</v>
          </cell>
          <cell r="AY484">
            <v>11.270714285714286</v>
          </cell>
          <cell r="AZ484">
            <v>0.3471427739922926</v>
          </cell>
          <cell r="BA484">
            <v>18.23005111188651</v>
          </cell>
          <cell r="BB484">
            <v>2.1951691729796141</v>
          </cell>
        </row>
        <row r="485">
          <cell r="AS485" t="str">
            <v>도영운수</v>
          </cell>
          <cell r="AT485" t="str">
            <v>65</v>
          </cell>
          <cell r="AU485">
            <v>2403</v>
          </cell>
          <cell r="AV485">
            <v>1.949747165443309E-2</v>
          </cell>
          <cell r="AW485">
            <v>0.3626709491344639</v>
          </cell>
          <cell r="AX485">
            <v>0.18579385340240723</v>
          </cell>
          <cell r="AY485">
            <v>12.935285714285715</v>
          </cell>
          <cell r="AZ485">
            <v>1.3459139118100194</v>
          </cell>
          <cell r="BA485">
            <v>40.70938539689179</v>
          </cell>
          <cell r="BB485">
            <v>2.3114762056124141</v>
          </cell>
        </row>
        <row r="486">
          <cell r="AS486" t="str">
            <v>도영운수</v>
          </cell>
          <cell r="AT486" t="str">
            <v>65-1</v>
          </cell>
          <cell r="AU486">
            <v>2403</v>
          </cell>
          <cell r="AV486">
            <v>2.155093564697784E-2</v>
          </cell>
          <cell r="AW486">
            <v>0.35378401429623085</v>
          </cell>
          <cell r="AX486">
            <v>0.18892577379807948</v>
          </cell>
          <cell r="AY486">
            <v>12.494222222222223</v>
          </cell>
          <cell r="AZ486">
            <v>1.0595867768331133</v>
          </cell>
          <cell r="BA486">
            <v>20.550177515620849</v>
          </cell>
          <cell r="BB486">
            <v>2.0894476901574768</v>
          </cell>
        </row>
        <row r="487">
          <cell r="AS487" t="str">
            <v>도영운수</v>
          </cell>
          <cell r="AT487" t="str">
            <v>순환46</v>
          </cell>
          <cell r="AU487">
            <v>2403</v>
          </cell>
          <cell r="AV487">
            <v>1.2470537822752523E-2</v>
          </cell>
          <cell r="AW487">
            <v>0.36371188226271056</v>
          </cell>
          <cell r="AX487">
            <v>0.15216571604390713</v>
          </cell>
          <cell r="AY487">
            <v>8.6800000000000015</v>
          </cell>
          <cell r="AZ487">
            <v>7.7734720839799293E-2</v>
          </cell>
          <cell r="BA487">
            <v>4.110223364404388</v>
          </cell>
          <cell r="BB487">
            <v>2.5066680647523114</v>
          </cell>
        </row>
        <row r="488">
          <cell r="AS488" t="str">
            <v>도영운수</v>
          </cell>
          <cell r="AT488" t="str">
            <v>예비</v>
          </cell>
          <cell r="AU488">
            <v>2403</v>
          </cell>
          <cell r="AV488">
            <v>8.5577886686588455E-3</v>
          </cell>
          <cell r="AW488">
            <v>0.36348193560643188</v>
          </cell>
          <cell r="AX488">
            <v>0.28704964486806755</v>
          </cell>
          <cell r="AY488">
            <v>10.513999999999999</v>
          </cell>
          <cell r="AZ488">
            <v>0.24534157681031415</v>
          </cell>
          <cell r="BA488">
            <v>23.552791373790157</v>
          </cell>
          <cell r="BB488">
            <v>2.4092956447723086</v>
          </cell>
        </row>
        <row r="489">
          <cell r="AS489" t="str">
            <v>도영운수</v>
          </cell>
          <cell r="AT489" t="str">
            <v>합계</v>
          </cell>
          <cell r="AU489">
            <v>2403</v>
          </cell>
          <cell r="AV489">
            <v>1.545167373762534E-2</v>
          </cell>
          <cell r="AW489">
            <v>0.35503019237784456</v>
          </cell>
          <cell r="AX489">
            <v>0.17667810164264908</v>
          </cell>
          <cell r="AY489">
            <v>11.50149090909091</v>
          </cell>
          <cell r="AZ489">
            <v>0.73440571963962986</v>
          </cell>
          <cell r="BA489">
            <v>25.453165259668086</v>
          </cell>
          <cell r="BB489">
            <v>2.2833020691168078</v>
          </cell>
        </row>
        <row r="490">
          <cell r="AS490" t="str">
            <v>동화운수</v>
          </cell>
          <cell r="AT490" t="str">
            <v>10</v>
          </cell>
          <cell r="AU490">
            <v>2403</v>
          </cell>
          <cell r="AV490">
            <v>1.3836657439914456E-2</v>
          </cell>
          <cell r="AW490">
            <v>0.34866486404958735</v>
          </cell>
          <cell r="AX490">
            <v>0.14909040207335619</v>
          </cell>
          <cell r="AY490">
            <v>10.045666666666669</v>
          </cell>
          <cell r="AZ490">
            <v>0.11852094360113812</v>
          </cell>
          <cell r="BA490">
            <v>10.968777893652499</v>
          </cell>
          <cell r="BB490">
            <v>2.3400820915632319</v>
          </cell>
        </row>
        <row r="491">
          <cell r="AS491" t="str">
            <v>동화운수</v>
          </cell>
          <cell r="AT491" t="str">
            <v>2</v>
          </cell>
          <cell r="AU491">
            <v>2403</v>
          </cell>
          <cell r="AV491">
            <v>1.1223730896214534E-2</v>
          </cell>
          <cell r="AW491">
            <v>0.36004827931669142</v>
          </cell>
          <cell r="AX491">
            <v>0.18385949552167308</v>
          </cell>
          <cell r="AY491">
            <v>10.966633333333331</v>
          </cell>
          <cell r="AZ491">
            <v>0.17625199235756492</v>
          </cell>
          <cell r="BA491">
            <v>10.955229259911777</v>
          </cell>
          <cell r="BB491">
            <v>2.2078022442718295</v>
          </cell>
        </row>
        <row r="492">
          <cell r="AS492" t="str">
            <v>동화운수</v>
          </cell>
          <cell r="AT492" t="str">
            <v>2-1</v>
          </cell>
          <cell r="AU492">
            <v>2403</v>
          </cell>
          <cell r="AV492">
            <v>1.3752423721905152E-2</v>
          </cell>
          <cell r="AW492">
            <v>0.32545083222128957</v>
          </cell>
          <cell r="AX492">
            <v>0.15002348243673697</v>
          </cell>
          <cell r="AY492">
            <v>10.279777777777776</v>
          </cell>
          <cell r="AZ492">
            <v>0.32510602196473826</v>
          </cell>
          <cell r="BA492">
            <v>11.105391546760085</v>
          </cell>
          <cell r="BB492">
            <v>2.5928143207820629</v>
          </cell>
        </row>
        <row r="493">
          <cell r="AS493" t="str">
            <v>동화운수</v>
          </cell>
          <cell r="AT493" t="str">
            <v>45</v>
          </cell>
          <cell r="AU493">
            <v>2403</v>
          </cell>
          <cell r="AV493">
            <v>9.6428722218424179E-3</v>
          </cell>
          <cell r="AW493">
            <v>0.33627011573849025</v>
          </cell>
          <cell r="AX493">
            <v>0.16870186674389756</v>
          </cell>
          <cell r="AY493">
            <v>10.151138888888887</v>
          </cell>
          <cell r="AZ493">
            <v>0.23497476800874378</v>
          </cell>
          <cell r="BA493">
            <v>10.767937859015257</v>
          </cell>
          <cell r="BB493">
            <v>2.3581038392153197</v>
          </cell>
        </row>
        <row r="494">
          <cell r="AS494" t="str">
            <v>동화운수</v>
          </cell>
          <cell r="AT494" t="str">
            <v>급행95</v>
          </cell>
          <cell r="AU494">
            <v>2403</v>
          </cell>
          <cell r="AV494">
            <v>9.4764944420447153E-3</v>
          </cell>
          <cell r="AW494">
            <v>0.37148081706900532</v>
          </cell>
          <cell r="AX494">
            <v>0.15156080671034078</v>
          </cell>
          <cell r="AY494">
            <v>10.387333333333332</v>
          </cell>
          <cell r="AZ494">
            <v>0.17156285729496845</v>
          </cell>
          <cell r="BA494">
            <v>7.7666233175436519</v>
          </cell>
          <cell r="BB494">
            <v>2.475478286498122</v>
          </cell>
        </row>
        <row r="495">
          <cell r="AS495" t="str">
            <v>동화운수</v>
          </cell>
          <cell r="AT495" t="str">
            <v>합계</v>
          </cell>
          <cell r="AU495">
            <v>2403</v>
          </cell>
          <cell r="AV495">
            <v>1.1078532419071694E-2</v>
          </cell>
          <cell r="AW495">
            <v>0.34782287057000666</v>
          </cell>
          <cell r="AX495">
            <v>0.166496864790349</v>
          </cell>
          <cell r="AY495">
            <v>10.414617647058822</v>
          </cell>
          <cell r="AZ495">
            <v>0.204887999837507</v>
          </cell>
          <cell r="BA495">
            <v>10.550293384093948</v>
          </cell>
          <cell r="BB495">
            <v>2.3448335524702837</v>
          </cell>
        </row>
        <row r="496">
          <cell r="AS496" t="str">
            <v>마니교통</v>
          </cell>
          <cell r="AT496" t="str">
            <v>42</v>
          </cell>
          <cell r="AU496">
            <v>2403</v>
          </cell>
          <cell r="AV496">
            <v>5.7300858194908245E-2</v>
          </cell>
          <cell r="AW496">
            <v>0.36198034348742569</v>
          </cell>
          <cell r="AX496">
            <v>0.20635883034963995</v>
          </cell>
          <cell r="AY496">
            <v>16.673999999999999</v>
          </cell>
          <cell r="AZ496">
            <v>1.1654510364883297</v>
          </cell>
          <cell r="BA496">
            <v>21.153861273403251</v>
          </cell>
          <cell r="BB496">
            <v>1.6809564938199815</v>
          </cell>
        </row>
        <row r="497">
          <cell r="AS497" t="str">
            <v>마니교통</v>
          </cell>
          <cell r="AT497" t="str">
            <v>47</v>
          </cell>
          <cell r="AU497">
            <v>2403</v>
          </cell>
          <cell r="AV497">
            <v>1.4816366247936013E-2</v>
          </cell>
          <cell r="AW497">
            <v>0.33944351527467292</v>
          </cell>
          <cell r="AX497">
            <v>0.22972908067108774</v>
          </cell>
          <cell r="AY497">
            <v>13.575749999999999</v>
          </cell>
          <cell r="AZ497">
            <v>1.855491346555961</v>
          </cell>
          <cell r="BA497">
            <v>10.259970934176163</v>
          </cell>
          <cell r="BB497">
            <v>1.9047046157369127</v>
          </cell>
        </row>
        <row r="498">
          <cell r="AS498" t="str">
            <v>마니교통</v>
          </cell>
          <cell r="AT498" t="str">
            <v>7</v>
          </cell>
          <cell r="AU498">
            <v>2403</v>
          </cell>
          <cell r="AV498">
            <v>3.505762502965383E-2</v>
          </cell>
          <cell r="AW498">
            <v>0.35093855231711063</v>
          </cell>
          <cell r="AX498">
            <v>0.14651074180067172</v>
          </cell>
          <cell r="AY498">
            <v>14.390625</v>
          </cell>
          <cell r="AZ498">
            <v>1.5319254426321625</v>
          </cell>
          <cell r="BA498">
            <v>13.731453283654247</v>
          </cell>
          <cell r="BB498">
            <v>2.5520239380866645</v>
          </cell>
        </row>
        <row r="499">
          <cell r="AS499" t="str">
            <v>마니교통</v>
          </cell>
          <cell r="AT499" t="str">
            <v>81</v>
          </cell>
          <cell r="AU499">
            <v>2403</v>
          </cell>
          <cell r="AV499">
            <v>2.5943403839706582E-2</v>
          </cell>
          <cell r="AW499">
            <v>0.35294814778462796</v>
          </cell>
          <cell r="AX499">
            <v>0.25155824155480533</v>
          </cell>
          <cell r="AY499">
            <v>16.278199999999998</v>
          </cell>
          <cell r="AZ499">
            <v>0.16424462547591348</v>
          </cell>
          <cell r="BA499">
            <v>10.819614703225801</v>
          </cell>
          <cell r="BB499">
            <v>1.8938049047045566</v>
          </cell>
        </row>
        <row r="500">
          <cell r="AS500" t="str">
            <v>마니교통</v>
          </cell>
          <cell r="AT500" t="str">
            <v>예비</v>
          </cell>
          <cell r="AU500">
            <v>2403</v>
          </cell>
          <cell r="AV500">
            <v>2.594221144961192E-2</v>
          </cell>
          <cell r="AW500">
            <v>0.44295384754040018</v>
          </cell>
          <cell r="AX500">
            <v>0.20578951848049817</v>
          </cell>
          <cell r="AY500">
            <v>35.703000000000003</v>
          </cell>
          <cell r="AZ500">
            <v>9.3104772438749652</v>
          </cell>
          <cell r="BA500">
            <v>30.289020389945165</v>
          </cell>
          <cell r="BB500">
            <v>2.0489468121078742</v>
          </cell>
        </row>
        <row r="501">
          <cell r="AS501" t="str">
            <v>마니교통</v>
          </cell>
          <cell r="AT501" t="str">
            <v>합계</v>
          </cell>
          <cell r="AU501">
            <v>2403</v>
          </cell>
          <cell r="AV501">
            <v>2.9868779553214743E-2</v>
          </cell>
          <cell r="AW501">
            <v>0.35220433325692546</v>
          </cell>
          <cell r="AX501">
            <v>0.20364585758787976</v>
          </cell>
          <cell r="AY501">
            <v>15.993500000000001</v>
          </cell>
          <cell r="AZ501">
            <v>1.3544852246950312</v>
          </cell>
          <cell r="BA501">
            <v>13.04936960041665</v>
          </cell>
          <cell r="BB501">
            <v>2.0665403482054359</v>
          </cell>
        </row>
        <row r="502">
          <cell r="AS502" t="str">
            <v>명진교통</v>
          </cell>
          <cell r="AT502" t="str">
            <v>522</v>
          </cell>
          <cell r="AU502">
            <v>2403</v>
          </cell>
          <cell r="AV502">
            <v>1.5599862203299321E-2</v>
          </cell>
          <cell r="AW502">
            <v>0.44836705579537456</v>
          </cell>
          <cell r="AX502">
            <v>0.207997883695452</v>
          </cell>
          <cell r="AY502">
            <v>9.8672727272727272</v>
          </cell>
          <cell r="AZ502">
            <v>0.65169049721812633</v>
          </cell>
          <cell r="BA502">
            <v>13.030792858727258</v>
          </cell>
          <cell r="BB502">
            <v>2.1298649123042637</v>
          </cell>
        </row>
        <row r="503">
          <cell r="AS503" t="str">
            <v>명진교통</v>
          </cell>
          <cell r="AT503" t="str">
            <v>565</v>
          </cell>
          <cell r="AU503">
            <v>2403</v>
          </cell>
          <cell r="AV503">
            <v>2.0952371003995506E-2</v>
          </cell>
          <cell r="AW503">
            <v>0.37266534309875943</v>
          </cell>
          <cell r="AX503">
            <v>0.1495802323939211</v>
          </cell>
          <cell r="AY503">
            <v>4.5358571428571421</v>
          </cell>
          <cell r="AZ503">
            <v>2.3201011007255655E-2</v>
          </cell>
          <cell r="BA503">
            <v>4.0634913564136328</v>
          </cell>
          <cell r="BB503">
            <v>2.2403658680477765</v>
          </cell>
        </row>
        <row r="504">
          <cell r="AS504" t="str">
            <v>명진교통</v>
          </cell>
          <cell r="AT504" t="str">
            <v>585</v>
          </cell>
          <cell r="AU504">
            <v>2403</v>
          </cell>
          <cell r="AV504">
            <v>3.6207762922358722E-2</v>
          </cell>
          <cell r="AW504">
            <v>0.37769518993293166</v>
          </cell>
          <cell r="AX504">
            <v>0.19615797538811278</v>
          </cell>
          <cell r="AY504">
            <v>8.1830000000000016</v>
          </cell>
          <cell r="AZ504">
            <v>1.956269878496637E-2</v>
          </cell>
          <cell r="BA504">
            <v>5.5586011261854438</v>
          </cell>
          <cell r="BB504">
            <v>2.5269422384999127</v>
          </cell>
        </row>
        <row r="505">
          <cell r="AS505" t="str">
            <v>명진교통</v>
          </cell>
          <cell r="AT505" t="str">
            <v>591</v>
          </cell>
          <cell r="AU505">
            <v>2403</v>
          </cell>
          <cell r="AV505">
            <v>1.6286699318599957E-2</v>
          </cell>
          <cell r="AW505">
            <v>0.35419482476127551</v>
          </cell>
          <cell r="AX505">
            <v>0.20809996286874391</v>
          </cell>
          <cell r="AY505">
            <v>6.3797142857142859</v>
          </cell>
          <cell r="AZ505">
            <v>7.8006840531284524E-2</v>
          </cell>
          <cell r="BA505">
            <v>3.4880201551845795</v>
          </cell>
          <cell r="BB505">
            <v>2.6770833066079618</v>
          </cell>
        </row>
        <row r="506">
          <cell r="AS506" t="str">
            <v>명진교통</v>
          </cell>
          <cell r="AT506" t="str">
            <v>592</v>
          </cell>
          <cell r="AU506">
            <v>2403</v>
          </cell>
          <cell r="AV506">
            <v>2.4812230648828447E-2</v>
          </cell>
          <cell r="AW506">
            <v>0.40085562297552435</v>
          </cell>
          <cell r="AX506">
            <v>0.23588544522096258</v>
          </cell>
          <cell r="AY506">
            <v>10.178111111111111</v>
          </cell>
          <cell r="AZ506">
            <v>0.92858360160015552</v>
          </cell>
          <cell r="BA506">
            <v>14.296405902463933</v>
          </cell>
          <cell r="BB506">
            <v>2.769462712535776</v>
          </cell>
        </row>
        <row r="507">
          <cell r="AS507" t="str">
            <v>명진교통</v>
          </cell>
          <cell r="AT507" t="str">
            <v>594</v>
          </cell>
          <cell r="AU507">
            <v>2403</v>
          </cell>
          <cell r="AV507">
            <v>3.6262319548432398E-2</v>
          </cell>
          <cell r="AW507">
            <v>0.40443262052733076</v>
          </cell>
          <cell r="AX507">
            <v>0.26349588246087008</v>
          </cell>
          <cell r="AY507">
            <v>9.9496666666666655</v>
          </cell>
          <cell r="AZ507">
            <v>8.5714313085242841E-2</v>
          </cell>
          <cell r="BA507">
            <v>11.067230424829885</v>
          </cell>
          <cell r="BB507">
            <v>2.4953337663053334</v>
          </cell>
        </row>
        <row r="508">
          <cell r="AS508" t="str">
            <v>명진교통</v>
          </cell>
          <cell r="AT508" t="str">
            <v>순환52</v>
          </cell>
          <cell r="AU508">
            <v>2403</v>
          </cell>
          <cell r="AV508">
            <v>2.8635995510123479E-2</v>
          </cell>
          <cell r="AW508">
            <v>0.39513523431570707</v>
          </cell>
          <cell r="AX508">
            <v>0.18060858018077833</v>
          </cell>
          <cell r="AY508">
            <v>10.0374</v>
          </cell>
          <cell r="AZ508">
            <v>8.8418038600250482E-3</v>
          </cell>
          <cell r="BA508">
            <v>11.806755421086782</v>
          </cell>
          <cell r="BB508">
            <v>2.2395280597360121</v>
          </cell>
        </row>
        <row r="509">
          <cell r="AS509" t="str">
            <v>명진교통</v>
          </cell>
          <cell r="AT509" t="str">
            <v>예비</v>
          </cell>
          <cell r="AU509">
            <v>2403</v>
          </cell>
          <cell r="AV509">
            <v>2.4587759885349232E-2</v>
          </cell>
          <cell r="AW509">
            <v>0.42739903269503488</v>
          </cell>
          <cell r="AX509">
            <v>0.1808002264581034</v>
          </cell>
          <cell r="AY509">
            <v>10.699666666666667</v>
          </cell>
          <cell r="AZ509">
            <v>0.18623199291821807</v>
          </cell>
          <cell r="BA509">
            <v>12.834488178613864</v>
          </cell>
          <cell r="BB509">
            <v>2.3180415504991454</v>
          </cell>
        </row>
        <row r="510">
          <cell r="AS510" t="str">
            <v>명진교통</v>
          </cell>
          <cell r="AT510" t="str">
            <v>합계</v>
          </cell>
          <cell r="AU510">
            <v>2403</v>
          </cell>
          <cell r="AV510">
            <v>2.4082793000613188E-2</v>
          </cell>
          <cell r="AW510">
            <v>0.39880364313467337</v>
          </cell>
          <cell r="AX510">
            <v>0.20673644881985773</v>
          </cell>
          <cell r="AY510">
            <v>8.5323888888888888</v>
          </cell>
          <cell r="AZ510">
            <v>0.3526674607579296</v>
          </cell>
          <cell r="BA510">
            <v>9.4622818128477419</v>
          </cell>
          <cell r="BB510">
            <v>2.4031641812316424</v>
          </cell>
        </row>
        <row r="511">
          <cell r="AS511" t="str">
            <v>미래교통</v>
          </cell>
          <cell r="AT511" t="str">
            <v>111</v>
          </cell>
          <cell r="AU511">
            <v>2403</v>
          </cell>
          <cell r="AV511">
            <v>2.2955613729357421E-2</v>
          </cell>
          <cell r="AW511">
            <v>0.28413414044072366</v>
          </cell>
          <cell r="AX511">
            <v>0.15731753001612561</v>
          </cell>
          <cell r="AY511">
            <v>18.494684210526312</v>
          </cell>
          <cell r="AZ511">
            <v>9.3769296420886994E-2</v>
          </cell>
          <cell r="BA511">
            <v>17.547556356262863</v>
          </cell>
          <cell r="BB511">
            <v>2.8053099692425154</v>
          </cell>
        </row>
        <row r="512">
          <cell r="AS512" t="str">
            <v>미래교통</v>
          </cell>
          <cell r="AT512" t="str">
            <v>111-2</v>
          </cell>
          <cell r="AU512">
            <v>2403</v>
          </cell>
          <cell r="AV512">
            <v>1.7947595113198052E-2</v>
          </cell>
          <cell r="AW512">
            <v>0.4041939227623193</v>
          </cell>
          <cell r="AX512">
            <v>0.20275797778109342</v>
          </cell>
          <cell r="AY512">
            <v>15.422687500000002</v>
          </cell>
          <cell r="AZ512">
            <v>0.93103793250554689</v>
          </cell>
          <cell r="BA512">
            <v>32.143394497297294</v>
          </cell>
          <cell r="BB512">
            <v>1.8751241361526074</v>
          </cell>
        </row>
        <row r="513">
          <cell r="AS513" t="str">
            <v>미래교통</v>
          </cell>
          <cell r="AT513" t="str">
            <v>117</v>
          </cell>
          <cell r="AU513">
            <v>2403</v>
          </cell>
          <cell r="AV513">
            <v>2.2139110450778678E-2</v>
          </cell>
          <cell r="AW513">
            <v>0.23966387915087353</v>
          </cell>
          <cell r="AX513">
            <v>0.1319389126893907</v>
          </cell>
          <cell r="AY513">
            <v>20.457500000000003</v>
          </cell>
          <cell r="AZ513">
            <v>2.0298294259906261E-2</v>
          </cell>
          <cell r="BA513">
            <v>3.4710083184439711</v>
          </cell>
          <cell r="BB513">
            <v>2.6782850500018571</v>
          </cell>
        </row>
        <row r="514">
          <cell r="AS514" t="str">
            <v>미래교통</v>
          </cell>
          <cell r="AT514" t="str">
            <v>304</v>
          </cell>
          <cell r="AU514">
            <v>2403</v>
          </cell>
          <cell r="AV514">
            <v>2.007905144262739E-2</v>
          </cell>
          <cell r="AW514">
            <v>0.30552004284860484</v>
          </cell>
          <cell r="AX514">
            <v>0.18564005661883809</v>
          </cell>
          <cell r="AY514">
            <v>19.2988</v>
          </cell>
          <cell r="AZ514">
            <v>0.22297035032227955</v>
          </cell>
          <cell r="BA514">
            <v>13.118472054528343</v>
          </cell>
          <cell r="BB514">
            <v>2.7494844662351614</v>
          </cell>
        </row>
        <row r="515">
          <cell r="AS515" t="str">
            <v>미래교통</v>
          </cell>
          <cell r="AT515" t="str">
            <v>예비</v>
          </cell>
          <cell r="AU515">
            <v>2403</v>
          </cell>
          <cell r="AV515">
            <v>2.1547498943406306E-2</v>
          </cell>
          <cell r="AW515">
            <v>0.27976707049872013</v>
          </cell>
          <cell r="AX515">
            <v>0.1693309080575443</v>
          </cell>
          <cell r="AY515">
            <v>17.793500000000002</v>
          </cell>
          <cell r="AZ515">
            <v>0.11742781418692393</v>
          </cell>
          <cell r="BA515">
            <v>18.036912259111517</v>
          </cell>
          <cell r="BB515">
            <v>2.5383848638891062</v>
          </cell>
        </row>
        <row r="516">
          <cell r="AS516" t="str">
            <v>미래교통</v>
          </cell>
          <cell r="AT516" t="str">
            <v>합계</v>
          </cell>
          <cell r="AU516">
            <v>2403</v>
          </cell>
          <cell r="AV516">
            <v>2.0753837977128348E-2</v>
          </cell>
          <cell r="AW516">
            <v>0.3296664495585932</v>
          </cell>
          <cell r="AX516">
            <v>0.17037138009809369</v>
          </cell>
          <cell r="AY516">
            <v>17.52631818181818</v>
          </cell>
          <cell r="AZ516">
            <v>0.29942803193937434</v>
          </cell>
          <cell r="BA516">
            <v>19.751010749725719</v>
          </cell>
          <cell r="BB516">
            <v>2.5052108972037881</v>
          </cell>
        </row>
        <row r="517">
          <cell r="AS517" t="str">
            <v>미추홀교통</v>
          </cell>
          <cell r="AT517" t="str">
            <v>12</v>
          </cell>
          <cell r="AU517">
            <v>2403</v>
          </cell>
          <cell r="AV517">
            <v>1.3518034691326473E-2</v>
          </cell>
          <cell r="AW517">
            <v>0.34824179151427825</v>
          </cell>
          <cell r="AX517">
            <v>0.17188074701882911</v>
          </cell>
          <cell r="AY517">
            <v>9.0884583333333335</v>
          </cell>
          <cell r="AZ517">
            <v>0.11924484806073708</v>
          </cell>
          <cell r="BA517">
            <v>15.052368897513043</v>
          </cell>
          <cell r="BB517">
            <v>2.0265658153360953</v>
          </cell>
        </row>
        <row r="518">
          <cell r="AS518" t="str">
            <v>미추홀교통</v>
          </cell>
          <cell r="AT518" t="str">
            <v>75</v>
          </cell>
          <cell r="AU518">
            <v>2403</v>
          </cell>
          <cell r="AV518">
            <v>2.920638990383571E-2</v>
          </cell>
          <cell r="AW518">
            <v>0.34732208173694884</v>
          </cell>
          <cell r="AX518">
            <v>0.22351838038993652</v>
          </cell>
          <cell r="AY518">
            <v>7.4183750000000002</v>
          </cell>
          <cell r="AZ518">
            <v>2.0985849985398614E-2</v>
          </cell>
          <cell r="BA518">
            <v>4.487156287787049</v>
          </cell>
          <cell r="BB518">
            <v>2.6052486223680931</v>
          </cell>
        </row>
        <row r="519">
          <cell r="AS519" t="str">
            <v>미추홀교통</v>
          </cell>
          <cell r="AT519" t="str">
            <v>76</v>
          </cell>
          <cell r="AU519">
            <v>2403</v>
          </cell>
          <cell r="AV519">
            <v>2.7462791535454459E-2</v>
          </cell>
          <cell r="AW519">
            <v>0.30069662289138488</v>
          </cell>
          <cell r="AX519">
            <v>0.29531650649851965</v>
          </cell>
          <cell r="AY519">
            <v>7.5503750000000007</v>
          </cell>
          <cell r="AZ519">
            <v>0.61661463955701445</v>
          </cell>
          <cell r="BA519">
            <v>8.6725152864556136</v>
          </cell>
          <cell r="BB519">
            <v>2.8063715721483602</v>
          </cell>
        </row>
        <row r="520">
          <cell r="AS520" t="str">
            <v>미추홀교통</v>
          </cell>
          <cell r="AT520" t="str">
            <v>77</v>
          </cell>
          <cell r="AU520">
            <v>2403</v>
          </cell>
          <cell r="AV520">
            <v>2.5605705973861435E-2</v>
          </cell>
          <cell r="AW520">
            <v>0.3521546198645098</v>
          </cell>
          <cell r="AX520">
            <v>0.22169220249885693</v>
          </cell>
          <cell r="AY520">
            <v>7.9245000000000001</v>
          </cell>
          <cell r="AZ520">
            <v>0.1730434080175573</v>
          </cell>
          <cell r="BA520">
            <v>10.795548977458973</v>
          </cell>
          <cell r="BB520">
            <v>2.1756885590773019</v>
          </cell>
        </row>
        <row r="521">
          <cell r="AS521" t="str">
            <v>미추홀교통</v>
          </cell>
          <cell r="AT521" t="str">
            <v>합계</v>
          </cell>
          <cell r="AU521">
            <v>2403</v>
          </cell>
          <cell r="AV521">
            <v>2.0563450901811293E-2</v>
          </cell>
          <cell r="AW521">
            <v>0.33934172060498369</v>
          </cell>
          <cell r="AX521">
            <v>0.21113767667753128</v>
          </cell>
          <cell r="AY521">
            <v>8.3993409090909079</v>
          </cell>
          <cell r="AZ521">
            <v>0.20094365070521664</v>
          </cell>
          <cell r="BA521">
            <v>11.258640890954782</v>
          </cell>
          <cell r="BB521">
            <v>2.2656741771276101</v>
          </cell>
        </row>
        <row r="522">
          <cell r="AS522" t="str">
            <v>부성여객</v>
          </cell>
          <cell r="AT522" t="str">
            <v>33</v>
          </cell>
          <cell r="AU522">
            <v>2403</v>
          </cell>
          <cell r="AV522">
            <v>2.8943423083135234E-2</v>
          </cell>
          <cell r="AW522">
            <v>0.33647482369146309</v>
          </cell>
          <cell r="AX522">
            <v>0.19324912999019028</v>
          </cell>
          <cell r="AY522">
            <v>12.9268</v>
          </cell>
          <cell r="AZ522">
            <v>0.11132710306995346</v>
          </cell>
          <cell r="BA522">
            <v>6.9584039712236203</v>
          </cell>
          <cell r="BB522">
            <v>1.9475030025478921</v>
          </cell>
        </row>
        <row r="523">
          <cell r="AS523" t="str">
            <v>부성여객</v>
          </cell>
          <cell r="AT523" t="str">
            <v>36</v>
          </cell>
          <cell r="AU523">
            <v>2403</v>
          </cell>
          <cell r="AV523">
            <v>2.828954012375047E-2</v>
          </cell>
          <cell r="AW523">
            <v>0.35165462992425212</v>
          </cell>
          <cell r="AX523">
            <v>0.19342812717437888</v>
          </cell>
          <cell r="AY523">
            <v>13.070562499999999</v>
          </cell>
          <cell r="AZ523">
            <v>0.30764501569868979</v>
          </cell>
          <cell r="BA523">
            <v>11.662275489946889</v>
          </cell>
          <cell r="BB523">
            <v>1.9350947465611295</v>
          </cell>
        </row>
        <row r="524">
          <cell r="AS524" t="str">
            <v>부성여객</v>
          </cell>
          <cell r="AT524" t="str">
            <v>790</v>
          </cell>
          <cell r="AU524">
            <v>2403</v>
          </cell>
          <cell r="AV524">
            <v>2.0311765268613276E-2</v>
          </cell>
          <cell r="AW524">
            <v>0.25431646456558232</v>
          </cell>
          <cell r="AX524">
            <v>0.26274454113751722</v>
          </cell>
          <cell r="AY524">
            <v>8.1734999999999989</v>
          </cell>
          <cell r="AZ524">
            <v>0.21913094238144837</v>
          </cell>
          <cell r="BA524">
            <v>8.6147895855632086</v>
          </cell>
          <cell r="BB524">
            <v>2.3724039330197009</v>
          </cell>
        </row>
        <row r="525">
          <cell r="AS525" t="str">
            <v>부성여객</v>
          </cell>
          <cell r="AT525" t="str">
            <v>예비</v>
          </cell>
          <cell r="AU525">
            <v>2403</v>
          </cell>
          <cell r="AV525">
            <v>2.6138585822686192E-2</v>
          </cell>
          <cell r="AW525">
            <v>0.38462698863685729</v>
          </cell>
          <cell r="AX525">
            <v>0.18432492154619476</v>
          </cell>
          <cell r="AY525">
            <v>12.584</v>
          </cell>
          <cell r="AZ525">
            <v>0.98016206435199582</v>
          </cell>
          <cell r="BA525">
            <v>15.056378377407047</v>
          </cell>
          <cell r="BB525">
            <v>1.9056617870621821</v>
          </cell>
        </row>
        <row r="526">
          <cell r="AS526" t="str">
            <v>부성여객</v>
          </cell>
          <cell r="AT526" t="str">
            <v>합계</v>
          </cell>
          <cell r="AU526">
            <v>2403</v>
          </cell>
          <cell r="AV526">
            <v>2.7612018023191038E-2</v>
          </cell>
          <cell r="AW526">
            <v>0.33648417445752543</v>
          </cell>
          <cell r="AX526">
            <v>0.20561354586034156</v>
          </cell>
          <cell r="AY526">
            <v>12.516716666666662</v>
          </cell>
          <cell r="AZ526">
            <v>0.23696312714009149</v>
          </cell>
          <cell r="BA526">
            <v>9.6677462559243708</v>
          </cell>
          <cell r="BB526">
            <v>2.0045829110426903</v>
          </cell>
        </row>
        <row r="527">
          <cell r="AS527" t="str">
            <v>삼환교통</v>
          </cell>
          <cell r="AT527" t="str">
            <v>14</v>
          </cell>
          <cell r="AU527">
            <v>2403</v>
          </cell>
          <cell r="AV527">
            <v>1.7848228352793993E-2</v>
          </cell>
          <cell r="AW527">
            <v>0.3393673368363912</v>
          </cell>
          <cell r="AX527">
            <v>0.17646747158877635</v>
          </cell>
          <cell r="AY527">
            <v>9.4638421052631578</v>
          </cell>
          <cell r="AZ527">
            <v>0.43447273867212449</v>
          </cell>
          <cell r="BA527">
            <v>10.489288628624402</v>
          </cell>
          <cell r="BB527">
            <v>1.9332668950604572</v>
          </cell>
        </row>
        <row r="528">
          <cell r="AS528" t="str">
            <v>삼환교통</v>
          </cell>
          <cell r="AT528" t="str">
            <v>23</v>
          </cell>
          <cell r="AU528">
            <v>2403</v>
          </cell>
          <cell r="AV528">
            <v>1.9205054260670741E-2</v>
          </cell>
          <cell r="AW528">
            <v>0.35998564314039327</v>
          </cell>
          <cell r="AX528">
            <v>0.19351298827432103</v>
          </cell>
          <cell r="AY528">
            <v>10.698857142857142</v>
          </cell>
          <cell r="AZ528">
            <v>0.10254284011508306</v>
          </cell>
          <cell r="BA528">
            <v>10.654976622042033</v>
          </cell>
          <cell r="BB528">
            <v>1.8458660837383269</v>
          </cell>
        </row>
        <row r="529">
          <cell r="AS529" t="str">
            <v>삼환교통</v>
          </cell>
          <cell r="AT529" t="str">
            <v>4</v>
          </cell>
          <cell r="AU529">
            <v>2403</v>
          </cell>
          <cell r="AV529">
            <v>1.895633263466524E-2</v>
          </cell>
          <cell r="AW529">
            <v>0.31920576330836059</v>
          </cell>
          <cell r="AX529">
            <v>0.22575114705992952</v>
          </cell>
          <cell r="AY529">
            <v>8.5658260869565215</v>
          </cell>
          <cell r="AZ529">
            <v>0.17709800282050187</v>
          </cell>
          <cell r="BA529">
            <v>10.968920395165888</v>
          </cell>
          <cell r="BB529">
            <v>2.6811668253076304</v>
          </cell>
        </row>
        <row r="530">
          <cell r="AS530" t="str">
            <v>삼환교통</v>
          </cell>
          <cell r="AT530" t="str">
            <v>58</v>
          </cell>
          <cell r="AU530">
            <v>2403</v>
          </cell>
          <cell r="AV530">
            <v>1.7322095658295258E-2</v>
          </cell>
          <cell r="AW530">
            <v>0.36866940370276341</v>
          </cell>
          <cell r="AX530">
            <v>0.23602024872882771</v>
          </cell>
          <cell r="AY530">
            <v>10.051</v>
          </cell>
          <cell r="AZ530">
            <v>5.9577669786263797E-2</v>
          </cell>
          <cell r="BA530">
            <v>11.420377323918034</v>
          </cell>
          <cell r="BB530">
            <v>2.5641096539040418</v>
          </cell>
        </row>
        <row r="531">
          <cell r="AS531" t="str">
            <v>삼환교통</v>
          </cell>
          <cell r="AT531" t="str">
            <v>62</v>
          </cell>
          <cell r="AU531">
            <v>2403</v>
          </cell>
          <cell r="AV531">
            <v>1.1749023081230194E-2</v>
          </cell>
          <cell r="AW531">
            <v>0.3575818776716872</v>
          </cell>
          <cell r="AX531">
            <v>0.1864036506635102</v>
          </cell>
          <cell r="AY531">
            <v>9.2527142857142852</v>
          </cell>
          <cell r="AZ531">
            <v>6.4043291456743603E-2</v>
          </cell>
          <cell r="BA531">
            <v>5.9032845713363065</v>
          </cell>
          <cell r="BB531">
            <v>2.1460130020140689</v>
          </cell>
        </row>
        <row r="532">
          <cell r="AS532" t="str">
            <v>삼환교통</v>
          </cell>
          <cell r="AT532" t="str">
            <v>79</v>
          </cell>
          <cell r="AU532">
            <v>2403</v>
          </cell>
          <cell r="AV532">
            <v>1.615355537841253E-2</v>
          </cell>
          <cell r="AW532">
            <v>0.34699804226682562</v>
          </cell>
          <cell r="AX532">
            <v>0.21738019901335587</v>
          </cell>
          <cell r="AY532">
            <v>10.1226</v>
          </cell>
          <cell r="AZ532">
            <v>0.18412298487102668</v>
          </cell>
          <cell r="BA532">
            <v>18.047888412878759</v>
          </cell>
          <cell r="BB532">
            <v>2.1646440436542735</v>
          </cell>
        </row>
        <row r="533">
          <cell r="AS533" t="str">
            <v>삼환교통</v>
          </cell>
          <cell r="AT533" t="str">
            <v>급행99</v>
          </cell>
          <cell r="AU533">
            <v>2403</v>
          </cell>
          <cell r="AV533">
            <v>1.4660307039491132E-2</v>
          </cell>
          <cell r="AW533">
            <v>0.32975769899072682</v>
          </cell>
          <cell r="AX533">
            <v>0.21048292014437206</v>
          </cell>
          <cell r="AY533">
            <v>9.9002222222222223</v>
          </cell>
          <cell r="AZ533">
            <v>0.21401564413314519</v>
          </cell>
          <cell r="BA533">
            <v>7.0962310496476428</v>
          </cell>
          <cell r="BB533">
            <v>2.8411349344885233</v>
          </cell>
        </row>
        <row r="534">
          <cell r="AS534" t="str">
            <v>삼환교통</v>
          </cell>
          <cell r="AT534" t="str">
            <v>예비</v>
          </cell>
          <cell r="AU534">
            <v>2403</v>
          </cell>
          <cell r="AV534">
            <v>1.8693155110329197E-2</v>
          </cell>
          <cell r="AW534">
            <v>0.34833215113495453</v>
          </cell>
          <cell r="AX534">
            <v>0.24836398855172462</v>
          </cell>
          <cell r="AY534">
            <v>9.1223333333333319</v>
          </cell>
          <cell r="AZ534">
            <v>0.20462532527433541</v>
          </cell>
          <cell r="BA534">
            <v>24.030686636904765</v>
          </cell>
          <cell r="BB534">
            <v>2.4879697695456042</v>
          </cell>
        </row>
        <row r="535">
          <cell r="AS535" t="str">
            <v>삼환교통</v>
          </cell>
          <cell r="AT535" t="str">
            <v>합계</v>
          </cell>
          <cell r="AU535">
            <v>2403</v>
          </cell>
          <cell r="AV535">
            <v>1.6784939575494415E-2</v>
          </cell>
          <cell r="AW535">
            <v>0.34524234161731504</v>
          </cell>
          <cell r="AX535">
            <v>0.20601243788308965</v>
          </cell>
          <cell r="AY535">
            <v>9.6319512195121959</v>
          </cell>
          <cell r="AZ535">
            <v>0.18176369395817604</v>
          </cell>
          <cell r="BA535">
            <v>10.943043799033568</v>
          </cell>
          <cell r="BB535">
            <v>2.231254265797932</v>
          </cell>
        </row>
        <row r="536">
          <cell r="AS536" t="str">
            <v>삼환운수</v>
          </cell>
          <cell r="AT536" t="str">
            <v>510</v>
          </cell>
          <cell r="AU536">
            <v>2403</v>
          </cell>
          <cell r="AV536">
            <v>1.4988442543281411E-2</v>
          </cell>
          <cell r="AW536">
            <v>0.3515158893841715</v>
          </cell>
          <cell r="AX536">
            <v>0.23655387913792322</v>
          </cell>
          <cell r="AY536">
            <v>10.646714285714284</v>
          </cell>
          <cell r="AZ536">
            <v>6.5846591270124766E-2</v>
          </cell>
          <cell r="BA536">
            <v>7.1641091301895745</v>
          </cell>
          <cell r="BB536">
            <v>3.1234955769821888</v>
          </cell>
        </row>
        <row r="537">
          <cell r="AS537" t="str">
            <v>삼환운수</v>
          </cell>
          <cell r="AT537" t="str">
            <v>532</v>
          </cell>
          <cell r="AU537">
            <v>2403</v>
          </cell>
          <cell r="AV537">
            <v>2.1241927298067124E-2</v>
          </cell>
          <cell r="AW537">
            <v>0.3365055860526926</v>
          </cell>
          <cell r="AX537">
            <v>0.20174102852747963</v>
          </cell>
          <cell r="AY537">
            <v>8.3306874999999998</v>
          </cell>
          <cell r="AZ537">
            <v>5.9733822106438898E-2</v>
          </cell>
          <cell r="BA537">
            <v>2.1305063217963207</v>
          </cell>
          <cell r="BB537">
            <v>2.7654485068127443</v>
          </cell>
        </row>
        <row r="538">
          <cell r="AS538" t="str">
            <v>삼환운수</v>
          </cell>
          <cell r="AT538" t="str">
            <v>540</v>
          </cell>
          <cell r="AU538">
            <v>2403</v>
          </cell>
          <cell r="AV538">
            <v>1.2394288958105619E-2</v>
          </cell>
          <cell r="AW538">
            <v>0.36211561337617099</v>
          </cell>
          <cell r="AX538">
            <v>0.19743692447792907</v>
          </cell>
          <cell r="AY538">
            <v>6.2206250000000001</v>
          </cell>
          <cell r="AZ538">
            <v>6.4829067305181105E-3</v>
          </cell>
          <cell r="BA538">
            <v>1.7341775504135946</v>
          </cell>
          <cell r="BB538">
            <v>1.8043293926692092</v>
          </cell>
        </row>
        <row r="539">
          <cell r="AS539" t="str">
            <v>삼환운수</v>
          </cell>
          <cell r="AT539" t="str">
            <v>566</v>
          </cell>
          <cell r="AU539">
            <v>2403</v>
          </cell>
          <cell r="AV539">
            <v>1.3620960721042573E-2</v>
          </cell>
          <cell r="AW539">
            <v>0.3634076710754558</v>
          </cell>
          <cell r="AX539">
            <v>0.21342447608090562</v>
          </cell>
          <cell r="AY539">
            <v>7.4175000000000004</v>
          </cell>
          <cell r="AZ539">
            <v>0.10933630946767706</v>
          </cell>
          <cell r="BA539">
            <v>1.8860513383174293</v>
          </cell>
          <cell r="BB539">
            <v>2.6699028134261531</v>
          </cell>
        </row>
        <row r="540">
          <cell r="AS540" t="str">
            <v>삼환운수</v>
          </cell>
          <cell r="AT540" t="str">
            <v>567</v>
          </cell>
          <cell r="AU540">
            <v>2403</v>
          </cell>
          <cell r="AV540">
            <v>3.070325394718126E-2</v>
          </cell>
          <cell r="AW540">
            <v>0.34885250975702914</v>
          </cell>
          <cell r="AX540">
            <v>0.14275032624995157</v>
          </cell>
          <cell r="AY540">
            <v>5.0085714285714289</v>
          </cell>
          <cell r="AZ540">
            <v>8.5735931681652597E-2</v>
          </cell>
          <cell r="BA540">
            <v>2.1697785787125925</v>
          </cell>
          <cell r="BB540">
            <v>2.5857807818306151</v>
          </cell>
        </row>
        <row r="541">
          <cell r="AS541" t="str">
            <v>삼환운수</v>
          </cell>
          <cell r="AT541" t="str">
            <v>순환56</v>
          </cell>
          <cell r="AU541">
            <v>2403</v>
          </cell>
          <cell r="AV541">
            <v>1.660223260727824E-2</v>
          </cell>
          <cell r="AW541">
            <v>0.35073251535171424</v>
          </cell>
          <cell r="AX541">
            <v>0.1354377301133767</v>
          </cell>
          <cell r="AY541">
            <v>9.6253999999999991</v>
          </cell>
          <cell r="AZ541">
            <v>5.1448330527398556E-2</v>
          </cell>
          <cell r="BA541">
            <v>3.8586247895548915</v>
          </cell>
          <cell r="BB541">
            <v>3.1059112975788152</v>
          </cell>
        </row>
        <row r="542">
          <cell r="AS542" t="str">
            <v>삼환운수</v>
          </cell>
          <cell r="AT542" t="str">
            <v>합계</v>
          </cell>
          <cell r="AU542">
            <v>2403</v>
          </cell>
          <cell r="AV542">
            <v>1.9099924517087332E-2</v>
          </cell>
          <cell r="AW542">
            <v>0.34857479322282514</v>
          </cell>
          <cell r="AX542">
            <v>0.19120344627017691</v>
          </cell>
          <cell r="AY542">
            <v>7.881702127659576</v>
          </cell>
          <cell r="AZ542">
            <v>5.9951915877620318E-2</v>
          </cell>
          <cell r="BA542">
            <v>2.9827277187433658</v>
          </cell>
          <cell r="BB542">
            <v>2.6013057555063552</v>
          </cell>
        </row>
        <row r="543">
          <cell r="AS543" t="str">
            <v>선진여객</v>
          </cell>
          <cell r="AT543" t="str">
            <v>300</v>
          </cell>
          <cell r="AU543">
            <v>2403</v>
          </cell>
          <cell r="AV543">
            <v>1.3236552633000047E-2</v>
          </cell>
          <cell r="AW543">
            <v>0.33921305600966234</v>
          </cell>
          <cell r="AX543">
            <v>0.197660398462917</v>
          </cell>
          <cell r="AY543">
            <v>11.025499999999999</v>
          </cell>
          <cell r="AZ543">
            <v>0.11651402077106725</v>
          </cell>
          <cell r="BA543">
            <v>16.514922815099016</v>
          </cell>
          <cell r="BB543">
            <v>2.6719627410880813</v>
          </cell>
        </row>
        <row r="544">
          <cell r="AS544" t="str">
            <v>선진여객</v>
          </cell>
          <cell r="AT544" t="str">
            <v>595</v>
          </cell>
          <cell r="AU544">
            <v>2403</v>
          </cell>
          <cell r="AV544">
            <v>1.2510915450366308E-2</v>
          </cell>
          <cell r="AW544">
            <v>0.28726886036765037</v>
          </cell>
          <cell r="AX544">
            <v>0.12476254594126777</v>
          </cell>
          <cell r="AY544">
            <v>5.9772500000000006</v>
          </cell>
          <cell r="AZ544">
            <v>2.6634273302496934E-2</v>
          </cell>
          <cell r="BA544">
            <v>2.1802055146186774</v>
          </cell>
          <cell r="BB544">
            <v>2.7139624996695568</v>
          </cell>
        </row>
        <row r="545">
          <cell r="AS545" t="str">
            <v>선진여객</v>
          </cell>
          <cell r="AT545" t="str">
            <v>72</v>
          </cell>
          <cell r="AU545">
            <v>2403</v>
          </cell>
          <cell r="AV545">
            <v>1.175665835458512E-2</v>
          </cell>
          <cell r="AW545">
            <v>0.31959663310419983</v>
          </cell>
          <cell r="AX545">
            <v>0.19269979235877796</v>
          </cell>
          <cell r="AY545">
            <v>10.331705882352944</v>
          </cell>
          <cell r="AZ545">
            <v>0.31643062418163942</v>
          </cell>
          <cell r="BA545">
            <v>17.685058500180837</v>
          </cell>
          <cell r="BB545">
            <v>1.9666856906557131</v>
          </cell>
        </row>
        <row r="546">
          <cell r="AS546" t="str">
            <v>선진여객</v>
          </cell>
          <cell r="AT546" t="str">
            <v>80</v>
          </cell>
          <cell r="AU546">
            <v>2403</v>
          </cell>
          <cell r="AV546">
            <v>1.0448015885142641E-2</v>
          </cell>
          <cell r="AW546">
            <v>0.35340313536942725</v>
          </cell>
          <cell r="AX546">
            <v>0.20001700877840622</v>
          </cell>
          <cell r="AY546">
            <v>9.5028095238095247</v>
          </cell>
          <cell r="AZ546">
            <v>0.41601622355526657</v>
          </cell>
          <cell r="BA546">
            <v>11.238423880935439</v>
          </cell>
          <cell r="BB546">
            <v>2.6182152221160551</v>
          </cell>
        </row>
        <row r="547">
          <cell r="AS547" t="str">
            <v>선진여객</v>
          </cell>
          <cell r="AT547" t="str">
            <v>87</v>
          </cell>
          <cell r="AU547">
            <v>2403</v>
          </cell>
          <cell r="AV547">
            <v>7.8532731100192949E-3</v>
          </cell>
          <cell r="AW547">
            <v>0.37622316514295329</v>
          </cell>
          <cell r="AX547">
            <v>0.2136450003241584</v>
          </cell>
          <cell r="AY547">
            <v>12.698000000000002</v>
          </cell>
          <cell r="AZ547">
            <v>0.12477145044530077</v>
          </cell>
          <cell r="BA547">
            <v>15.841576974819443</v>
          </cell>
          <cell r="BB547">
            <v>2.0343092396707276</v>
          </cell>
        </row>
        <row r="548">
          <cell r="AS548" t="str">
            <v>선진여객</v>
          </cell>
          <cell r="AT548" t="str">
            <v>예비</v>
          </cell>
          <cell r="AU548">
            <v>2403</v>
          </cell>
          <cell r="AV548">
            <v>1.4117573964219334E-2</v>
          </cell>
          <cell r="AW548">
            <v>0.33863949774597107</v>
          </cell>
          <cell r="AX548">
            <v>0.22192265556163962</v>
          </cell>
          <cell r="AY548">
            <v>10.678749999999999</v>
          </cell>
          <cell r="AZ548">
            <v>7.3214952348048271E-2</v>
          </cell>
          <cell r="BA548">
            <v>16.884181510930464</v>
          </cell>
          <cell r="BB548">
            <v>2.5960876335285237</v>
          </cell>
        </row>
        <row r="549">
          <cell r="AS549" t="str">
            <v>선진여객</v>
          </cell>
          <cell r="AT549" t="str">
            <v>합계</v>
          </cell>
          <cell r="AU549">
            <v>2403</v>
          </cell>
          <cell r="AV549">
            <v>1.0139917525206805E-2</v>
          </cell>
          <cell r="AW549">
            <v>0.35065960997795548</v>
          </cell>
          <cell r="AX549">
            <v>0.20038441429517043</v>
          </cell>
          <cell r="AY549">
            <v>10.78805128205128</v>
          </cell>
          <cell r="AZ549">
            <v>0.23571587004457614</v>
          </cell>
          <cell r="BA549">
            <v>14.384052445385137</v>
          </cell>
          <cell r="BB549">
            <v>2.231589498754087</v>
          </cell>
        </row>
        <row r="550">
          <cell r="AS550" t="str">
            <v>성산여객</v>
          </cell>
          <cell r="AT550" t="str">
            <v>521</v>
          </cell>
          <cell r="AU550">
            <v>2403</v>
          </cell>
          <cell r="AV550">
            <v>2.342389448090668E-2</v>
          </cell>
          <cell r="AW550">
            <v>0.39529217513362624</v>
          </cell>
          <cell r="AX550">
            <v>0.13771150004562063</v>
          </cell>
          <cell r="AY550">
            <v>6.6493333333333329</v>
          </cell>
          <cell r="AZ550">
            <v>0.13902450930012178</v>
          </cell>
          <cell r="BA550">
            <v>3.8592173970533805</v>
          </cell>
          <cell r="BB550">
            <v>2.546770612726617</v>
          </cell>
        </row>
        <row r="551">
          <cell r="AS551" t="str">
            <v>성산여객</v>
          </cell>
          <cell r="AT551" t="str">
            <v>551</v>
          </cell>
          <cell r="AU551">
            <v>2403</v>
          </cell>
          <cell r="AV551">
            <v>3.9809433855781999E-2</v>
          </cell>
          <cell r="AW551">
            <v>0.38226738917783654</v>
          </cell>
          <cell r="AX551">
            <v>0.15056910966998494</v>
          </cell>
          <cell r="AY551">
            <v>7.8765000000000001</v>
          </cell>
          <cell r="AZ551">
            <v>0.4097915115435049</v>
          </cell>
          <cell r="BA551">
            <v>8.3187676843331495</v>
          </cell>
          <cell r="BB551">
            <v>2.3461520764828356</v>
          </cell>
        </row>
        <row r="552">
          <cell r="AS552" t="str">
            <v>성산여객</v>
          </cell>
          <cell r="AT552" t="str">
            <v>586</v>
          </cell>
          <cell r="AU552">
            <v>2403</v>
          </cell>
          <cell r="AV552">
            <v>2.7675681236078251E-2</v>
          </cell>
          <cell r="AW552">
            <v>0.43101448835551687</v>
          </cell>
          <cell r="AX552">
            <v>0.19302854304765102</v>
          </cell>
          <cell r="AY552">
            <v>8.6558750000000018</v>
          </cell>
          <cell r="AZ552">
            <v>13.129817510073796</v>
          </cell>
          <cell r="BA552">
            <v>37.139349015978958</v>
          </cell>
          <cell r="BB552">
            <v>2.0352600585993192</v>
          </cell>
        </row>
        <row r="553">
          <cell r="AS553" t="str">
            <v>성산여객</v>
          </cell>
          <cell r="AT553" t="str">
            <v>588</v>
          </cell>
          <cell r="AU553">
            <v>2403</v>
          </cell>
          <cell r="AV553">
            <v>2.564286280850387E-2</v>
          </cell>
          <cell r="AW553">
            <v>0.4037065830570416</v>
          </cell>
          <cell r="AX553">
            <v>0.20688517609702795</v>
          </cell>
          <cell r="AY553">
            <v>9.1575000000000006</v>
          </cell>
          <cell r="AZ553">
            <v>0.49216113181182064</v>
          </cell>
          <cell r="BA553">
            <v>10.282133547229249</v>
          </cell>
          <cell r="BB553">
            <v>2.3131803963145932</v>
          </cell>
        </row>
        <row r="554">
          <cell r="AS554" t="str">
            <v>성산여객</v>
          </cell>
          <cell r="AT554" t="str">
            <v>합계</v>
          </cell>
          <cell r="AU554">
            <v>2403</v>
          </cell>
          <cell r="AV554">
            <v>2.7301362989368055E-2</v>
          </cell>
          <cell r="AW554">
            <v>0.4072347751438824</v>
          </cell>
          <cell r="AX554">
            <v>0.180841815020473</v>
          </cell>
          <cell r="AY554">
            <v>8.1965757575757543</v>
          </cell>
          <cell r="AZ554">
            <v>4.0281812795992868</v>
          </cell>
          <cell r="BA554">
            <v>16.279633695663232</v>
          </cell>
          <cell r="BB554">
            <v>2.2763054573670836</v>
          </cell>
        </row>
        <row r="555">
          <cell r="AS555" t="str">
            <v>성원운수</v>
          </cell>
          <cell r="AT555" t="str">
            <v>535</v>
          </cell>
          <cell r="AU555">
            <v>2403</v>
          </cell>
          <cell r="AV555">
            <v>9.0119969368227248E-3</v>
          </cell>
          <cell r="AW555">
            <v>0.33650562276914364</v>
          </cell>
          <cell r="AX555">
            <v>0.18625614419151568</v>
          </cell>
          <cell r="AY555">
            <v>7.5276153846153857</v>
          </cell>
          <cell r="AZ555">
            <v>3.8638709780418154E-2</v>
          </cell>
          <cell r="BA555">
            <v>2.040826398402086</v>
          </cell>
          <cell r="BB555">
            <v>2.9448942389426911</v>
          </cell>
        </row>
        <row r="556">
          <cell r="AS556" t="str">
            <v>성원운수</v>
          </cell>
          <cell r="AT556" t="str">
            <v>536</v>
          </cell>
          <cell r="AU556">
            <v>2403</v>
          </cell>
          <cell r="AV556">
            <v>1.3550512665623802E-2</v>
          </cell>
          <cell r="AW556">
            <v>0.36175473585726436</v>
          </cell>
          <cell r="AX556">
            <v>0.11082701380460547</v>
          </cell>
          <cell r="AY556">
            <v>5.430428571428572</v>
          </cell>
          <cell r="AZ556">
            <v>5.6710765666933846E-3</v>
          </cell>
          <cell r="BA556">
            <v>2.5845931452705098</v>
          </cell>
          <cell r="BB556">
            <v>2.727466723525831</v>
          </cell>
        </row>
        <row r="557">
          <cell r="AS557" t="str">
            <v>성원운수</v>
          </cell>
          <cell r="AT557" t="str">
            <v>537</v>
          </cell>
          <cell r="AU557">
            <v>2403</v>
          </cell>
          <cell r="AV557">
            <v>1.9917478135119807E-2</v>
          </cell>
          <cell r="AW557">
            <v>0.29978126186873516</v>
          </cell>
          <cell r="AX557">
            <v>0.13082649662367121</v>
          </cell>
          <cell r="AY557">
            <v>8.3734285714285708</v>
          </cell>
          <cell r="AZ557">
            <v>4.6250234488688854E-2</v>
          </cell>
          <cell r="BA557">
            <v>2.8274310017418456</v>
          </cell>
          <cell r="BB557">
            <v>2.2181761178435995</v>
          </cell>
        </row>
        <row r="558">
          <cell r="AS558" t="str">
            <v>성원운수</v>
          </cell>
          <cell r="AT558" t="str">
            <v>538</v>
          </cell>
          <cell r="AU558">
            <v>2403</v>
          </cell>
          <cell r="AV558">
            <v>2.7665407538323999E-2</v>
          </cell>
          <cell r="AW558">
            <v>0.43946729300808041</v>
          </cell>
          <cell r="AX558">
            <v>0.1948183051356891</v>
          </cell>
          <cell r="AY558">
            <v>11.080444444444446</v>
          </cell>
          <cell r="AZ558">
            <v>0.23989543035576413</v>
          </cell>
          <cell r="BA558">
            <v>6.001255040028874</v>
          </cell>
          <cell r="BB558">
            <v>2.4600610032371084</v>
          </cell>
        </row>
        <row r="559">
          <cell r="AS559" t="str">
            <v>성원운수</v>
          </cell>
          <cell r="AT559" t="str">
            <v>539</v>
          </cell>
          <cell r="AU559">
            <v>2403</v>
          </cell>
          <cell r="AV559">
            <v>3.6725955407373244E-2</v>
          </cell>
          <cell r="AW559">
            <v>0.37090071574136929</v>
          </cell>
          <cell r="AX559">
            <v>0.42336265721926025</v>
          </cell>
          <cell r="AY559">
            <v>8.2249999999999996</v>
          </cell>
          <cell r="AZ559">
            <v>0.39095151545418733</v>
          </cell>
          <cell r="BA559">
            <v>0.24592111455989202</v>
          </cell>
          <cell r="BB559">
            <v>3.7592638465529959</v>
          </cell>
        </row>
        <row r="560">
          <cell r="AS560" t="str">
            <v>성원운수</v>
          </cell>
          <cell r="AT560" t="str">
            <v>순환54</v>
          </cell>
          <cell r="AU560">
            <v>2403</v>
          </cell>
          <cell r="AV560">
            <v>4.1466156164216381E-2</v>
          </cell>
          <cell r="AW560">
            <v>0.3185595169044434</v>
          </cell>
          <cell r="AX560">
            <v>0.19671372191053857</v>
          </cell>
          <cell r="AY560">
            <v>6.5139999999999993</v>
          </cell>
          <cell r="AZ560">
            <v>0</v>
          </cell>
          <cell r="BA560">
            <v>8.2802752711180183</v>
          </cell>
          <cell r="BB560">
            <v>2.8798413612264246</v>
          </cell>
        </row>
        <row r="561">
          <cell r="AS561" t="str">
            <v>성원운수</v>
          </cell>
          <cell r="AT561" t="str">
            <v>합계</v>
          </cell>
          <cell r="AU561">
            <v>2403</v>
          </cell>
          <cell r="AV561">
            <v>1.7926750665557933E-2</v>
          </cell>
          <cell r="AW561">
            <v>0.35759640747470067</v>
          </cell>
          <cell r="AX561">
            <v>0.17151826179250623</v>
          </cell>
          <cell r="AY561">
            <v>7.7275200000000019</v>
          </cell>
          <cell r="AZ561">
            <v>7.9264265056474145E-2</v>
          </cell>
          <cell r="BA561">
            <v>2.8991505431261908</v>
          </cell>
          <cell r="BB561">
            <v>2.7098643266308571</v>
          </cell>
        </row>
        <row r="562">
          <cell r="AS562" t="str">
            <v>세운교통</v>
          </cell>
          <cell r="AT562" t="str">
            <v>11</v>
          </cell>
          <cell r="AU562">
            <v>2403</v>
          </cell>
          <cell r="AV562">
            <v>2.5360587203914424E-2</v>
          </cell>
          <cell r="AW562">
            <v>0.36016221100089862</v>
          </cell>
          <cell r="AX562">
            <v>0.16358947216643444</v>
          </cell>
          <cell r="AY562">
            <v>15.702476190476188</v>
          </cell>
          <cell r="AZ562">
            <v>0.4465769301678576</v>
          </cell>
          <cell r="BA562">
            <v>14.918613930882275</v>
          </cell>
          <cell r="BB562">
            <v>1.8969835518866793</v>
          </cell>
        </row>
        <row r="563">
          <cell r="AS563" t="str">
            <v>세운교통</v>
          </cell>
          <cell r="AT563" t="str">
            <v>24-1</v>
          </cell>
          <cell r="AU563">
            <v>2403</v>
          </cell>
          <cell r="AV563">
            <v>2.7551761650032834E-2</v>
          </cell>
          <cell r="AW563">
            <v>0.34231034407935163</v>
          </cell>
          <cell r="AX563">
            <v>0.1504230652901811</v>
          </cell>
          <cell r="AY563">
            <v>12.101857142857142</v>
          </cell>
          <cell r="AZ563">
            <v>0.21008495858074472</v>
          </cell>
          <cell r="BA563">
            <v>16.745335661342871</v>
          </cell>
          <cell r="BB563">
            <v>2.1552256782031685</v>
          </cell>
        </row>
        <row r="564">
          <cell r="AS564" t="str">
            <v>세운교통</v>
          </cell>
          <cell r="AT564" t="str">
            <v>26</v>
          </cell>
          <cell r="AU564">
            <v>2403</v>
          </cell>
          <cell r="AV564">
            <v>2.944990631187101E-2</v>
          </cell>
          <cell r="AW564">
            <v>0.34730042755885332</v>
          </cell>
          <cell r="AX564">
            <v>0.15848737981882502</v>
          </cell>
          <cell r="AY564">
            <v>14.582111111111111</v>
          </cell>
          <cell r="AZ564">
            <v>9.1792772606542421</v>
          </cell>
          <cell r="BA564">
            <v>15.578529990060243</v>
          </cell>
          <cell r="BB564">
            <v>1.8802002694397855</v>
          </cell>
        </row>
        <row r="565">
          <cell r="AS565" t="str">
            <v>세운교통</v>
          </cell>
          <cell r="AT565" t="str">
            <v>28</v>
          </cell>
          <cell r="AU565">
            <v>2403</v>
          </cell>
          <cell r="AV565">
            <v>3.1445610768589739E-2</v>
          </cell>
          <cell r="AW565">
            <v>0.38042467423832782</v>
          </cell>
          <cell r="AX565">
            <v>0.14082308818394446</v>
          </cell>
          <cell r="AY565">
            <v>13.955750000000002</v>
          </cell>
          <cell r="AZ565">
            <v>0.24320829409770953</v>
          </cell>
          <cell r="BA565">
            <v>5.7492246364150281</v>
          </cell>
          <cell r="BB565">
            <v>2.0582236229012274</v>
          </cell>
        </row>
        <row r="566">
          <cell r="AS566" t="str">
            <v>세운교통</v>
          </cell>
          <cell r="AT566" t="str">
            <v>67-1</v>
          </cell>
          <cell r="AU566">
            <v>2403</v>
          </cell>
          <cell r="AV566">
            <v>3.4082064676305181E-2</v>
          </cell>
          <cell r="AW566">
            <v>0.37036583810917778</v>
          </cell>
          <cell r="AX566">
            <v>0.17105645733469438</v>
          </cell>
          <cell r="AY566">
            <v>13.775333333333334</v>
          </cell>
          <cell r="AZ566">
            <v>0.20555038057492375</v>
          </cell>
          <cell r="BA566">
            <v>7.8269730853295192</v>
          </cell>
          <cell r="BB566">
            <v>1.8280965359136245</v>
          </cell>
        </row>
        <row r="567">
          <cell r="AS567" t="str">
            <v>세운교통</v>
          </cell>
          <cell r="AT567" t="str">
            <v>예비</v>
          </cell>
          <cell r="AU567">
            <v>2403</v>
          </cell>
          <cell r="AV567">
            <v>3.0260705380426502E-2</v>
          </cell>
          <cell r="AW567">
            <v>0.39079036874257855</v>
          </cell>
          <cell r="AX567">
            <v>0.13509634057787459</v>
          </cell>
          <cell r="AY567">
            <v>11.913</v>
          </cell>
          <cell r="AZ567">
            <v>1.4263812658100836</v>
          </cell>
          <cell r="BA567">
            <v>7.0171400203070782</v>
          </cell>
          <cell r="BB567">
            <v>1.7636266219139758</v>
          </cell>
        </row>
        <row r="568">
          <cell r="AS568" t="str">
            <v>세운교통</v>
          </cell>
          <cell r="AT568" t="str">
            <v>합계</v>
          </cell>
          <cell r="AU568">
            <v>2403</v>
          </cell>
          <cell r="AV568">
            <v>2.8451837859002217E-2</v>
          </cell>
          <cell r="AW568">
            <v>0.3599501103353171</v>
          </cell>
          <cell r="AX568">
            <v>0.15610498912018692</v>
          </cell>
          <cell r="AY568">
            <v>14.130687499999997</v>
          </cell>
          <cell r="AZ568">
            <v>1.3300765833897565</v>
          </cell>
          <cell r="BA568">
            <v>13.218932952476091</v>
          </cell>
          <cell r="BB568">
            <v>1.972074657478857</v>
          </cell>
        </row>
        <row r="569">
          <cell r="AS569" t="str">
            <v>송도버스</v>
          </cell>
          <cell r="AT569" t="str">
            <v>16-1</v>
          </cell>
          <cell r="AU569">
            <v>2403</v>
          </cell>
          <cell r="AV569">
            <v>1.8112159171587254E-2</v>
          </cell>
          <cell r="AW569">
            <v>0.31897217793242771</v>
          </cell>
          <cell r="AX569">
            <v>0.17136730617633</v>
          </cell>
          <cell r="AY569">
            <v>10.246952380952381</v>
          </cell>
          <cell r="AZ569">
            <v>4.3439114366623573E-2</v>
          </cell>
          <cell r="BA569">
            <v>16.469294495540417</v>
          </cell>
          <cell r="BB569">
            <v>2.3895382774271963</v>
          </cell>
        </row>
        <row r="570">
          <cell r="AS570" t="str">
            <v>송도버스</v>
          </cell>
          <cell r="AT570" t="str">
            <v>8</v>
          </cell>
          <cell r="AU570">
            <v>2403</v>
          </cell>
          <cell r="AV570">
            <v>1.7541044141641884E-2</v>
          </cell>
          <cell r="AW570">
            <v>0.36526443034866579</v>
          </cell>
          <cell r="AX570">
            <v>0.20533129334870179</v>
          </cell>
          <cell r="AY570">
            <v>12.580175000000001</v>
          </cell>
          <cell r="AZ570">
            <v>0.26214613339254178</v>
          </cell>
          <cell r="BA570">
            <v>22.173828826713617</v>
          </cell>
          <cell r="BB570">
            <v>1.9711647690327549</v>
          </cell>
        </row>
        <row r="571">
          <cell r="AS571" t="str">
            <v>송도버스</v>
          </cell>
          <cell r="AT571" t="str">
            <v>합계</v>
          </cell>
          <cell r="AU571">
            <v>2403</v>
          </cell>
          <cell r="AV571">
            <v>1.7744729756250573E-2</v>
          </cell>
          <cell r="AW571">
            <v>0.348754506094135</v>
          </cell>
          <cell r="AX571">
            <v>0.19196288360838792</v>
          </cell>
          <cell r="AY571">
            <v>11.776934426229511</v>
          </cell>
          <cell r="AZ571">
            <v>0.17606186335137766</v>
          </cell>
          <cell r="BA571">
            <v>19.928493144251544</v>
          </cell>
          <cell r="BB571">
            <v>2.1170612036187832</v>
          </cell>
        </row>
        <row r="572">
          <cell r="AS572" t="str">
            <v>시영운수</v>
          </cell>
          <cell r="AT572" t="str">
            <v>15</v>
          </cell>
          <cell r="AU572">
            <v>2403</v>
          </cell>
          <cell r="AV572">
            <v>2.4783988868476992E-2</v>
          </cell>
          <cell r="AW572">
            <v>0.34999501850919645</v>
          </cell>
          <cell r="AX572">
            <v>0.16299790493190888</v>
          </cell>
          <cell r="AY572">
            <v>12.323705882352945</v>
          </cell>
          <cell r="AZ572">
            <v>1.2153554282803871</v>
          </cell>
          <cell r="BA572">
            <v>7.2323421418009799</v>
          </cell>
          <cell r="BB572">
            <v>2.0337205613900693</v>
          </cell>
        </row>
        <row r="573">
          <cell r="AS573" t="str">
            <v>시영운수</v>
          </cell>
          <cell r="AT573" t="str">
            <v>28-1</v>
          </cell>
          <cell r="AU573">
            <v>2403</v>
          </cell>
          <cell r="AV573">
            <v>2.764248975915258E-2</v>
          </cell>
          <cell r="AW573">
            <v>0.36742180129961599</v>
          </cell>
          <cell r="AX573">
            <v>0.14459690741787634</v>
          </cell>
          <cell r="AY573">
            <v>12.215571428571426</v>
          </cell>
          <cell r="AZ573">
            <v>1.2807062253965338</v>
          </cell>
          <cell r="BA573">
            <v>6.7463464297403277</v>
          </cell>
          <cell r="BB573">
            <v>1.8686686680637161</v>
          </cell>
        </row>
        <row r="574">
          <cell r="AS574" t="str">
            <v>시영운수</v>
          </cell>
          <cell r="AT574" t="str">
            <v>29</v>
          </cell>
          <cell r="AU574">
            <v>2403</v>
          </cell>
          <cell r="AV574">
            <v>4.0900340243211132E-2</v>
          </cell>
          <cell r="AW574">
            <v>0.27968113911407078</v>
          </cell>
          <cell r="AX574">
            <v>0.13753129309254131</v>
          </cell>
          <cell r="AY574">
            <v>10.824</v>
          </cell>
          <cell r="AZ574">
            <v>7.8179797115608518E-2</v>
          </cell>
          <cell r="BA574">
            <v>7.6355601849577646</v>
          </cell>
          <cell r="BB574">
            <v>2.8886917412604243</v>
          </cell>
        </row>
        <row r="575">
          <cell r="AS575" t="str">
            <v>시영운수</v>
          </cell>
          <cell r="AT575" t="str">
            <v>예비</v>
          </cell>
          <cell r="AU575">
            <v>2403</v>
          </cell>
          <cell r="AV575">
            <v>3.4939659002474401E-2</v>
          </cell>
          <cell r="AW575">
            <v>0.3757670429509426</v>
          </cell>
          <cell r="AX575">
            <v>0.17762897704801778</v>
          </cell>
          <cell r="AY575">
            <v>12.189499999999999</v>
          </cell>
          <cell r="AZ575">
            <v>0.20456312136048113</v>
          </cell>
          <cell r="BA575">
            <v>12.819288938590152</v>
          </cell>
          <cell r="BB575">
            <v>2.0711282150864125</v>
          </cell>
        </row>
        <row r="576">
          <cell r="AS576" t="str">
            <v>시영운수</v>
          </cell>
          <cell r="AT576" t="str">
            <v>합계</v>
          </cell>
          <cell r="AU576">
            <v>2403</v>
          </cell>
          <cell r="AV576">
            <v>2.7196944261343652E-2</v>
          </cell>
          <cell r="AW576">
            <v>0.3487320965097977</v>
          </cell>
          <cell r="AX576">
            <v>0.15626423164611455</v>
          </cell>
          <cell r="AY576">
            <v>12.089566666666672</v>
          </cell>
          <cell r="AZ576">
            <v>1.0802419509912802</v>
          </cell>
          <cell r="BA576">
            <v>7.2877777849336951</v>
          </cell>
          <cell r="BB576">
            <v>2.061958279251797</v>
          </cell>
        </row>
        <row r="577">
          <cell r="AS577" t="str">
            <v>신동아교통</v>
          </cell>
          <cell r="AT577" t="str">
            <v>1</v>
          </cell>
          <cell r="AU577">
            <v>2403</v>
          </cell>
          <cell r="AV577">
            <v>1.4317546987998779E-2</v>
          </cell>
          <cell r="AW577">
            <v>0.34106961151876974</v>
          </cell>
          <cell r="AX577">
            <v>0.18393910464358224</v>
          </cell>
          <cell r="AY577">
            <v>10.242666666666665</v>
          </cell>
          <cell r="AZ577">
            <v>0.15417774487473057</v>
          </cell>
          <cell r="BA577">
            <v>21.370046441243392</v>
          </cell>
          <cell r="BB577">
            <v>2.0429017254933344</v>
          </cell>
        </row>
        <row r="578">
          <cell r="AS578" t="str">
            <v>신동아교통</v>
          </cell>
          <cell r="AT578" t="str">
            <v>516</v>
          </cell>
          <cell r="AU578">
            <v>2403</v>
          </cell>
          <cell r="AV578">
            <v>1.7102536200663293E-2</v>
          </cell>
          <cell r="AW578">
            <v>0.35621501768667413</v>
          </cell>
          <cell r="AX578">
            <v>0.19298356754179896</v>
          </cell>
          <cell r="AY578">
            <v>7.269857142857143</v>
          </cell>
          <cell r="AZ578">
            <v>0.53836006295793359</v>
          </cell>
          <cell r="BA578">
            <v>4.640151018827904</v>
          </cell>
          <cell r="BB578">
            <v>2.1897888493262587</v>
          </cell>
        </row>
        <row r="579">
          <cell r="AS579" t="str">
            <v>신동아교통</v>
          </cell>
          <cell r="AT579" t="str">
            <v>518</v>
          </cell>
          <cell r="AU579">
            <v>2403</v>
          </cell>
          <cell r="AV579">
            <v>1.2974435697968056E-2</v>
          </cell>
          <cell r="AW579">
            <v>0.36964328687809334</v>
          </cell>
          <cell r="AX579">
            <v>0.15373557063373083</v>
          </cell>
          <cell r="AY579">
            <v>8.0888888888888886</v>
          </cell>
          <cell r="AZ579">
            <v>9.4708159559461685E-2</v>
          </cell>
          <cell r="BA579">
            <v>7.0370365068018623</v>
          </cell>
          <cell r="BB579">
            <v>2.1690259665590954</v>
          </cell>
        </row>
        <row r="580">
          <cell r="AS580" t="str">
            <v>신동아교통</v>
          </cell>
          <cell r="AT580" t="str">
            <v>520</v>
          </cell>
          <cell r="AU580">
            <v>2403</v>
          </cell>
          <cell r="AV580">
            <v>1.5012798543140422E-2</v>
          </cell>
          <cell r="AW580">
            <v>0.31389939830602337</v>
          </cell>
          <cell r="AX580">
            <v>0.24917187546333697</v>
          </cell>
          <cell r="AY580">
            <v>4.6295000000000002</v>
          </cell>
          <cell r="AZ580">
            <v>6.4835190821739289E-2</v>
          </cell>
          <cell r="BA580">
            <v>2.0883756201528656</v>
          </cell>
          <cell r="BB580">
            <v>2.6943900832716632</v>
          </cell>
        </row>
        <row r="581">
          <cell r="AS581" t="str">
            <v>신동아교통</v>
          </cell>
          <cell r="AT581" t="str">
            <v>예비</v>
          </cell>
          <cell r="AU581">
            <v>2403</v>
          </cell>
          <cell r="AV581">
            <v>2.2358532186699573E-2</v>
          </cell>
          <cell r="AW581">
            <v>0.37061189141603257</v>
          </cell>
          <cell r="AX581">
            <v>0.17113540066132649</v>
          </cell>
          <cell r="AY581">
            <v>10.530999999999999</v>
          </cell>
          <cell r="AZ581">
            <v>0.52942119307448254</v>
          </cell>
          <cell r="BA581">
            <v>22.169512459993957</v>
          </cell>
          <cell r="BB581">
            <v>2.4274889532113524</v>
          </cell>
        </row>
        <row r="582">
          <cell r="AS582" t="str">
            <v>신동아교통</v>
          </cell>
          <cell r="AT582" t="str">
            <v>합계</v>
          </cell>
          <cell r="AU582">
            <v>2403</v>
          </cell>
          <cell r="AV582">
            <v>1.4764748193290626E-2</v>
          </cell>
          <cell r="AW582">
            <v>0.34611809803620375</v>
          </cell>
          <cell r="AX582">
            <v>0.1867004801819527</v>
          </cell>
          <cell r="AY582">
            <v>8.6954468085106367</v>
          </cell>
          <cell r="AZ582">
            <v>0.19410174290195237</v>
          </cell>
          <cell r="BA582">
            <v>14.850053156485631</v>
          </cell>
          <cell r="BB582">
            <v>2.1462944234732237</v>
          </cell>
        </row>
        <row r="583">
          <cell r="AS583" t="str">
            <v>신화여객</v>
          </cell>
          <cell r="AT583" t="str">
            <v>34</v>
          </cell>
          <cell r="AU583">
            <v>2403</v>
          </cell>
          <cell r="AV583">
            <v>1.2918672310405386E-2</v>
          </cell>
          <cell r="AW583">
            <v>0.34301153961115616</v>
          </cell>
          <cell r="AX583">
            <v>0.15926817527741699</v>
          </cell>
          <cell r="AY583">
            <v>9.9712727272727264</v>
          </cell>
          <cell r="AZ583">
            <v>0.17321032669728731</v>
          </cell>
          <cell r="BA583">
            <v>12.568414346064248</v>
          </cell>
          <cell r="BB583">
            <v>2.4341176744252713</v>
          </cell>
        </row>
        <row r="584">
          <cell r="AS584" t="str">
            <v>신화여객</v>
          </cell>
          <cell r="AT584" t="str">
            <v>37</v>
          </cell>
          <cell r="AU584">
            <v>2403</v>
          </cell>
          <cell r="AV584">
            <v>1.6600096012647628E-2</v>
          </cell>
          <cell r="AW584">
            <v>0.31830639941595956</v>
          </cell>
          <cell r="AX584">
            <v>0.15950967487527995</v>
          </cell>
          <cell r="AY584">
            <v>8.0496999999999996</v>
          </cell>
          <cell r="AZ584">
            <v>0.59657464608526456</v>
          </cell>
          <cell r="BA584">
            <v>5.1872377028406689</v>
          </cell>
          <cell r="BB584">
            <v>2.5211471376121599</v>
          </cell>
        </row>
        <row r="585">
          <cell r="AS585" t="str">
            <v>신화여객</v>
          </cell>
          <cell r="AT585" t="str">
            <v>526</v>
          </cell>
          <cell r="AU585">
            <v>2403</v>
          </cell>
          <cell r="AV585">
            <v>2.3880494932812368E-2</v>
          </cell>
          <cell r="AW585">
            <v>0.32892495694771634</v>
          </cell>
          <cell r="AX585">
            <v>0.188247670547598</v>
          </cell>
          <cell r="AY585">
            <v>8.0080909090909085</v>
          </cell>
          <cell r="AZ585">
            <v>7.8764715710292046E-2</v>
          </cell>
          <cell r="BA585">
            <v>9.6899353827399768</v>
          </cell>
          <cell r="BB585">
            <v>2.9998353345223903</v>
          </cell>
        </row>
        <row r="586">
          <cell r="AS586" t="str">
            <v>신화여객</v>
          </cell>
          <cell r="AT586" t="str">
            <v>555</v>
          </cell>
          <cell r="AU586">
            <v>2403</v>
          </cell>
          <cell r="AV586">
            <v>2.0957461192374516E-2</v>
          </cell>
          <cell r="AW586">
            <v>0.36005149327874569</v>
          </cell>
          <cell r="AX586">
            <v>0.16201531116984844</v>
          </cell>
          <cell r="AY586">
            <v>8.5483750000000001</v>
          </cell>
          <cell r="AZ586">
            <v>0.15473514923063653</v>
          </cell>
          <cell r="BA586">
            <v>10.215056491012676</v>
          </cell>
          <cell r="BB586">
            <v>2.7926101825834442</v>
          </cell>
        </row>
        <row r="587">
          <cell r="AS587" t="str">
            <v>신화여객</v>
          </cell>
          <cell r="AT587" t="str">
            <v>합계</v>
          </cell>
          <cell r="AU587">
            <v>2403</v>
          </cell>
          <cell r="AV587">
            <v>1.729014768021573E-2</v>
          </cell>
          <cell r="AW587">
            <v>0.33839717272489483</v>
          </cell>
          <cell r="AX587">
            <v>0.16574137742059933</v>
          </cell>
          <cell r="AY587">
            <v>8.9478627450980408</v>
          </cell>
          <cell r="AZ587">
            <v>0.22860343394082336</v>
          </cell>
          <cell r="BA587">
            <v>10.254496893916933</v>
          </cell>
          <cell r="BB587">
            <v>2.603652839707054</v>
          </cell>
        </row>
        <row r="588">
          <cell r="AS588" t="str">
            <v>신흥교통</v>
          </cell>
          <cell r="AT588" t="str">
            <v>13</v>
          </cell>
          <cell r="AU588">
            <v>2403</v>
          </cell>
          <cell r="AV588">
            <v>3.1436470883342678E-2</v>
          </cell>
          <cell r="AW588">
            <v>0.38337354496045806</v>
          </cell>
          <cell r="AX588">
            <v>0.18532370457087427</v>
          </cell>
          <cell r="AY588">
            <v>13.664785714285713</v>
          </cell>
          <cell r="AZ588">
            <v>9.323501838204809E-2</v>
          </cell>
          <cell r="BA588">
            <v>19.424981124876215</v>
          </cell>
          <cell r="BB588">
            <v>2.2077074312909657</v>
          </cell>
        </row>
        <row r="589">
          <cell r="AS589" t="str">
            <v>신흥교통</v>
          </cell>
          <cell r="AT589" t="str">
            <v>330</v>
          </cell>
          <cell r="AU589">
            <v>2403</v>
          </cell>
          <cell r="AV589">
            <v>1.469863264769744E-2</v>
          </cell>
          <cell r="AW589">
            <v>0.25690886735717139</v>
          </cell>
          <cell r="AX589">
            <v>0.11289963648173131</v>
          </cell>
          <cell r="AY589">
            <v>17.441299999999998</v>
          </cell>
          <cell r="AZ589">
            <v>2.3417762810223133E-2</v>
          </cell>
          <cell r="BA589">
            <v>3.0816041209156588</v>
          </cell>
          <cell r="BB589">
            <v>3.126053771703337</v>
          </cell>
        </row>
        <row r="590">
          <cell r="AS590" t="str">
            <v>신흥교통</v>
          </cell>
          <cell r="AT590" t="str">
            <v>46</v>
          </cell>
          <cell r="AU590">
            <v>2403</v>
          </cell>
          <cell r="AV590">
            <v>2.1462243359483549E-2</v>
          </cell>
          <cell r="AW590">
            <v>0.42181304398860325</v>
          </cell>
          <cell r="AX590">
            <v>0.18145361314611849</v>
          </cell>
          <cell r="AY590">
            <v>14.807399999999998</v>
          </cell>
          <cell r="AZ590">
            <v>9.6258366104691892E-2</v>
          </cell>
          <cell r="BA590">
            <v>20.870923543904976</v>
          </cell>
          <cell r="BB590">
            <v>2.0053094282053556</v>
          </cell>
        </row>
        <row r="591">
          <cell r="AS591" t="str">
            <v>신흥교통</v>
          </cell>
          <cell r="AT591" t="str">
            <v>519</v>
          </cell>
          <cell r="AU591">
            <v>2403</v>
          </cell>
          <cell r="AV591">
            <v>3.1698101464156025E-2</v>
          </cell>
          <cell r="AW591">
            <v>0.4163330091012325</v>
          </cell>
          <cell r="AX591">
            <v>0.23548234855365038</v>
          </cell>
          <cell r="AY591">
            <v>10.2555</v>
          </cell>
          <cell r="AZ591">
            <v>2.5660989671665496E-2</v>
          </cell>
          <cell r="BA591">
            <v>10.302887353173697</v>
          </cell>
          <cell r="BB591">
            <v>2.3715454848905715</v>
          </cell>
        </row>
        <row r="592">
          <cell r="AS592" t="str">
            <v>신흥교통</v>
          </cell>
          <cell r="AT592" t="str">
            <v>82</v>
          </cell>
          <cell r="AU592">
            <v>2403</v>
          </cell>
          <cell r="AV592">
            <v>2.1028118573685823E-2</v>
          </cell>
          <cell r="AW592">
            <v>0.39040512424967921</v>
          </cell>
          <cell r="AX592">
            <v>0.18607133053051353</v>
          </cell>
          <cell r="AY592">
            <v>11.855363636363638</v>
          </cell>
          <cell r="AZ592">
            <v>0.24722191737886093</v>
          </cell>
          <cell r="BA592">
            <v>19.817046940090943</v>
          </cell>
          <cell r="BB592">
            <v>2.3249034667248485</v>
          </cell>
        </row>
        <row r="593">
          <cell r="AS593" t="str">
            <v>신흥교통</v>
          </cell>
          <cell r="AT593" t="str">
            <v>93</v>
          </cell>
          <cell r="AU593">
            <v>2403</v>
          </cell>
          <cell r="AV593">
            <v>3.1270596572567588E-2</v>
          </cell>
          <cell r="AW593">
            <v>0.41641016473719739</v>
          </cell>
          <cell r="AX593">
            <v>0.15727382374153759</v>
          </cell>
          <cell r="AY593">
            <v>15.375249999999999</v>
          </cell>
          <cell r="AZ593">
            <v>1.4306290819424281E-2</v>
          </cell>
          <cell r="BA593">
            <v>8.1784295851042135</v>
          </cell>
          <cell r="BB593">
            <v>2.012004790863164</v>
          </cell>
        </row>
        <row r="594">
          <cell r="AS594" t="str">
            <v>신흥교통</v>
          </cell>
          <cell r="AT594" t="str">
            <v>합계</v>
          </cell>
          <cell r="AU594">
            <v>2403</v>
          </cell>
          <cell r="AV594">
            <v>2.3928707414460161E-2</v>
          </cell>
          <cell r="AW594">
            <v>0.37822591682051238</v>
          </cell>
          <cell r="AX594">
            <v>0.16318636088218946</v>
          </cell>
          <cell r="AY594">
            <v>14.021233333333338</v>
          </cell>
          <cell r="AZ594">
            <v>8.8676228743199512E-2</v>
          </cell>
          <cell r="BA594">
            <v>13.347844300354872</v>
          </cell>
          <cell r="BB594">
            <v>2.3990477069075795</v>
          </cell>
        </row>
        <row r="595">
          <cell r="AS595" t="str">
            <v>영종운수</v>
          </cell>
          <cell r="AT595" t="str">
            <v>202</v>
          </cell>
          <cell r="AU595">
            <v>2403</v>
          </cell>
          <cell r="AV595">
            <v>1.4977833868689797E-2</v>
          </cell>
          <cell r="AW595">
            <v>0.28207173987557782</v>
          </cell>
          <cell r="AX595">
            <v>0.15525437042050513</v>
          </cell>
          <cell r="AY595">
            <v>13.446866666666665</v>
          </cell>
          <cell r="AZ595">
            <v>0.11603797084651674</v>
          </cell>
          <cell r="BA595">
            <v>5.9933242394548039</v>
          </cell>
          <cell r="BB595">
            <v>2.6974655866666222</v>
          </cell>
        </row>
        <row r="596">
          <cell r="AS596" t="str">
            <v>영종운수</v>
          </cell>
          <cell r="AT596" t="str">
            <v>203</v>
          </cell>
          <cell r="AU596">
            <v>2403</v>
          </cell>
          <cell r="AV596">
            <v>1.4864194510187393E-2</v>
          </cell>
          <cell r="AW596">
            <v>0.25623067936245825</v>
          </cell>
          <cell r="AX596">
            <v>0.14831248293184637</v>
          </cell>
          <cell r="AY596">
            <v>10.719500000000002</v>
          </cell>
          <cell r="AZ596">
            <v>0.18034105414864587</v>
          </cell>
          <cell r="BA596">
            <v>6.1532367675517978</v>
          </cell>
          <cell r="BB596">
            <v>2.6477613722015212</v>
          </cell>
        </row>
        <row r="597">
          <cell r="AS597" t="str">
            <v>영종운수</v>
          </cell>
          <cell r="AT597" t="str">
            <v>205</v>
          </cell>
          <cell r="AU597">
            <v>2403</v>
          </cell>
          <cell r="AV597">
            <v>1.8072100826195706E-2</v>
          </cell>
          <cell r="AW597">
            <v>0.2093570803335229</v>
          </cell>
          <cell r="AX597">
            <v>0.11912768412817884</v>
          </cell>
          <cell r="AY597">
            <v>17.383499999999998</v>
          </cell>
          <cell r="AZ597">
            <v>0.1121578734226297</v>
          </cell>
          <cell r="BA597">
            <v>8.9646185971373313</v>
          </cell>
          <cell r="BB597">
            <v>2.8514754341779889</v>
          </cell>
        </row>
        <row r="598">
          <cell r="AS598" t="str">
            <v>영종운수</v>
          </cell>
          <cell r="AT598" t="str">
            <v>222</v>
          </cell>
          <cell r="AU598">
            <v>2403</v>
          </cell>
          <cell r="AV598">
            <v>2.187277870268825E-2</v>
          </cell>
          <cell r="AW598">
            <v>9.0655324499257409E-2</v>
          </cell>
          <cell r="AX598">
            <v>0.15115391977324719</v>
          </cell>
          <cell r="AY598">
            <v>9.4849999999999994</v>
          </cell>
          <cell r="AZ598">
            <v>1.0969079809379331E-2</v>
          </cell>
          <cell r="BA598">
            <v>0.97624810303476051</v>
          </cell>
          <cell r="BB598">
            <v>2.3096886207640881</v>
          </cell>
        </row>
        <row r="599">
          <cell r="AS599" t="str">
            <v>영종운수</v>
          </cell>
          <cell r="AT599" t="str">
            <v>e음13</v>
          </cell>
          <cell r="AU599">
            <v>2403</v>
          </cell>
          <cell r="AV599">
            <v>1.3896524671149844E-2</v>
          </cell>
          <cell r="AW599">
            <v>0.30834730422057177</v>
          </cell>
          <cell r="AX599">
            <v>0.20760219465177207</v>
          </cell>
          <cell r="AY599">
            <v>6.5506666666666673</v>
          </cell>
          <cell r="AZ599">
            <v>1.395366767424761</v>
          </cell>
          <cell r="BA599">
            <v>6.0308224693782044</v>
          </cell>
          <cell r="BB599">
            <v>2.9482760904868588</v>
          </cell>
        </row>
        <row r="600">
          <cell r="AS600" t="str">
            <v>영종운수</v>
          </cell>
          <cell r="AT600" t="str">
            <v>e음15</v>
          </cell>
          <cell r="AU600">
            <v>2403</v>
          </cell>
          <cell r="AV600">
            <v>2.042271709132832E-2</v>
          </cell>
          <cell r="AW600">
            <v>0.23067448529904291</v>
          </cell>
          <cell r="AX600">
            <v>0.18257036211937525</v>
          </cell>
          <cell r="AY600">
            <v>6.8860000000000001</v>
          </cell>
          <cell r="AZ600">
            <v>8.7915102144161428E-2</v>
          </cell>
          <cell r="BA600">
            <v>1.5824718385949057</v>
          </cell>
          <cell r="BB600">
            <v>2.2497250791139241</v>
          </cell>
        </row>
        <row r="601">
          <cell r="AS601" t="str">
            <v>영종운수</v>
          </cell>
          <cell r="AT601" t="str">
            <v>e음16</v>
          </cell>
          <cell r="AU601">
            <v>2403</v>
          </cell>
          <cell r="AV601">
            <v>2.5840567649456716E-2</v>
          </cell>
          <cell r="AW601">
            <v>0.17326739564631791</v>
          </cell>
          <cell r="AX601">
            <v>0.12231555261687257</v>
          </cell>
          <cell r="AY601">
            <v>3.74</v>
          </cell>
          <cell r="AZ601">
            <v>1.295715599755006E-2</v>
          </cell>
          <cell r="BA601">
            <v>0.86812945183585399</v>
          </cell>
          <cell r="BB601">
            <v>3.5393853426594979</v>
          </cell>
        </row>
        <row r="602">
          <cell r="AS602" t="str">
            <v>영종운수</v>
          </cell>
          <cell r="AT602" t="str">
            <v>합계</v>
          </cell>
          <cell r="AU602">
            <v>2403</v>
          </cell>
          <cell r="AV602">
            <v>1.5713877585146113E-2</v>
          </cell>
          <cell r="AW602">
            <v>0.26445181339808504</v>
          </cell>
          <cell r="AX602">
            <v>0.15592225116799974</v>
          </cell>
          <cell r="AY602">
            <v>11.677064516129034</v>
          </cell>
          <cell r="AZ602">
            <v>0.23142000354354827</v>
          </cell>
          <cell r="BA602">
            <v>5.7165578924110987</v>
          </cell>
          <cell r="BB602">
            <v>2.7015908149046099</v>
          </cell>
        </row>
        <row r="603">
          <cell r="AS603" t="str">
            <v>원진운수</v>
          </cell>
          <cell r="AT603" t="str">
            <v>22</v>
          </cell>
          <cell r="AU603">
            <v>2403</v>
          </cell>
          <cell r="AV603">
            <v>4.9464550015341996E-3</v>
          </cell>
          <cell r="AW603">
            <v>0.35195477093318522</v>
          </cell>
          <cell r="AX603">
            <v>0.17758417092019621</v>
          </cell>
          <cell r="AY603">
            <v>8.2412500000000026</v>
          </cell>
          <cell r="AZ603">
            <v>0.3117469734186451</v>
          </cell>
          <cell r="BA603">
            <v>1.7387892049627054</v>
          </cell>
          <cell r="BB603">
            <v>2.328049016353138</v>
          </cell>
        </row>
        <row r="604">
          <cell r="AS604" t="str">
            <v>원진운수</v>
          </cell>
          <cell r="AT604" t="str">
            <v>320</v>
          </cell>
          <cell r="AU604">
            <v>2403</v>
          </cell>
          <cell r="AV604">
            <v>5.4490910606208353E-3</v>
          </cell>
          <cell r="AW604">
            <v>0.2354170085091096</v>
          </cell>
          <cell r="AX604">
            <v>0.11337531228913623</v>
          </cell>
          <cell r="AY604">
            <v>14.124500000000001</v>
          </cell>
          <cell r="AZ604">
            <v>4.1755200948296406E-2</v>
          </cell>
          <cell r="BA604">
            <v>1.7219049533916517</v>
          </cell>
          <cell r="BB604">
            <v>2.850086630657358</v>
          </cell>
        </row>
        <row r="605">
          <cell r="AS605" t="str">
            <v>원진운수</v>
          </cell>
          <cell r="AT605" t="str">
            <v>6</v>
          </cell>
          <cell r="AU605">
            <v>2403</v>
          </cell>
          <cell r="AV605">
            <v>3.9720739870427518E-3</v>
          </cell>
          <cell r="AW605">
            <v>0.34121968371786354</v>
          </cell>
          <cell r="AX605">
            <v>0.14890309066684623</v>
          </cell>
          <cell r="AY605">
            <v>7.6639999999999988</v>
          </cell>
          <cell r="AZ605">
            <v>3.7981359282219546E-2</v>
          </cell>
          <cell r="BA605">
            <v>1.2646984526951828</v>
          </cell>
          <cell r="BB605">
            <v>2.6386862099106052</v>
          </cell>
        </row>
        <row r="606">
          <cell r="AS606" t="str">
            <v>원진운수</v>
          </cell>
          <cell r="AT606" t="str">
            <v>예비</v>
          </cell>
          <cell r="AU606">
            <v>2403</v>
          </cell>
          <cell r="AV606">
            <v>3.7064653108305548E-3</v>
          </cell>
          <cell r="AW606">
            <v>0.3352292957097584</v>
          </cell>
          <cell r="AX606">
            <v>0.15134509042650446</v>
          </cell>
          <cell r="AY606">
            <v>8.1225000000000005</v>
          </cell>
          <cell r="AZ606">
            <v>3.4993084491677331E-2</v>
          </cell>
          <cell r="BA606">
            <v>1.3122406684379</v>
          </cell>
          <cell r="BB606">
            <v>2.7352922314726724</v>
          </cell>
        </row>
        <row r="607">
          <cell r="AS607" t="str">
            <v>원진운수</v>
          </cell>
          <cell r="AT607" t="str">
            <v>합계</v>
          </cell>
          <cell r="AU607">
            <v>2403</v>
          </cell>
          <cell r="AV607">
            <v>4.56314678294884E-3</v>
          </cell>
          <cell r="AW607">
            <v>0.33712298928401779</v>
          </cell>
          <cell r="AX607">
            <v>0.15553034914814259</v>
          </cell>
          <cell r="AY607">
            <v>8.5152000000000001</v>
          </cell>
          <cell r="AZ607">
            <v>0.15565449076654536</v>
          </cell>
          <cell r="BA607">
            <v>1.5415842510887099</v>
          </cell>
          <cell r="BB607">
            <v>2.5261013184767038</v>
          </cell>
        </row>
        <row r="608">
          <cell r="AS608" t="str">
            <v>인천교통공사</v>
          </cell>
          <cell r="AT608" t="str">
            <v>63</v>
          </cell>
          <cell r="AU608">
            <v>2403</v>
          </cell>
          <cell r="AV608">
            <v>5.9195435521763925E-3</v>
          </cell>
          <cell r="AW608">
            <v>0.33361504765003125</v>
          </cell>
          <cell r="AX608">
            <v>0.16368148783575132</v>
          </cell>
          <cell r="AY608">
            <v>7.5644285714285733</v>
          </cell>
          <cell r="AZ608">
            <v>0.17428276426051512</v>
          </cell>
          <cell r="BA608">
            <v>5.8223764238624325</v>
          </cell>
          <cell r="BB608">
            <v>3.0549963141718082</v>
          </cell>
        </row>
        <row r="609">
          <cell r="AS609" t="str">
            <v>인천교통공사</v>
          </cell>
          <cell r="AT609" t="str">
            <v>순환41</v>
          </cell>
          <cell r="AU609">
            <v>2403</v>
          </cell>
          <cell r="AV609">
            <v>6.3747726140521354E-3</v>
          </cell>
          <cell r="AW609">
            <v>0.32518772935151308</v>
          </cell>
          <cell r="AX609">
            <v>0.13865654177534351</v>
          </cell>
          <cell r="AY609">
            <v>5.5237777777777781</v>
          </cell>
          <cell r="AZ609">
            <v>6.2849252371172906E-2</v>
          </cell>
          <cell r="BA609">
            <v>11.989419143512571</v>
          </cell>
          <cell r="BB609">
            <v>2.8130851147306521</v>
          </cell>
        </row>
        <row r="610">
          <cell r="AS610" t="str">
            <v>인천교통공사</v>
          </cell>
          <cell r="AT610" t="str">
            <v>순환42</v>
          </cell>
          <cell r="AU610">
            <v>2403</v>
          </cell>
          <cell r="AV610">
            <v>7.3322588195196426E-3</v>
          </cell>
          <cell r="AW610">
            <v>0.32990298447676886</v>
          </cell>
          <cell r="AX610">
            <v>0.11339725773031592</v>
          </cell>
          <cell r="AY610">
            <v>3.921555555555555</v>
          </cell>
          <cell r="AZ610">
            <v>9.7077652385000608</v>
          </cell>
          <cell r="BA610">
            <v>19.689809558433993</v>
          </cell>
          <cell r="BB610">
            <v>3.0106651351525433</v>
          </cell>
        </row>
        <row r="611">
          <cell r="AS611" t="str">
            <v>인천교통공사</v>
          </cell>
          <cell r="AT611" t="str">
            <v>순환43</v>
          </cell>
          <cell r="AU611">
            <v>2403</v>
          </cell>
          <cell r="AV611">
            <v>8.5178515345539132E-3</v>
          </cell>
          <cell r="AW611">
            <v>0.28669369900968089</v>
          </cell>
          <cell r="AX611">
            <v>9.8003966913906282E-2</v>
          </cell>
          <cell r="AY611">
            <v>4.0289999999999999</v>
          </cell>
          <cell r="AZ611">
            <v>3.4127904903275545E-2</v>
          </cell>
          <cell r="BA611">
            <v>7.1298881327093167</v>
          </cell>
          <cell r="BB611">
            <v>3.396868514069602</v>
          </cell>
        </row>
        <row r="612">
          <cell r="AS612" t="str">
            <v>인천교통공사</v>
          </cell>
          <cell r="AT612" t="str">
            <v>순환47</v>
          </cell>
          <cell r="AU612">
            <v>2403</v>
          </cell>
          <cell r="AV612">
            <v>6.4901245653560934E-3</v>
          </cell>
          <cell r="AW612">
            <v>0.2857997646779557</v>
          </cell>
          <cell r="AX612">
            <v>6.3237238462002882E-2</v>
          </cell>
          <cell r="AY612">
            <v>2.4326666666666665</v>
          </cell>
          <cell r="AZ612">
            <v>1.5183071805347499</v>
          </cell>
          <cell r="BA612">
            <v>1.380279255031591</v>
          </cell>
          <cell r="BB612">
            <v>3.4389885172250412</v>
          </cell>
        </row>
        <row r="613">
          <cell r="AS613" t="str">
            <v>인천교통공사</v>
          </cell>
          <cell r="AT613" t="str">
            <v>예비</v>
          </cell>
          <cell r="AU613">
            <v>2403</v>
          </cell>
          <cell r="AV613">
            <v>6.4172580185745485E-3</v>
          </cell>
          <cell r="AW613">
            <v>0.32649607957947757</v>
          </cell>
          <cell r="AX613">
            <v>0.15602672927437655</v>
          </cell>
          <cell r="AY613">
            <v>5.7519999999999998</v>
          </cell>
          <cell r="AZ613">
            <v>0.14581937315362295</v>
          </cell>
          <cell r="BA613">
            <v>9.9643238321642347</v>
          </cell>
          <cell r="BB613">
            <v>2.8624638668407516</v>
          </cell>
        </row>
        <row r="614">
          <cell r="AS614" t="str">
            <v>인천교통공사</v>
          </cell>
          <cell r="AT614" t="str">
            <v>합계</v>
          </cell>
          <cell r="AU614">
            <v>2403</v>
          </cell>
          <cell r="AV614">
            <v>6.7154994010393751E-3</v>
          </cell>
          <cell r="AW614">
            <v>0.32147263650432545</v>
          </cell>
          <cell r="AX614">
            <v>0.13138549032905009</v>
          </cell>
          <cell r="AY614">
            <v>5.4727857142857159</v>
          </cell>
          <cell r="AZ614">
            <v>2.3093105330247554</v>
          </cell>
          <cell r="BA614">
            <v>10.099589072806065</v>
          </cell>
          <cell r="BB614">
            <v>3.0495247730103689</v>
          </cell>
        </row>
        <row r="615">
          <cell r="AS615" t="str">
            <v>인천스마트</v>
          </cell>
          <cell r="AT615" t="str">
            <v>20</v>
          </cell>
          <cell r="AU615">
            <v>2403</v>
          </cell>
          <cell r="AV615">
            <v>2.662496073763564E-2</v>
          </cell>
          <cell r="AW615">
            <v>0.37891047563196878</v>
          </cell>
          <cell r="AX615">
            <v>0.17775874707951703</v>
          </cell>
          <cell r="AY615">
            <v>11.844230769230769</v>
          </cell>
          <cell r="AZ615">
            <v>0.31276333621759161</v>
          </cell>
          <cell r="BA615">
            <v>22.101450659791226</v>
          </cell>
          <cell r="BB615">
            <v>1.9131095410180148</v>
          </cell>
        </row>
        <row r="616">
          <cell r="AS616" t="str">
            <v>인천스마트</v>
          </cell>
          <cell r="AT616" t="str">
            <v>21</v>
          </cell>
          <cell r="AU616">
            <v>2403</v>
          </cell>
          <cell r="AV616">
            <v>2.8971090053541041E-2</v>
          </cell>
          <cell r="AW616">
            <v>0.375383489285324</v>
          </cell>
          <cell r="AX616">
            <v>0.1720888425831229</v>
          </cell>
          <cell r="AY616">
            <v>11.009416666666667</v>
          </cell>
          <cell r="AZ616">
            <v>0.43640740830783964</v>
          </cell>
          <cell r="BA616">
            <v>8.7504839783930208</v>
          </cell>
          <cell r="BB616">
            <v>2.1159049208349212</v>
          </cell>
        </row>
        <row r="617">
          <cell r="AS617" t="str">
            <v>인천스마트</v>
          </cell>
          <cell r="AT617" t="str">
            <v>27</v>
          </cell>
          <cell r="AU617">
            <v>2403</v>
          </cell>
          <cell r="AV617">
            <v>2.9973818993186942E-2</v>
          </cell>
          <cell r="AW617">
            <v>0.35958969007949992</v>
          </cell>
          <cell r="AX617">
            <v>0.15898200054284078</v>
          </cell>
          <cell r="AY617">
            <v>11.799307692307694</v>
          </cell>
          <cell r="AZ617">
            <v>0.31390774463240684</v>
          </cell>
          <cell r="BA617">
            <v>19.165165841013941</v>
          </cell>
          <cell r="BB617">
            <v>1.8333431026336167</v>
          </cell>
        </row>
        <row r="618">
          <cell r="AS618" t="str">
            <v>인천스마트</v>
          </cell>
          <cell r="AT618" t="str">
            <v>38</v>
          </cell>
          <cell r="AU618">
            <v>2403</v>
          </cell>
          <cell r="AV618">
            <v>1.3885876966063427E-2</v>
          </cell>
          <cell r="AW618">
            <v>0.36695568922089411</v>
          </cell>
          <cell r="AX618">
            <v>0.16754027545417527</v>
          </cell>
          <cell r="AY618">
            <v>9.832076923076924</v>
          </cell>
          <cell r="AZ618">
            <v>1.9638228739647018E-2</v>
          </cell>
          <cell r="BA618">
            <v>7.703422526938871</v>
          </cell>
          <cell r="BB618">
            <v>2.1691791791993631</v>
          </cell>
        </row>
        <row r="619">
          <cell r="AS619" t="str">
            <v>인천스마트</v>
          </cell>
          <cell r="AT619" t="str">
            <v>5</v>
          </cell>
          <cell r="AU619">
            <v>2403</v>
          </cell>
          <cell r="AV619">
            <v>3.3399891878757505E-2</v>
          </cell>
          <cell r="AW619">
            <v>0.35384642452180926</v>
          </cell>
          <cell r="AX619">
            <v>0.16166495925455335</v>
          </cell>
          <cell r="AY619">
            <v>10.077499999999999</v>
          </cell>
          <cell r="AZ619">
            <v>9.6762760578378917E-2</v>
          </cell>
          <cell r="BA619">
            <v>9.1682715648014028</v>
          </cell>
          <cell r="BB619">
            <v>1.9708218677162463</v>
          </cell>
        </row>
        <row r="620">
          <cell r="AS620" t="str">
            <v>인천스마트</v>
          </cell>
          <cell r="AT620" t="str">
            <v>5-1</v>
          </cell>
          <cell r="AU620">
            <v>2403</v>
          </cell>
          <cell r="AV620">
            <v>4.0820241590014669E-2</v>
          </cell>
          <cell r="AW620">
            <v>0.36584735527844015</v>
          </cell>
          <cell r="AX620">
            <v>0.14242001327837969</v>
          </cell>
          <cell r="AY620">
            <v>10.86</v>
          </cell>
          <cell r="AZ620">
            <v>0.18510246374101336</v>
          </cell>
          <cell r="BA620">
            <v>15.417946391604406</v>
          </cell>
          <cell r="BB620">
            <v>1.8070824287200118</v>
          </cell>
        </row>
        <row r="621">
          <cell r="AS621" t="str">
            <v>인천스마트</v>
          </cell>
          <cell r="AT621" t="str">
            <v>예비</v>
          </cell>
          <cell r="AU621">
            <v>2403</v>
          </cell>
          <cell r="AV621">
            <v>3.18497030059934E-2</v>
          </cell>
          <cell r="AW621">
            <v>0.37958952204074303</v>
          </cell>
          <cell r="AX621">
            <v>0.20602251336865407</v>
          </cell>
          <cell r="AY621">
            <v>11.201750000000001</v>
          </cell>
          <cell r="AZ621">
            <v>0.3215028677621341</v>
          </cell>
          <cell r="BA621">
            <v>16.891934457556452</v>
          </cell>
          <cell r="BB621">
            <v>1.9028303243844726</v>
          </cell>
        </row>
        <row r="622">
          <cell r="AS622" t="str">
            <v>인천스마트</v>
          </cell>
          <cell r="AT622" t="str">
            <v>합계</v>
          </cell>
          <cell r="AU622">
            <v>2403</v>
          </cell>
          <cell r="AV622">
            <v>2.7208178573594383E-2</v>
          </cell>
          <cell r="AW622">
            <v>0.3668998773171735</v>
          </cell>
          <cell r="AX622">
            <v>0.16718083430513983</v>
          </cell>
          <cell r="AY622">
            <v>10.934150684931506</v>
          </cell>
          <cell r="AZ622">
            <v>0.22714715746231035</v>
          </cell>
          <cell r="BA622">
            <v>13.690156548189048</v>
          </cell>
          <cell r="BB622">
            <v>1.9762844768751744</v>
          </cell>
        </row>
        <row r="623">
          <cell r="AS623" t="str">
            <v>인천제물포교통</v>
          </cell>
          <cell r="AT623" t="str">
            <v>30</v>
          </cell>
          <cell r="AU623">
            <v>2403</v>
          </cell>
          <cell r="AV623">
            <v>2.3357370202327341E-2</v>
          </cell>
          <cell r="AW623">
            <v>0.34961693636478758</v>
          </cell>
          <cell r="AX623">
            <v>0.23357539975050362</v>
          </cell>
          <cell r="AY623">
            <v>12.382142857142856</v>
          </cell>
          <cell r="AZ623">
            <v>0.36003436763923702</v>
          </cell>
          <cell r="BA623">
            <v>28.109165962675327</v>
          </cell>
          <cell r="BB623">
            <v>2.0151905779484518</v>
          </cell>
        </row>
        <row r="624">
          <cell r="AS624" t="str">
            <v>인천제물포교통</v>
          </cell>
          <cell r="AT624" t="str">
            <v>78</v>
          </cell>
          <cell r="AU624">
            <v>2403</v>
          </cell>
          <cell r="AV624">
            <v>1.739194854073552E-2</v>
          </cell>
          <cell r="AW624">
            <v>0.31331749936828085</v>
          </cell>
          <cell r="AX624">
            <v>0.18597717162283359</v>
          </cell>
          <cell r="AY624">
            <v>8.697111111111111</v>
          </cell>
          <cell r="AZ624">
            <v>0.55579384622915784</v>
          </cell>
          <cell r="BA624">
            <v>5.8953847260735674</v>
          </cell>
          <cell r="BB624">
            <v>2.5332222471621795</v>
          </cell>
        </row>
        <row r="625">
          <cell r="AS625" t="str">
            <v>인천제물포교통</v>
          </cell>
          <cell r="AT625" t="str">
            <v>급행97</v>
          </cell>
          <cell r="AU625">
            <v>2403</v>
          </cell>
          <cell r="AV625">
            <v>3.0555419659352882E-2</v>
          </cell>
          <cell r="AW625">
            <v>0.35254764376967296</v>
          </cell>
          <cell r="AX625">
            <v>0.22501540186223096</v>
          </cell>
          <cell r="AY625">
            <v>11.7357</v>
          </cell>
          <cell r="AZ625">
            <v>0.29269324903767763</v>
          </cell>
          <cell r="BA625">
            <v>25.636045950152102</v>
          </cell>
          <cell r="BB625">
            <v>2.2065422407544619</v>
          </cell>
        </row>
        <row r="626">
          <cell r="AS626" t="str">
            <v>인천제물포교통</v>
          </cell>
          <cell r="AT626" t="str">
            <v>합계</v>
          </cell>
          <cell r="AU626">
            <v>2403</v>
          </cell>
          <cell r="AV626">
            <v>2.3694386134133289E-2</v>
          </cell>
          <cell r="AW626">
            <v>0.3442178613675253</v>
          </cell>
          <cell r="AX626">
            <v>0.22371035032757522</v>
          </cell>
          <cell r="AY626">
            <v>11.648259259259257</v>
          </cell>
          <cell r="AZ626">
            <v>0.38225092719372994</v>
          </cell>
          <cell r="BA626">
            <v>23.777611521494173</v>
          </cell>
          <cell r="BB626">
            <v>2.1242115287382846</v>
          </cell>
        </row>
        <row r="627">
          <cell r="AS627" t="str">
            <v>청라교통</v>
          </cell>
          <cell r="AT627" t="str">
            <v>112</v>
          </cell>
          <cell r="AU627">
            <v>2403</v>
          </cell>
          <cell r="AV627">
            <v>1.7947062902692535E-2</v>
          </cell>
          <cell r="AW627">
            <v>0.37272047609812686</v>
          </cell>
          <cell r="AX627">
            <v>0.19839289885738207</v>
          </cell>
          <cell r="AY627">
            <v>13.14725</v>
          </cell>
          <cell r="AZ627">
            <v>0.20318813893627824</v>
          </cell>
          <cell r="BA627">
            <v>25.15875536308997</v>
          </cell>
          <cell r="BB627">
            <v>1.9641979883037652</v>
          </cell>
        </row>
        <row r="628">
          <cell r="AS628" t="str">
            <v>청라교통</v>
          </cell>
          <cell r="AT628" t="str">
            <v>306</v>
          </cell>
          <cell r="AU628">
            <v>2403</v>
          </cell>
          <cell r="AV628">
            <v>1.681414537100993E-2</v>
          </cell>
          <cell r="AW628">
            <v>0.25009740512006545</v>
          </cell>
          <cell r="AX628">
            <v>0.15468707730219447</v>
          </cell>
          <cell r="AY628">
            <v>16.566142857142857</v>
          </cell>
          <cell r="AZ628">
            <v>2.6072187297473917E-2</v>
          </cell>
          <cell r="BA628">
            <v>10.618490826607559</v>
          </cell>
          <cell r="BB628">
            <v>3.041362930834878</v>
          </cell>
        </row>
        <row r="629">
          <cell r="AS629" t="str">
            <v>청라교통</v>
          </cell>
          <cell r="AT629" t="str">
            <v>307</v>
          </cell>
          <cell r="AU629">
            <v>2403</v>
          </cell>
          <cell r="AV629">
            <v>1.3274286620380814E-2</v>
          </cell>
          <cell r="AW629">
            <v>0.29126896395119883</v>
          </cell>
          <cell r="AX629">
            <v>0.18426184862034045</v>
          </cell>
          <cell r="AY629">
            <v>17.229100000000003</v>
          </cell>
          <cell r="AZ629">
            <v>0.17161004592426854</v>
          </cell>
          <cell r="BA629">
            <v>24.701194955071781</v>
          </cell>
          <cell r="BB629">
            <v>2.6685933303965097</v>
          </cell>
        </row>
        <row r="630">
          <cell r="AS630" t="str">
            <v>청라교통</v>
          </cell>
          <cell r="AT630" t="str">
            <v>308</v>
          </cell>
          <cell r="AU630">
            <v>2403</v>
          </cell>
          <cell r="AV630">
            <v>2.2874742255579832E-2</v>
          </cell>
          <cell r="AW630">
            <v>0.28599277476759194</v>
          </cell>
          <cell r="AX630">
            <v>0.13413493454930711</v>
          </cell>
          <cell r="AY630">
            <v>19.86633333333333</v>
          </cell>
          <cell r="AZ630">
            <v>0.13395523849766389</v>
          </cell>
          <cell r="BA630">
            <v>12.911978110799213</v>
          </cell>
          <cell r="BB630">
            <v>2.6340642337628339</v>
          </cell>
        </row>
        <row r="631">
          <cell r="AS631" t="str">
            <v>청라교통</v>
          </cell>
          <cell r="AT631" t="str">
            <v>예비</v>
          </cell>
          <cell r="AU631">
            <v>2403</v>
          </cell>
          <cell r="AV631">
            <v>2.9302670049750019E-2</v>
          </cell>
          <cell r="AW631">
            <v>0.31531362784604516</v>
          </cell>
          <cell r="AX631">
            <v>0.16056414549506168</v>
          </cell>
          <cell r="AY631">
            <v>16.691600000000001</v>
          </cell>
          <cell r="AZ631">
            <v>8.7220029651638442E-2</v>
          </cell>
          <cell r="BA631">
            <v>16.635238382648858</v>
          </cell>
          <cell r="BB631">
            <v>2.3768700836743593</v>
          </cell>
        </row>
        <row r="632">
          <cell r="AS632" t="str">
            <v>청라교통</v>
          </cell>
          <cell r="AT632" t="str">
            <v>합계</v>
          </cell>
          <cell r="AU632">
            <v>2403</v>
          </cell>
          <cell r="AV632">
            <v>1.7659131541254827E-2</v>
          </cell>
          <cell r="AW632">
            <v>0.31796935935563575</v>
          </cell>
          <cell r="AX632">
            <v>0.17109287627768244</v>
          </cell>
          <cell r="AY632">
            <v>15.814872727272723</v>
          </cell>
          <cell r="AZ632">
            <v>0.12771783898425731</v>
          </cell>
          <cell r="BA632">
            <v>18.451182926424337</v>
          </cell>
          <cell r="BB632">
            <v>2.480342912092163</v>
          </cell>
        </row>
        <row r="633">
          <cell r="AS633" t="str">
            <v>청룡교통</v>
          </cell>
          <cell r="AT633" t="str">
            <v>310</v>
          </cell>
          <cell r="AU633">
            <v>2403</v>
          </cell>
          <cell r="AV633">
            <v>3.048202397915574E-2</v>
          </cell>
          <cell r="AW633">
            <v>0.26006380940741908</v>
          </cell>
          <cell r="AX633">
            <v>0.12683197469448174</v>
          </cell>
          <cell r="AY633">
            <v>17.619</v>
          </cell>
          <cell r="AZ633">
            <v>5.5311948789717152E-2</v>
          </cell>
          <cell r="BA633">
            <v>6.1731487088644936</v>
          </cell>
          <cell r="BB633">
            <v>3.1643612960165179</v>
          </cell>
        </row>
        <row r="634">
          <cell r="AS634" t="str">
            <v>청룡교통</v>
          </cell>
          <cell r="AT634" t="str">
            <v>43</v>
          </cell>
          <cell r="AU634">
            <v>2403</v>
          </cell>
          <cell r="AV634">
            <v>1.2847088388434836E-2</v>
          </cell>
          <cell r="AW634">
            <v>0.35812245576067464</v>
          </cell>
          <cell r="AX634">
            <v>0.1582311158393008</v>
          </cell>
          <cell r="AY634">
            <v>11.761600000000001</v>
          </cell>
          <cell r="AZ634">
            <v>0.11897076378894797</v>
          </cell>
          <cell r="BA634">
            <v>14.134641897848471</v>
          </cell>
          <cell r="BB634">
            <v>2.1021866293938296</v>
          </cell>
        </row>
        <row r="635">
          <cell r="AS635" t="str">
            <v>청룡교통</v>
          </cell>
          <cell r="AT635" t="str">
            <v>43-1</v>
          </cell>
          <cell r="AU635">
            <v>2403</v>
          </cell>
          <cell r="AV635">
            <v>2.5923115566154072E-2</v>
          </cell>
          <cell r="AW635">
            <v>0.3720655791519209</v>
          </cell>
          <cell r="AX635">
            <v>0.14412101304558955</v>
          </cell>
          <cell r="AY635">
            <v>10.259</v>
          </cell>
          <cell r="AZ635">
            <v>6.6660968106193139E-2</v>
          </cell>
          <cell r="BA635">
            <v>7.2260489427113361</v>
          </cell>
          <cell r="BB635">
            <v>2.1597870508592543</v>
          </cell>
        </row>
        <row r="636">
          <cell r="AS636" t="str">
            <v>청룡교통</v>
          </cell>
          <cell r="AT636" t="str">
            <v>44</v>
          </cell>
          <cell r="AU636">
            <v>2403</v>
          </cell>
          <cell r="AV636">
            <v>3.4307094605053448E-2</v>
          </cell>
          <cell r="AW636">
            <v>0.30628306055518911</v>
          </cell>
          <cell r="AX636">
            <v>0.1740932564602522</v>
          </cell>
          <cell r="AY636">
            <v>10.354600000000001</v>
          </cell>
          <cell r="AZ636">
            <v>2.8907140964757525E-2</v>
          </cell>
          <cell r="BA636">
            <v>10.818497506060503</v>
          </cell>
          <cell r="BB636">
            <v>2.4676666866399595</v>
          </cell>
        </row>
        <row r="637">
          <cell r="AS637" t="str">
            <v>청룡교통</v>
          </cell>
          <cell r="AT637" t="str">
            <v>예비</v>
          </cell>
          <cell r="AU637">
            <v>2403</v>
          </cell>
          <cell r="AV637">
            <v>2.7231592129475235E-2</v>
          </cell>
          <cell r="AW637">
            <v>0.35236493342311059</v>
          </cell>
          <cell r="AX637">
            <v>0.15661911536303008</v>
          </cell>
          <cell r="AY637">
            <v>14.098000000000001</v>
          </cell>
          <cell r="AZ637">
            <v>0</v>
          </cell>
          <cell r="BA637">
            <v>14.079900270009775</v>
          </cell>
          <cell r="BB637">
            <v>2.546094348685529</v>
          </cell>
        </row>
        <row r="638">
          <cell r="AS638" t="str">
            <v>청룡교통</v>
          </cell>
          <cell r="AT638" t="str">
            <v>합계</v>
          </cell>
          <cell r="AU638">
            <v>2403</v>
          </cell>
          <cell r="AV638">
            <v>2.4515973562088206E-2</v>
          </cell>
          <cell r="AW638">
            <v>0.32806702976412738</v>
          </cell>
          <cell r="AX638">
            <v>0.14461109000980413</v>
          </cell>
          <cell r="AY638">
            <v>12.745727272727274</v>
          </cell>
          <cell r="AZ638">
            <v>6.7867507474255712E-2</v>
          </cell>
          <cell r="BA638">
            <v>8.9805412769860666</v>
          </cell>
          <cell r="BB638">
            <v>2.5349159920133091</v>
          </cell>
        </row>
        <row r="639">
          <cell r="AS639" t="str">
            <v>태양여객</v>
          </cell>
          <cell r="AT639" t="str">
            <v>556</v>
          </cell>
          <cell r="AU639">
            <v>2403</v>
          </cell>
          <cell r="AV639">
            <v>2.260571535844411E-2</v>
          </cell>
          <cell r="AW639">
            <v>0.36243807448003895</v>
          </cell>
          <cell r="AX639">
            <v>0.1502917058394283</v>
          </cell>
          <cell r="AY639">
            <v>6.9094000000000007</v>
          </cell>
          <cell r="AZ639">
            <v>0.13557241506133996</v>
          </cell>
          <cell r="BA639">
            <v>5.0016537413701494</v>
          </cell>
          <cell r="BB639">
            <v>2.2102720678925643</v>
          </cell>
        </row>
        <row r="640">
          <cell r="AS640" t="str">
            <v>태양여객</v>
          </cell>
          <cell r="AT640" t="str">
            <v>558</v>
          </cell>
          <cell r="AU640">
            <v>2403</v>
          </cell>
          <cell r="AV640">
            <v>1.6189115895487251E-2</v>
          </cell>
          <cell r="AW640">
            <v>0.3692249852182603</v>
          </cell>
          <cell r="AX640">
            <v>0.1528310162098509</v>
          </cell>
          <cell r="AY640">
            <v>5.3334999999999999</v>
          </cell>
          <cell r="AZ640">
            <v>9.7631607406784351E-2</v>
          </cell>
          <cell r="BA640">
            <v>5.3472080364331127</v>
          </cell>
          <cell r="BB640">
            <v>2.2301450853135143</v>
          </cell>
        </row>
        <row r="641">
          <cell r="AS641" t="str">
            <v>태양여객</v>
          </cell>
          <cell r="AT641" t="str">
            <v>571</v>
          </cell>
          <cell r="AU641">
            <v>2403</v>
          </cell>
          <cell r="AV641">
            <v>3.7276844625639308E-2</v>
          </cell>
          <cell r="AW641">
            <v>0.36604004238822685</v>
          </cell>
          <cell r="AX641">
            <v>0.10278706010413684</v>
          </cell>
          <cell r="AY641">
            <v>5.5154999999999994</v>
          </cell>
          <cell r="AZ641">
            <v>0.42771663205838806</v>
          </cell>
          <cell r="BA641">
            <v>2.3997154198644299</v>
          </cell>
          <cell r="BB641">
            <v>2.4342802537941775</v>
          </cell>
        </row>
        <row r="642">
          <cell r="AS642" t="str">
            <v>태양여객</v>
          </cell>
          <cell r="AT642" t="str">
            <v>581</v>
          </cell>
          <cell r="AU642">
            <v>2403</v>
          </cell>
          <cell r="AV642">
            <v>2.3720613186741329E-2</v>
          </cell>
          <cell r="AW642">
            <v>0.35878316399670568</v>
          </cell>
          <cell r="AX642">
            <v>0.13254830260249567</v>
          </cell>
          <cell r="AY642">
            <v>5.4548888888888891</v>
          </cell>
          <cell r="AZ642">
            <v>1.1190579327756611</v>
          </cell>
          <cell r="BA642">
            <v>3.4330421327524516</v>
          </cell>
          <cell r="BB642">
            <v>2.1666599544473182</v>
          </cell>
        </row>
        <row r="643">
          <cell r="AS643" t="str">
            <v>태양여객</v>
          </cell>
          <cell r="AT643" t="str">
            <v>583</v>
          </cell>
          <cell r="AU643">
            <v>2403</v>
          </cell>
          <cell r="AV643">
            <v>2.621013063322971E-2</v>
          </cell>
          <cell r="AW643">
            <v>0.33344620455296237</v>
          </cell>
          <cell r="AX643">
            <v>0.24174758470530411</v>
          </cell>
          <cell r="AY643">
            <v>8.932500000000001</v>
          </cell>
          <cell r="AZ643">
            <v>0.12406547679603389</v>
          </cell>
          <cell r="BA643">
            <v>6.9556709248873192</v>
          </cell>
          <cell r="BB643">
            <v>2.5169721920110009</v>
          </cell>
        </row>
        <row r="644">
          <cell r="AS644" t="str">
            <v>태양여객</v>
          </cell>
          <cell r="AT644" t="str">
            <v>590</v>
          </cell>
          <cell r="AU644">
            <v>2403</v>
          </cell>
          <cell r="AV644">
            <v>2.6693799668662938E-2</v>
          </cell>
          <cell r="AW644">
            <v>0.32855986022067024</v>
          </cell>
          <cell r="AX644">
            <v>0.13045469081824612</v>
          </cell>
          <cell r="AY644">
            <v>4.8037999999999998</v>
          </cell>
          <cell r="AZ644">
            <v>0.24067743477566306</v>
          </cell>
          <cell r="BA644">
            <v>1.9630253273890017</v>
          </cell>
          <cell r="BB644">
            <v>2.5872774360823501</v>
          </cell>
        </row>
        <row r="645">
          <cell r="AS645" t="str">
            <v>태양여객</v>
          </cell>
          <cell r="AT645" t="str">
            <v>e음55</v>
          </cell>
          <cell r="AU645">
            <v>2403</v>
          </cell>
          <cell r="AV645">
            <v>3.6248454722727058E-2</v>
          </cell>
          <cell r="AW645">
            <v>0.29562160758208267</v>
          </cell>
          <cell r="AX645">
            <v>0.18642751340598082</v>
          </cell>
          <cell r="AY645">
            <v>5.2089999999999996</v>
          </cell>
          <cell r="AZ645">
            <v>0</v>
          </cell>
          <cell r="BA645">
            <v>2.55795890487276</v>
          </cell>
          <cell r="BB645">
            <v>3.731949138316355</v>
          </cell>
        </row>
        <row r="646">
          <cell r="AS646" t="str">
            <v>태양여객</v>
          </cell>
          <cell r="AT646" t="str">
            <v>e음61</v>
          </cell>
          <cell r="AU646">
            <v>2403</v>
          </cell>
          <cell r="AV646">
            <v>2.7870082801077431E-2</v>
          </cell>
          <cell r="AW646">
            <v>0.34115194892995848</v>
          </cell>
          <cell r="AX646">
            <v>0.41651933072430597</v>
          </cell>
          <cell r="AY646">
            <v>1.966</v>
          </cell>
          <cell r="AZ646">
            <v>2.4866825714883939E-2</v>
          </cell>
          <cell r="BA646">
            <v>1.1687408085995452</v>
          </cell>
          <cell r="BB646">
            <v>5.7096518627896407</v>
          </cell>
        </row>
        <row r="647">
          <cell r="AS647" t="str">
            <v>태양여객</v>
          </cell>
          <cell r="AT647" t="str">
            <v>e음71</v>
          </cell>
          <cell r="AU647">
            <v>2403</v>
          </cell>
          <cell r="AV647">
            <v>6.0823930976838414E-2</v>
          </cell>
          <cell r="AW647">
            <v>0.37396964184683301</v>
          </cell>
          <cell r="AX647">
            <v>0.46188567899498095</v>
          </cell>
          <cell r="AY647">
            <v>3.8980000000000001</v>
          </cell>
          <cell r="AZ647">
            <v>0.19961814584224577</v>
          </cell>
          <cell r="BA647">
            <v>2.6718121058885203</v>
          </cell>
          <cell r="BB647">
            <v>4.5885024526278553</v>
          </cell>
        </row>
        <row r="648">
          <cell r="AS648" t="str">
            <v>태양여객</v>
          </cell>
          <cell r="AT648" t="str">
            <v>e음89</v>
          </cell>
          <cell r="AU648">
            <v>2403</v>
          </cell>
          <cell r="AV648">
            <v>2.8619979056228314E-2</v>
          </cell>
          <cell r="AW648">
            <v>0.31972203058563303</v>
          </cell>
          <cell r="AX648">
            <v>0.18251679836819051</v>
          </cell>
          <cell r="AY648">
            <v>7.5977500000000004</v>
          </cell>
          <cell r="AZ648">
            <v>2.036638999831027E-2</v>
          </cell>
          <cell r="BA648">
            <v>16.235407226986336</v>
          </cell>
          <cell r="BB648">
            <v>2.5216142753745752</v>
          </cell>
        </row>
        <row r="649">
          <cell r="AS649" t="str">
            <v>태양여객</v>
          </cell>
          <cell r="AT649" t="str">
            <v>합계</v>
          </cell>
          <cell r="AU649">
            <v>2403</v>
          </cell>
          <cell r="AV649">
            <v>2.7237044209412746E-2</v>
          </cell>
          <cell r="AW649">
            <v>0.34681384801625248</v>
          </cell>
          <cell r="AX649">
            <v>0.18059698196530244</v>
          </cell>
          <cell r="AY649">
            <v>6.1890851063829802</v>
          </cell>
          <cell r="AZ649">
            <v>0.28601132575764099</v>
          </cell>
          <cell r="BA649">
            <v>5.8674187844949648</v>
          </cell>
          <cell r="BB649">
            <v>2.4820698380670874</v>
          </cell>
        </row>
        <row r="650">
          <cell r="AS650" t="str">
            <v>해성운수</v>
          </cell>
          <cell r="AT650" t="str">
            <v>24</v>
          </cell>
          <cell r="AU650">
            <v>2403</v>
          </cell>
          <cell r="AV650">
            <v>1.4938841958206493E-2</v>
          </cell>
          <cell r="AW650">
            <v>0.39616212113721722</v>
          </cell>
          <cell r="AX650">
            <v>0.20008864385495526</v>
          </cell>
          <cell r="AY650">
            <v>12.128285714285717</v>
          </cell>
          <cell r="AZ650">
            <v>0.35916695208950844</v>
          </cell>
          <cell r="BA650">
            <v>13.897221481556274</v>
          </cell>
          <cell r="BB650">
            <v>2.3644763846278116</v>
          </cell>
        </row>
        <row r="651">
          <cell r="AS651" t="str">
            <v>해성운수</v>
          </cell>
          <cell r="AT651" t="str">
            <v>514-1</v>
          </cell>
          <cell r="AU651">
            <v>2403</v>
          </cell>
          <cell r="AV651">
            <v>1.4653319514005116E-2</v>
          </cell>
          <cell r="AW651">
            <v>0.36370327482705045</v>
          </cell>
          <cell r="AX651">
            <v>0.14639090251148687</v>
          </cell>
          <cell r="AY651">
            <v>7.2679090909090913</v>
          </cell>
          <cell r="AZ651">
            <v>2.6006555784595285E-2</v>
          </cell>
          <cell r="BA651">
            <v>2.7332890129609648</v>
          </cell>
          <cell r="BB651">
            <v>2.5538065567982535</v>
          </cell>
        </row>
        <row r="652">
          <cell r="AS652" t="str">
            <v>해성운수</v>
          </cell>
          <cell r="AT652" t="str">
            <v>530</v>
          </cell>
          <cell r="AU652">
            <v>2403</v>
          </cell>
          <cell r="AV652">
            <v>3.5689250070377487E-2</v>
          </cell>
          <cell r="AW652">
            <v>0.56186919639373656</v>
          </cell>
          <cell r="AX652">
            <v>0.19342830481279832</v>
          </cell>
          <cell r="AY652">
            <v>11.526999999999999</v>
          </cell>
          <cell r="AZ652">
            <v>0.41958417529891179</v>
          </cell>
          <cell r="BA652">
            <v>7.007055727491827</v>
          </cell>
          <cell r="BB652">
            <v>2.1734144951325716</v>
          </cell>
        </row>
        <row r="653">
          <cell r="AS653" t="str">
            <v>해성운수</v>
          </cell>
          <cell r="AT653" t="str">
            <v>557</v>
          </cell>
          <cell r="AU653">
            <v>2403</v>
          </cell>
          <cell r="AV653">
            <v>1.0114033666710938E-2</v>
          </cell>
          <cell r="AW653">
            <v>0.57392774404380187</v>
          </cell>
          <cell r="AX653">
            <v>0.34635526584245724</v>
          </cell>
          <cell r="AY653">
            <v>11.475200000000001</v>
          </cell>
          <cell r="AZ653">
            <v>4.4287496169216105</v>
          </cell>
          <cell r="BA653">
            <v>2.6707726697466199</v>
          </cell>
          <cell r="BB653">
            <v>3.4691034368173885</v>
          </cell>
        </row>
        <row r="654">
          <cell r="AS654" t="str">
            <v>해성운수</v>
          </cell>
          <cell r="AT654" t="str">
            <v>560</v>
          </cell>
          <cell r="AU654">
            <v>2403</v>
          </cell>
          <cell r="AV654">
            <v>2.09019107276355E-2</v>
          </cell>
          <cell r="AW654">
            <v>0.50349768031643982</v>
          </cell>
          <cell r="AX654">
            <v>0.17368446750243102</v>
          </cell>
          <cell r="AY654">
            <v>7.6364000000000001</v>
          </cell>
          <cell r="AZ654">
            <v>9.9390253220275268E-2</v>
          </cell>
          <cell r="BA654">
            <v>3.863796093938201</v>
          </cell>
          <cell r="BB654">
            <v>2.0570948758931493</v>
          </cell>
        </row>
        <row r="655">
          <cell r="AS655" t="str">
            <v>해성운수</v>
          </cell>
          <cell r="AT655" t="str">
            <v>564</v>
          </cell>
          <cell r="AU655">
            <v>2403</v>
          </cell>
          <cell r="AV655">
            <v>4.4962447690991787E-2</v>
          </cell>
          <cell r="AW655">
            <v>0.43306445580585673</v>
          </cell>
          <cell r="AX655">
            <v>0.38021586587284673</v>
          </cell>
          <cell r="AY655">
            <v>3.8246666666666669</v>
          </cell>
          <cell r="AZ655">
            <v>0.76122467411456285</v>
          </cell>
          <cell r="BA655">
            <v>1.2369900954361646</v>
          </cell>
          <cell r="BB655">
            <v>4.179140677360909</v>
          </cell>
        </row>
        <row r="656">
          <cell r="AS656" t="str">
            <v>해성운수</v>
          </cell>
          <cell r="AT656" t="str">
            <v>564-1</v>
          </cell>
          <cell r="AU656">
            <v>2403</v>
          </cell>
          <cell r="AV656">
            <v>4.5049344063725787E-2</v>
          </cell>
          <cell r="AW656">
            <v>0.41588998586048337</v>
          </cell>
          <cell r="AX656">
            <v>0.49223588685529274</v>
          </cell>
          <cell r="AY656">
            <v>3.45</v>
          </cell>
          <cell r="AZ656">
            <v>7.7274079569119733E-2</v>
          </cell>
          <cell r="BA656">
            <v>0.56667658350687811</v>
          </cell>
          <cell r="BB656">
            <v>3.5817245817245817</v>
          </cell>
        </row>
        <row r="657">
          <cell r="AS657" t="str">
            <v>해성운수</v>
          </cell>
          <cell r="AT657" t="str">
            <v>568</v>
          </cell>
          <cell r="AU657">
            <v>2403</v>
          </cell>
          <cell r="AV657">
            <v>5.0533090964083406E-2</v>
          </cell>
          <cell r="AW657">
            <v>0.35568622217370571</v>
          </cell>
          <cell r="AX657">
            <v>0.41841152241255991</v>
          </cell>
          <cell r="AY657">
            <v>3.5895000000000001</v>
          </cell>
          <cell r="AZ657">
            <v>0.57382151645151069</v>
          </cell>
          <cell r="BA657">
            <v>0.73640427944610543</v>
          </cell>
          <cell r="BB657">
            <v>4.9776984040841432</v>
          </cell>
        </row>
        <row r="658">
          <cell r="AS658" t="str">
            <v>해성운수</v>
          </cell>
          <cell r="AT658" t="str">
            <v>579</v>
          </cell>
          <cell r="AU658">
            <v>2403</v>
          </cell>
          <cell r="AV658">
            <v>2.207260986183503E-2</v>
          </cell>
          <cell r="AW658">
            <v>0.41351388172855091</v>
          </cell>
          <cell r="AX658">
            <v>0.52340929752941034</v>
          </cell>
          <cell r="AY658">
            <v>2.2719999999999998</v>
          </cell>
          <cell r="AZ658">
            <v>8.489804285313611E-2</v>
          </cell>
          <cell r="BA658">
            <v>1.3017699904147537</v>
          </cell>
          <cell r="BB658">
            <v>5.5943782406462574</v>
          </cell>
        </row>
        <row r="659">
          <cell r="AS659" t="str">
            <v>해성운수</v>
          </cell>
          <cell r="AT659" t="str">
            <v>593</v>
          </cell>
          <cell r="AU659">
            <v>2403</v>
          </cell>
          <cell r="AV659">
            <v>1.5450689099604373E-2</v>
          </cell>
          <cell r="AW659">
            <v>0.46730301679608993</v>
          </cell>
          <cell r="AX659">
            <v>0.18939268812089421</v>
          </cell>
          <cell r="AY659">
            <v>8.7536666666666676</v>
          </cell>
          <cell r="AZ659">
            <v>0.14918403790468035</v>
          </cell>
          <cell r="BA659">
            <v>4.8520332328046045</v>
          </cell>
          <cell r="BB659">
            <v>2.0322808522065285</v>
          </cell>
        </row>
        <row r="660">
          <cell r="AS660" t="str">
            <v>해성운수</v>
          </cell>
          <cell r="AT660" t="str">
            <v>순환51</v>
          </cell>
          <cell r="AU660">
            <v>2403</v>
          </cell>
          <cell r="AV660">
            <v>2.3489278878001122E-2</v>
          </cell>
          <cell r="AW660">
            <v>0.33652059346116348</v>
          </cell>
          <cell r="AX660">
            <v>0.17693513458284427</v>
          </cell>
          <cell r="AY660">
            <v>5.8769999999999998</v>
          </cell>
          <cell r="AZ660">
            <v>2.768937943393494E-2</v>
          </cell>
          <cell r="BA660">
            <v>1.4121583511306819</v>
          </cell>
          <cell r="BB660">
            <v>2.6024408153441621</v>
          </cell>
        </row>
        <row r="661">
          <cell r="AS661" t="str">
            <v>해성운수</v>
          </cell>
          <cell r="AT661" t="str">
            <v>예비</v>
          </cell>
          <cell r="AU661">
            <v>2403</v>
          </cell>
          <cell r="AV661">
            <v>4.0520979723488192E-2</v>
          </cell>
          <cell r="AW661">
            <v>0.4157312673872105</v>
          </cell>
          <cell r="AX661">
            <v>0.45551602439026129</v>
          </cell>
          <cell r="AY661">
            <v>3.2989999999999999</v>
          </cell>
          <cell r="AZ661">
            <v>0.14268317130470204</v>
          </cell>
          <cell r="BA661">
            <v>1.0344529919590899</v>
          </cell>
          <cell r="BB661">
            <v>4.3493048035422284</v>
          </cell>
        </row>
        <row r="662">
          <cell r="AS662" t="str">
            <v>해성운수</v>
          </cell>
          <cell r="AT662" t="str">
            <v>합계</v>
          </cell>
          <cell r="AU662">
            <v>2403</v>
          </cell>
          <cell r="AV662">
            <v>2.0880835801093872E-2</v>
          </cell>
          <cell r="AW662">
            <v>0.42981019321800346</v>
          </cell>
          <cell r="AX662">
            <v>0.26133790364866333</v>
          </cell>
          <cell r="AY662">
            <v>8.1892676056338001</v>
          </cell>
          <cell r="AZ662">
            <v>0.49267365997049234</v>
          </cell>
          <cell r="BA662">
            <v>7.2187145408587439</v>
          </cell>
          <cell r="BB662">
            <v>2.6873277184686932</v>
          </cell>
        </row>
        <row r="663">
          <cell r="AS663" t="str">
            <v>강인교통</v>
          </cell>
          <cell r="AT663" t="str">
            <v>302</v>
          </cell>
          <cell r="AU663">
            <v>2404</v>
          </cell>
          <cell r="AV663">
            <v>1.3243462354800025E-2</v>
          </cell>
          <cell r="AW663">
            <v>0.33294588881697046</v>
          </cell>
          <cell r="AX663">
            <v>0.16555547626617492</v>
          </cell>
          <cell r="AY663">
            <v>18.066208333333332</v>
          </cell>
          <cell r="AZ663">
            <v>7.6928367732908384E-2</v>
          </cell>
          <cell r="BA663">
            <v>10.421448450744059</v>
          </cell>
          <cell r="BB663">
            <v>2.8697378015370365</v>
          </cell>
        </row>
        <row r="664">
          <cell r="AS664" t="str">
            <v>강인교통</v>
          </cell>
          <cell r="AT664" t="str">
            <v>303</v>
          </cell>
          <cell r="AU664">
            <v>2404</v>
          </cell>
          <cell r="AV664">
            <v>1.488846168844429E-2</v>
          </cell>
          <cell r="AW664">
            <v>0.30523382759062889</v>
          </cell>
          <cell r="AX664">
            <v>0.14534895915487675</v>
          </cell>
          <cell r="AY664">
            <v>20.027923076923077</v>
          </cell>
          <cell r="AZ664">
            <v>0.16920717014537456</v>
          </cell>
          <cell r="BA664">
            <v>11.459555598095493</v>
          </cell>
          <cell r="BB664">
            <v>2.6361143302045322</v>
          </cell>
        </row>
        <row r="665">
          <cell r="AS665" t="str">
            <v>강인교통</v>
          </cell>
          <cell r="AT665" t="str">
            <v>303-1</v>
          </cell>
          <cell r="AU665">
            <v>2404</v>
          </cell>
          <cell r="AV665">
            <v>1.2036392609907532E-2</v>
          </cell>
          <cell r="AW665">
            <v>0.27958071104741677</v>
          </cell>
          <cell r="AX665">
            <v>0.13489091441034393</v>
          </cell>
          <cell r="AY665">
            <v>18.290624999999999</v>
          </cell>
          <cell r="AZ665">
            <v>7.1671819244763998E-2</v>
          </cell>
          <cell r="BA665">
            <v>7.0784453863638355</v>
          </cell>
          <cell r="BB665">
            <v>2.9683000085333773</v>
          </cell>
        </row>
        <row r="666">
          <cell r="AS666" t="str">
            <v>강인교통</v>
          </cell>
          <cell r="AT666" t="str">
            <v>304</v>
          </cell>
          <cell r="AU666">
            <v>2404</v>
          </cell>
          <cell r="AV666">
            <v>1.0265824860694666E-2</v>
          </cell>
          <cell r="AW666">
            <v>0.3183257078895711</v>
          </cell>
          <cell r="AX666">
            <v>0.18234476588550882</v>
          </cell>
          <cell r="AY666">
            <v>19.101400000000002</v>
          </cell>
          <cell r="AZ666">
            <v>0.25235059861767839</v>
          </cell>
          <cell r="BA666">
            <v>19.374345959177674</v>
          </cell>
          <cell r="BB666">
            <v>2.4582505860323511</v>
          </cell>
        </row>
        <row r="667">
          <cell r="AS667" t="str">
            <v>강인교통</v>
          </cell>
          <cell r="AT667" t="str">
            <v>예비</v>
          </cell>
          <cell r="AU667">
            <v>2404</v>
          </cell>
          <cell r="AV667">
            <v>1.6288851603819154E-2</v>
          </cell>
          <cell r="AW667">
            <v>0.31407010823829135</v>
          </cell>
          <cell r="AX667">
            <v>0.15874270238950017</v>
          </cell>
          <cell r="AY667">
            <v>19.616199999999999</v>
          </cell>
          <cell r="AZ667">
            <v>0.20085245939334664</v>
          </cell>
          <cell r="BA667">
            <v>12.930742816806143</v>
          </cell>
          <cell r="BB667">
            <v>2.6906049848590725</v>
          </cell>
        </row>
        <row r="668">
          <cell r="AS668" t="str">
            <v>강인교통</v>
          </cell>
          <cell r="AT668" t="str">
            <v>합계</v>
          </cell>
          <cell r="AU668">
            <v>2404</v>
          </cell>
          <cell r="AV668">
            <v>1.3233735166267769E-2</v>
          </cell>
          <cell r="AW668">
            <v>0.31550503359901183</v>
          </cell>
          <cell r="AX668">
            <v>0.15647536722784261</v>
          </cell>
          <cell r="AY668">
            <v>18.79754545454545</v>
          </cell>
          <cell r="AZ668">
            <v>0.12470552066472007</v>
          </cell>
          <cell r="BA668">
            <v>11.218842221417415</v>
          </cell>
          <cell r="BB668">
            <v>2.7607065228253944</v>
          </cell>
        </row>
        <row r="669">
          <cell r="AS669" t="str">
            <v>강인여객</v>
          </cell>
          <cell r="AT669" t="str">
            <v>103</v>
          </cell>
          <cell r="AU669">
            <v>2404</v>
          </cell>
          <cell r="AV669">
            <v>1.2338265906698245E-2</v>
          </cell>
          <cell r="AW669">
            <v>0.36946150446374471</v>
          </cell>
          <cell r="AX669">
            <v>0.21177499027418145</v>
          </cell>
          <cell r="AY669">
            <v>14.508142857142859</v>
          </cell>
          <cell r="AZ669">
            <v>0.31738525130621553</v>
          </cell>
          <cell r="BA669">
            <v>21.198530580215547</v>
          </cell>
          <cell r="BB669">
            <v>1.9839687910166828</v>
          </cell>
        </row>
        <row r="670">
          <cell r="AS670" t="str">
            <v>강인여객</v>
          </cell>
          <cell r="AT670" t="str">
            <v>103-1</v>
          </cell>
          <cell r="AU670">
            <v>2404</v>
          </cell>
          <cell r="AV670">
            <v>1.531442030759134E-2</v>
          </cell>
          <cell r="AW670">
            <v>0.35939130966737376</v>
          </cell>
          <cell r="AX670">
            <v>0.17967054646584496</v>
          </cell>
          <cell r="AY670">
            <v>15.399749999999999</v>
          </cell>
          <cell r="AZ670">
            <v>0.32974061525833448</v>
          </cell>
          <cell r="BA670">
            <v>22.758631969958905</v>
          </cell>
          <cell r="BB670">
            <v>2.0158065159026779</v>
          </cell>
        </row>
        <row r="671">
          <cell r="AS671" t="str">
            <v>강인여객</v>
          </cell>
          <cell r="AT671" t="str">
            <v>223</v>
          </cell>
          <cell r="AU671">
            <v>2404</v>
          </cell>
          <cell r="AV671">
            <v>8.3586375843019336E-3</v>
          </cell>
          <cell r="AW671">
            <v>0.28622833155993338</v>
          </cell>
          <cell r="AX671">
            <v>0.17843035741756719</v>
          </cell>
          <cell r="AY671">
            <v>14.871</v>
          </cell>
          <cell r="AZ671">
            <v>0.24852165799339734</v>
          </cell>
          <cell r="BA671">
            <v>37.422992082236526</v>
          </cell>
          <cell r="BB671">
            <v>2.3219613442374833</v>
          </cell>
        </row>
        <row r="672">
          <cell r="AS672" t="str">
            <v>강인여객</v>
          </cell>
          <cell r="AT672" t="str">
            <v>급행91</v>
          </cell>
          <cell r="AU672">
            <v>2404</v>
          </cell>
          <cell r="AV672">
            <v>1.6635683785544406E-2</v>
          </cell>
          <cell r="AW672">
            <v>0.30052090951970672</v>
          </cell>
          <cell r="AX672">
            <v>0.24382442253232797</v>
          </cell>
          <cell r="AY672">
            <v>15.133166666666668</v>
          </cell>
          <cell r="AZ672">
            <v>0.15353645637858679</v>
          </cell>
          <cell r="BA672">
            <v>13.711658534921016</v>
          </cell>
          <cell r="BB672">
            <v>2.8350825382617098</v>
          </cell>
        </row>
        <row r="673">
          <cell r="AS673" t="str">
            <v>강인여객</v>
          </cell>
          <cell r="AT673" t="str">
            <v>예비</v>
          </cell>
          <cell r="AU673">
            <v>2404</v>
          </cell>
          <cell r="AV673">
            <v>1.5379731046572684E-2</v>
          </cell>
          <cell r="AW673">
            <v>0.31652141621840896</v>
          </cell>
          <cell r="AX673">
            <v>0.22189157434859902</v>
          </cell>
          <cell r="AY673">
            <v>15.587857142857144</v>
          </cell>
          <cell r="AZ673">
            <v>0.43085742591960974</v>
          </cell>
          <cell r="BA673">
            <v>28.734388625668089</v>
          </cell>
          <cell r="BB673">
            <v>2.4206529581308263</v>
          </cell>
        </row>
        <row r="674">
          <cell r="AS674" t="str">
            <v>강인여객</v>
          </cell>
          <cell r="AT674" t="str">
            <v>합계</v>
          </cell>
          <cell r="AU674">
            <v>2404</v>
          </cell>
          <cell r="AV674">
            <v>1.2979885201975953E-2</v>
          </cell>
          <cell r="AW674">
            <v>0.34658488567278761</v>
          </cell>
          <cell r="AX674">
            <v>0.20208082896279148</v>
          </cell>
          <cell r="AY674">
            <v>14.946246153846154</v>
          </cell>
          <cell r="AZ674">
            <v>0.29191012699083485</v>
          </cell>
          <cell r="BA674">
            <v>24.056201792069281</v>
          </cell>
          <cell r="BB674">
            <v>2.1459378503693789</v>
          </cell>
        </row>
        <row r="675">
          <cell r="AS675" t="str">
            <v>강화교통</v>
          </cell>
          <cell r="AT675" t="str">
            <v>17</v>
          </cell>
          <cell r="AU675">
            <v>2404</v>
          </cell>
          <cell r="AV675">
            <v>8.6879734028893277E-3</v>
          </cell>
          <cell r="AW675">
            <v>0.36205304803291738</v>
          </cell>
          <cell r="AX675">
            <v>0.16207579207118436</v>
          </cell>
          <cell r="AY675">
            <v>10.290800000000001</v>
          </cell>
          <cell r="AZ675">
            <v>0.18596197597562647</v>
          </cell>
          <cell r="BA675">
            <v>5.8460667787289182</v>
          </cell>
          <cell r="BB675">
            <v>2.2846601440357603</v>
          </cell>
        </row>
        <row r="676">
          <cell r="AS676" t="str">
            <v>강화교통</v>
          </cell>
          <cell r="AT676" t="str">
            <v>60-5</v>
          </cell>
          <cell r="AU676">
            <v>2404</v>
          </cell>
          <cell r="AV676">
            <v>1.5850559328889884E-2</v>
          </cell>
          <cell r="AW676">
            <v>0.21468041830123974</v>
          </cell>
          <cell r="AX676">
            <v>0.18816830646650232</v>
          </cell>
          <cell r="AY676">
            <v>13.073</v>
          </cell>
          <cell r="AZ676">
            <v>8.0312113098254229E-2</v>
          </cell>
          <cell r="BA676">
            <v>15.113549876008507</v>
          </cell>
          <cell r="BB676">
            <v>3.3833699911286628</v>
          </cell>
        </row>
        <row r="677">
          <cell r="AS677" t="str">
            <v>강화교통</v>
          </cell>
          <cell r="AT677" t="str">
            <v>70</v>
          </cell>
          <cell r="AU677">
            <v>2404</v>
          </cell>
          <cell r="AV677">
            <v>1.055994334932695E-2</v>
          </cell>
          <cell r="AW677">
            <v>0.28972548811990706</v>
          </cell>
          <cell r="AX677">
            <v>0.22955678222397788</v>
          </cell>
          <cell r="AY677">
            <v>12.222818181818184</v>
          </cell>
          <cell r="AZ677">
            <v>0.50494224029200174</v>
          </cell>
          <cell r="BA677">
            <v>15.998696245041319</v>
          </cell>
          <cell r="BB677">
            <v>2.6484986318671813</v>
          </cell>
        </row>
        <row r="678">
          <cell r="AS678" t="str">
            <v>강화교통</v>
          </cell>
          <cell r="AT678" t="str">
            <v>71</v>
          </cell>
          <cell r="AU678">
            <v>2404</v>
          </cell>
          <cell r="AV678">
            <v>1.0416468151325093E-2</v>
          </cell>
          <cell r="AW678">
            <v>0.2642860462759174</v>
          </cell>
          <cell r="AX678">
            <v>0.22337261020319044</v>
          </cell>
          <cell r="AY678">
            <v>12.548444444444446</v>
          </cell>
          <cell r="AZ678">
            <v>1.1630744929222376</v>
          </cell>
          <cell r="BA678">
            <v>16.092225991916273</v>
          </cell>
          <cell r="BB678">
            <v>2.8187726696438533</v>
          </cell>
        </row>
        <row r="679">
          <cell r="AS679" t="str">
            <v>강화교통</v>
          </cell>
          <cell r="AT679" t="str">
            <v>800</v>
          </cell>
          <cell r="AU679">
            <v>2404</v>
          </cell>
          <cell r="AV679">
            <v>8.6167966104935337E-3</v>
          </cell>
          <cell r="AW679">
            <v>0.34703095341092177</v>
          </cell>
          <cell r="AX679">
            <v>0.25192982354425225</v>
          </cell>
          <cell r="AY679">
            <v>12.3264</v>
          </cell>
          <cell r="AZ679">
            <v>0.80145537475158091</v>
          </cell>
          <cell r="BA679">
            <v>24.050482139353822</v>
          </cell>
          <cell r="BB679">
            <v>2.4485369712149079</v>
          </cell>
        </row>
        <row r="680">
          <cell r="AS680" t="str">
            <v>강화교통</v>
          </cell>
          <cell r="AT680" t="str">
            <v>801</v>
          </cell>
          <cell r="AU680">
            <v>2404</v>
          </cell>
          <cell r="AV680">
            <v>2.0179983363482982E-2</v>
          </cell>
          <cell r="AW680">
            <v>0.28446654997099718</v>
          </cell>
          <cell r="AX680">
            <v>0.25025896671217257</v>
          </cell>
          <cell r="AY680">
            <v>10.542999999999999</v>
          </cell>
          <cell r="AZ680">
            <v>0.69880339745109266</v>
          </cell>
          <cell r="BA680">
            <v>11.672200498050282</v>
          </cell>
          <cell r="BB680">
            <v>2.9429111080477588</v>
          </cell>
        </row>
        <row r="681">
          <cell r="AS681" t="str">
            <v>강화교통</v>
          </cell>
          <cell r="AT681" t="str">
            <v>합계</v>
          </cell>
          <cell r="AU681">
            <v>2404</v>
          </cell>
          <cell r="AV681">
            <v>1.0260421855725227E-2</v>
          </cell>
          <cell r="AW681">
            <v>0.30864820680969679</v>
          </cell>
          <cell r="AX681">
            <v>0.21594884535443426</v>
          </cell>
          <cell r="AY681">
            <v>11.919866666666669</v>
          </cell>
          <cell r="AZ681">
            <v>0.63068668539598305</v>
          </cell>
          <cell r="BA681">
            <v>15.493604298174189</v>
          </cell>
          <cell r="BB681">
            <v>2.6420339028428601</v>
          </cell>
        </row>
        <row r="682">
          <cell r="AS682" t="str">
            <v>공영급행</v>
          </cell>
          <cell r="AT682" t="str">
            <v>14-1</v>
          </cell>
          <cell r="AU682">
            <v>2404</v>
          </cell>
          <cell r="AV682">
            <v>1.639375378220995E-2</v>
          </cell>
          <cell r="AW682">
            <v>0.33993731203965921</v>
          </cell>
          <cell r="AX682">
            <v>0.17444531816981301</v>
          </cell>
          <cell r="AY682">
            <v>9.4659499999999994</v>
          </cell>
          <cell r="AZ682">
            <v>3.6280756231989689E-2</v>
          </cell>
          <cell r="BA682">
            <v>7.5482578478554965</v>
          </cell>
          <cell r="BB682">
            <v>2.1235756639401253</v>
          </cell>
        </row>
        <row r="683">
          <cell r="AS683" t="str">
            <v>공영급행</v>
          </cell>
          <cell r="AT683" t="str">
            <v>e음11</v>
          </cell>
          <cell r="AU683">
            <v>2404</v>
          </cell>
          <cell r="AV683">
            <v>0.11456044002917973</v>
          </cell>
          <cell r="AW683">
            <v>0.31951395356611501</v>
          </cell>
          <cell r="AX683">
            <v>0.47320261278308112</v>
          </cell>
          <cell r="AY683">
            <v>4.5984999999999996</v>
          </cell>
          <cell r="AZ683">
            <v>5.2326127473248926E-2</v>
          </cell>
          <cell r="BA683">
            <v>0.91570723078185623</v>
          </cell>
          <cell r="BB683">
            <v>4.6149546213752437</v>
          </cell>
        </row>
        <row r="684">
          <cell r="AS684" t="str">
            <v>공영급행</v>
          </cell>
          <cell r="AT684" t="str">
            <v>e음12</v>
          </cell>
          <cell r="AU684">
            <v>2404</v>
          </cell>
          <cell r="AV684">
            <v>0.11981339010286937</v>
          </cell>
          <cell r="AW684">
            <v>0.37445890465738663</v>
          </cell>
          <cell r="AX684">
            <v>0.47286479650921975</v>
          </cell>
          <cell r="AY684">
            <v>5.0460000000000003</v>
          </cell>
          <cell r="AZ684">
            <v>6.7624568682047873E-2</v>
          </cell>
          <cell r="BA684">
            <v>0.60016804705317484</v>
          </cell>
          <cell r="BB684">
            <v>4.6359874283833253</v>
          </cell>
        </row>
        <row r="685">
          <cell r="AS685" t="str">
            <v>공영급행</v>
          </cell>
          <cell r="AT685" t="str">
            <v>e음21</v>
          </cell>
          <cell r="AU685">
            <v>2404</v>
          </cell>
          <cell r="AV685">
            <v>0.12137027988221993</v>
          </cell>
          <cell r="AW685">
            <v>0.39317137847111905</v>
          </cell>
          <cell r="AX685">
            <v>0.46491822115706988</v>
          </cell>
          <cell r="AY685">
            <v>6.5305</v>
          </cell>
          <cell r="AZ685">
            <v>0</v>
          </cell>
          <cell r="BA685">
            <v>0.89074273345686616</v>
          </cell>
          <cell r="BB685">
            <v>4.5461138711310243</v>
          </cell>
        </row>
        <row r="686">
          <cell r="AS686" t="str">
            <v>공영급행</v>
          </cell>
          <cell r="AT686" t="str">
            <v>e음22</v>
          </cell>
          <cell r="AU686">
            <v>2404</v>
          </cell>
          <cell r="AV686">
            <v>0.10776106811005401</v>
          </cell>
          <cell r="AW686">
            <v>0.39783178301419814</v>
          </cell>
          <cell r="AX686">
            <v>0.47566712459930893</v>
          </cell>
          <cell r="AY686">
            <v>5.6094999999999997</v>
          </cell>
          <cell r="AZ686">
            <v>9.1586528454269178E-2</v>
          </cell>
          <cell r="BA686">
            <v>1.0241039090795554</v>
          </cell>
          <cell r="BB686">
            <v>4.691143443023142</v>
          </cell>
        </row>
        <row r="687">
          <cell r="AS687" t="str">
            <v>공영급행</v>
          </cell>
          <cell r="AT687" t="str">
            <v>e음31</v>
          </cell>
          <cell r="AU687">
            <v>2404</v>
          </cell>
          <cell r="AV687">
            <v>6.1258245958225474E-2</v>
          </cell>
          <cell r="AW687">
            <v>0.43108486642965871</v>
          </cell>
          <cell r="AX687">
            <v>0.46920765027692135</v>
          </cell>
          <cell r="AY687">
            <v>6.7392500000000002</v>
          </cell>
          <cell r="AZ687">
            <v>0.14434382627246187</v>
          </cell>
          <cell r="BA687">
            <v>2.5169954706260538</v>
          </cell>
          <cell r="BB687">
            <v>4.5829020230119921</v>
          </cell>
        </row>
        <row r="688">
          <cell r="AS688" t="str">
            <v>공영급행</v>
          </cell>
          <cell r="AT688" t="str">
            <v>e음53</v>
          </cell>
          <cell r="AU688">
            <v>2404</v>
          </cell>
          <cell r="AV688">
            <v>7.8122689285169021E-3</v>
          </cell>
          <cell r="AW688">
            <v>0.2938607306511879</v>
          </cell>
          <cell r="AX688">
            <v>0.16699941317839495</v>
          </cell>
          <cell r="AY688">
            <v>6.2479999999999993</v>
          </cell>
          <cell r="AZ688">
            <v>4.7776165018526509E-2</v>
          </cell>
          <cell r="BA688">
            <v>1.9067033130121036</v>
          </cell>
          <cell r="BB688">
            <v>2.8059357692194258</v>
          </cell>
        </row>
        <row r="689">
          <cell r="AS689" t="str">
            <v>공영급행</v>
          </cell>
          <cell r="AT689" t="str">
            <v>e음81</v>
          </cell>
          <cell r="AU689">
            <v>2404</v>
          </cell>
          <cell r="AV689">
            <v>1.3582260948313609E-2</v>
          </cell>
          <cell r="AW689">
            <v>0.26945094737707853</v>
          </cell>
          <cell r="AX689">
            <v>0.26882099462209219</v>
          </cell>
          <cell r="AY689">
            <v>4.1069999999999993</v>
          </cell>
          <cell r="AZ689">
            <v>7.0854242124958403E-3</v>
          </cell>
          <cell r="BA689">
            <v>0.52432139172469217</v>
          </cell>
          <cell r="BB689">
            <v>3.1033303648976984</v>
          </cell>
        </row>
        <row r="690">
          <cell r="AS690" t="str">
            <v>공영급행</v>
          </cell>
          <cell r="AT690" t="str">
            <v>e음84</v>
          </cell>
          <cell r="AU690">
            <v>2404</v>
          </cell>
          <cell r="AV690">
            <v>1.8027413703672498E-2</v>
          </cell>
          <cell r="AW690">
            <v>0.3331628147753935</v>
          </cell>
          <cell r="AX690">
            <v>0.24773048333142433</v>
          </cell>
          <cell r="AY690">
            <v>6.4210000000000003</v>
          </cell>
          <cell r="AZ690">
            <v>2.9369351906511479E-2</v>
          </cell>
          <cell r="BA690">
            <v>1.9677465777362693</v>
          </cell>
          <cell r="BB690">
            <v>2.8671707013722783</v>
          </cell>
        </row>
        <row r="691">
          <cell r="AS691" t="str">
            <v>공영급행</v>
          </cell>
          <cell r="AT691" t="str">
            <v>e음86</v>
          </cell>
          <cell r="AU691">
            <v>2404</v>
          </cell>
          <cell r="AV691">
            <v>1.4226334831011883E-2</v>
          </cell>
          <cell r="AW691">
            <v>0.30008254191189315</v>
          </cell>
          <cell r="AX691">
            <v>0.18483133987357017</v>
          </cell>
          <cell r="AY691">
            <v>5.0489999999999995</v>
          </cell>
          <cell r="AZ691">
            <v>0.14523554415210227</v>
          </cell>
          <cell r="BA691">
            <v>1.0090048330567105</v>
          </cell>
          <cell r="BB691">
            <v>2.7783706191200501</v>
          </cell>
        </row>
        <row r="692">
          <cell r="AS692" t="str">
            <v>공영급행</v>
          </cell>
          <cell r="AT692" t="str">
            <v>e음87</v>
          </cell>
          <cell r="AU692">
            <v>2404</v>
          </cell>
          <cell r="AV692">
            <v>2.4265900020457858E-2</v>
          </cell>
          <cell r="AW692">
            <v>0.29390375151891024</v>
          </cell>
          <cell r="AX692">
            <v>0.29247274092791836</v>
          </cell>
          <cell r="AY692">
            <v>7.2850000000000001</v>
          </cell>
          <cell r="AZ692">
            <v>0</v>
          </cell>
          <cell r="BA692">
            <v>2.7227873476609936</v>
          </cell>
          <cell r="BB692">
            <v>2.7015284710059224</v>
          </cell>
        </row>
        <row r="693">
          <cell r="AS693" t="str">
            <v>공영급행</v>
          </cell>
          <cell r="AT693" t="str">
            <v>e음88</v>
          </cell>
          <cell r="AU693">
            <v>2404</v>
          </cell>
          <cell r="AV693">
            <v>1.9984354438364299E-2</v>
          </cell>
          <cell r="AW693">
            <v>0.33834143241719922</v>
          </cell>
          <cell r="AX693">
            <v>0.26554390359888891</v>
          </cell>
          <cell r="AY693">
            <v>7.7345000000000006</v>
          </cell>
          <cell r="AZ693">
            <v>0</v>
          </cell>
          <cell r="BA693">
            <v>2.6678305988798612</v>
          </cell>
          <cell r="BB693">
            <v>2.6658383577253084</v>
          </cell>
        </row>
        <row r="694">
          <cell r="AS694" t="str">
            <v>공영급행</v>
          </cell>
          <cell r="AT694" t="str">
            <v>예비</v>
          </cell>
          <cell r="AU694">
            <v>2404</v>
          </cell>
          <cell r="AV694">
            <v>4.2520289157072441E-2</v>
          </cell>
          <cell r="AW694">
            <v>0.39281831813366896</v>
          </cell>
          <cell r="AX694">
            <v>0.22371503859899275</v>
          </cell>
          <cell r="AY694">
            <v>8.5990000000000002</v>
          </cell>
          <cell r="AZ694">
            <v>0.38520470222343123</v>
          </cell>
          <cell r="BA694">
            <v>7.8522496991699438</v>
          </cell>
          <cell r="BB694">
            <v>2.8395796031286595</v>
          </cell>
        </row>
        <row r="695">
          <cell r="AS695" t="str">
            <v>공영급행</v>
          </cell>
          <cell r="AT695" t="str">
            <v>합계</v>
          </cell>
          <cell r="AU695">
            <v>2404</v>
          </cell>
          <cell r="AV695">
            <v>4.3470537413778668E-2</v>
          </cell>
          <cell r="AW695">
            <v>0.34660265492150472</v>
          </cell>
          <cell r="AX695">
            <v>0.27050627124505933</v>
          </cell>
          <cell r="AY695">
            <v>7.5916382978723407</v>
          </cell>
          <cell r="AZ695">
            <v>5.3698140042775254E-2</v>
          </cell>
          <cell r="BA695">
            <v>4.1026135304511886</v>
          </cell>
          <cell r="BB695">
            <v>2.7322018806254862</v>
          </cell>
        </row>
        <row r="696">
          <cell r="AS696" t="str">
            <v>대인교통</v>
          </cell>
          <cell r="AT696" t="str">
            <v>320</v>
          </cell>
          <cell r="AU696">
            <v>2404</v>
          </cell>
          <cell r="AV696">
            <v>2.6620338440150864E-2</v>
          </cell>
          <cell r="AW696">
            <v>0.35375875659969691</v>
          </cell>
          <cell r="AX696">
            <v>0.17668309734652304</v>
          </cell>
          <cell r="AY696">
            <v>53.076000000000001</v>
          </cell>
          <cell r="AZ696">
            <v>1.3608028161316426</v>
          </cell>
          <cell r="BA696">
            <v>20.33459817926796</v>
          </cell>
          <cell r="BB696">
            <v>2.3195170032729098</v>
          </cell>
        </row>
        <row r="697">
          <cell r="AS697" t="str">
            <v>대인교통</v>
          </cell>
          <cell r="AT697" t="str">
            <v>515</v>
          </cell>
          <cell r="AU697">
            <v>2404</v>
          </cell>
          <cell r="AV697">
            <v>8.5303442775596684E-3</v>
          </cell>
          <cell r="AW697">
            <v>0.36499904109028902</v>
          </cell>
          <cell r="AX697">
            <v>0.14194790452817474</v>
          </cell>
          <cell r="AY697">
            <v>9.6853333333333325</v>
          </cell>
          <cell r="AZ697">
            <v>9.8477238027475045E-2</v>
          </cell>
          <cell r="BA697">
            <v>7.5124064438102387</v>
          </cell>
          <cell r="BB697">
            <v>2.0974071464152284</v>
          </cell>
        </row>
        <row r="698">
          <cell r="AS698" t="str">
            <v>대인교통</v>
          </cell>
          <cell r="AT698" t="str">
            <v>515-1</v>
          </cell>
          <cell r="AU698">
            <v>2404</v>
          </cell>
          <cell r="AV698">
            <v>1.4532484014641807E-2</v>
          </cell>
          <cell r="AW698">
            <v>0.3731353405061873</v>
          </cell>
          <cell r="AX698">
            <v>0.19731847677745423</v>
          </cell>
          <cell r="AY698">
            <v>6.7143333333333333</v>
          </cell>
          <cell r="AZ698">
            <v>0</v>
          </cell>
          <cell r="BA698">
            <v>2.145455317933755</v>
          </cell>
          <cell r="BB698">
            <v>2.0933547730937794</v>
          </cell>
        </row>
        <row r="699">
          <cell r="AS699" t="str">
            <v>대인교통</v>
          </cell>
          <cell r="AT699" t="str">
            <v>561</v>
          </cell>
          <cell r="AU699">
            <v>2404</v>
          </cell>
          <cell r="AV699">
            <v>1.633231444625009E-2</v>
          </cell>
          <cell r="AW699">
            <v>0.44079289297315039</v>
          </cell>
          <cell r="AX699">
            <v>0.16009955281283997</v>
          </cell>
          <cell r="AY699">
            <v>7.1899999999999995</v>
          </cell>
          <cell r="AZ699">
            <v>3.7803908574460442E-2</v>
          </cell>
          <cell r="BA699">
            <v>5.5902529804483381</v>
          </cell>
          <cell r="BB699">
            <v>2.1888022879070355</v>
          </cell>
        </row>
        <row r="700">
          <cell r="AS700" t="str">
            <v>대인교통</v>
          </cell>
          <cell r="AT700" t="str">
            <v>562</v>
          </cell>
          <cell r="AU700">
            <v>2404</v>
          </cell>
          <cell r="AV700">
            <v>1.9309212972778735E-2</v>
          </cell>
          <cell r="AW700">
            <v>0.4033518182932701</v>
          </cell>
          <cell r="AX700">
            <v>0.16594864271774409</v>
          </cell>
          <cell r="AY700">
            <v>9.9730000000000008</v>
          </cell>
          <cell r="AZ700">
            <v>6.7458797852741503E-2</v>
          </cell>
          <cell r="BA700">
            <v>3.2829948288334196</v>
          </cell>
          <cell r="BB700">
            <v>2.3496201750502186</v>
          </cell>
        </row>
        <row r="701">
          <cell r="AS701" t="str">
            <v>대인교통</v>
          </cell>
          <cell r="AT701" t="str">
            <v>574</v>
          </cell>
          <cell r="AU701">
            <v>2404</v>
          </cell>
          <cell r="AV701">
            <v>1.3770055674010646E-2</v>
          </cell>
          <cell r="AW701">
            <v>0.33816801754256393</v>
          </cell>
          <cell r="AX701">
            <v>0.12908659364251943</v>
          </cell>
          <cell r="AY701">
            <v>4.4045000000000005</v>
          </cell>
          <cell r="AZ701">
            <v>2.7967726114171278E-2</v>
          </cell>
          <cell r="BA701">
            <v>2.2964610664858416</v>
          </cell>
          <cell r="BB701">
            <v>2.5880889811816363</v>
          </cell>
        </row>
        <row r="702">
          <cell r="AS702" t="str">
            <v>대인교통</v>
          </cell>
          <cell r="AT702" t="str">
            <v>6-1</v>
          </cell>
          <cell r="AU702">
            <v>2404</v>
          </cell>
          <cell r="AV702">
            <v>1.4599391347753933E-2</v>
          </cell>
          <cell r="AW702">
            <v>0.35929738078260259</v>
          </cell>
          <cell r="AX702">
            <v>0.18727894953957192</v>
          </cell>
          <cell r="AY702">
            <v>11.505461538461539</v>
          </cell>
          <cell r="AZ702">
            <v>6.2807347756245191E-2</v>
          </cell>
          <cell r="BA702">
            <v>22.981208544010116</v>
          </cell>
          <cell r="BB702">
            <v>2.1640805907612179</v>
          </cell>
        </row>
        <row r="703">
          <cell r="AS703" t="str">
            <v>대인교통</v>
          </cell>
          <cell r="AT703" t="str">
            <v>예비</v>
          </cell>
          <cell r="AU703">
            <v>2404</v>
          </cell>
          <cell r="AV703">
            <v>1.639430404940628E-2</v>
          </cell>
          <cell r="AW703">
            <v>0.38533939784703491</v>
          </cell>
          <cell r="AX703">
            <v>0.17310657590654008</v>
          </cell>
          <cell r="AY703">
            <v>6.8815000000000008</v>
          </cell>
          <cell r="AZ703">
            <v>0.10086326345610493</v>
          </cell>
          <cell r="BA703">
            <v>5.3709687790375877</v>
          </cell>
          <cell r="BB703">
            <v>2.2493851543126548</v>
          </cell>
        </row>
        <row r="704">
          <cell r="AS704" t="str">
            <v>대인교통</v>
          </cell>
          <cell r="AT704" t="str">
            <v>합계</v>
          </cell>
          <cell r="AU704">
            <v>2404</v>
          </cell>
          <cell r="AV704">
            <v>1.4078379554971475E-2</v>
          </cell>
          <cell r="AW704">
            <v>0.37059373206069585</v>
          </cell>
          <cell r="AX704">
            <v>0.16587681362152243</v>
          </cell>
          <cell r="AY704">
            <v>9.6399999999999988</v>
          </cell>
          <cell r="AZ704">
            <v>0.11837237463239482</v>
          </cell>
          <cell r="BA704">
            <v>12.790235394601982</v>
          </cell>
          <cell r="BB704">
            <v>2.2234016152397515</v>
          </cell>
        </row>
        <row r="705">
          <cell r="AS705" t="str">
            <v>도영운수</v>
          </cell>
          <cell r="AT705" t="str">
            <v>35</v>
          </cell>
          <cell r="AU705">
            <v>2404</v>
          </cell>
          <cell r="AV705">
            <v>1.6245153200862894E-2</v>
          </cell>
          <cell r="AW705">
            <v>0.359371710116554</v>
          </cell>
          <cell r="AX705">
            <v>0.15084476274091427</v>
          </cell>
          <cell r="AY705">
            <v>11.209642857142857</v>
          </cell>
          <cell r="AZ705">
            <v>1.5602825163759961</v>
          </cell>
          <cell r="BA705">
            <v>18.723390196511954</v>
          </cell>
          <cell r="BB705">
            <v>2.3263169565330459</v>
          </cell>
        </row>
        <row r="706">
          <cell r="AS706" t="str">
            <v>도영운수</v>
          </cell>
          <cell r="AT706" t="str">
            <v>523</v>
          </cell>
          <cell r="AU706">
            <v>2404</v>
          </cell>
          <cell r="AV706">
            <v>8.3308323367120747E-3</v>
          </cell>
          <cell r="AW706">
            <v>0.33999882209906096</v>
          </cell>
          <cell r="AX706">
            <v>0.19694508082709711</v>
          </cell>
          <cell r="AY706">
            <v>13.341181818181816</v>
          </cell>
          <cell r="AZ706">
            <v>0.83594678067085182</v>
          </cell>
          <cell r="BA706">
            <v>42.317673254164241</v>
          </cell>
          <cell r="BB706">
            <v>2.1822764767224152</v>
          </cell>
        </row>
        <row r="707">
          <cell r="AS707" t="str">
            <v>도영운수</v>
          </cell>
          <cell r="AT707" t="str">
            <v>55</v>
          </cell>
          <cell r="AU707">
            <v>2404</v>
          </cell>
          <cell r="AV707">
            <v>6.6078260251126418E-3</v>
          </cell>
          <cell r="AW707">
            <v>0.35731103430609051</v>
          </cell>
          <cell r="AX707">
            <v>0.17004409096646336</v>
          </cell>
          <cell r="AY707">
            <v>10.544166666666667</v>
          </cell>
          <cell r="AZ707">
            <v>0.13205171277123834</v>
          </cell>
          <cell r="BA707">
            <v>9.5627448665171766</v>
          </cell>
          <cell r="BB707">
            <v>2.1703437039671258</v>
          </cell>
        </row>
        <row r="708">
          <cell r="AS708" t="str">
            <v>도영운수</v>
          </cell>
          <cell r="AT708" t="str">
            <v>65</v>
          </cell>
          <cell r="AU708">
            <v>2404</v>
          </cell>
          <cell r="AV708">
            <v>1.399597627350721E-2</v>
          </cell>
          <cell r="AW708">
            <v>0.35440504594231126</v>
          </cell>
          <cell r="AX708">
            <v>0.19369116330324862</v>
          </cell>
          <cell r="AY708">
            <v>12.671571428571426</v>
          </cell>
          <cell r="AZ708">
            <v>0.88173009159772908</v>
          </cell>
          <cell r="BA708">
            <v>32.895657508244568</v>
          </cell>
          <cell r="BB708">
            <v>2.3037219934118403</v>
          </cell>
        </row>
        <row r="709">
          <cell r="AS709" t="str">
            <v>도영운수</v>
          </cell>
          <cell r="AT709" t="str">
            <v>65-1</v>
          </cell>
          <cell r="AU709">
            <v>2404</v>
          </cell>
          <cell r="AV709">
            <v>1.647212811313092E-2</v>
          </cell>
          <cell r="AW709">
            <v>0.35693224490768649</v>
          </cell>
          <cell r="AX709">
            <v>0.19183359301603492</v>
          </cell>
          <cell r="AY709">
            <v>13.249777777777776</v>
          </cell>
          <cell r="AZ709">
            <v>0.70735100669629392</v>
          </cell>
          <cell r="BA709">
            <v>22.969101889442058</v>
          </cell>
          <cell r="BB709">
            <v>2.0156269675429552</v>
          </cell>
        </row>
        <row r="710">
          <cell r="AS710" t="str">
            <v>도영운수</v>
          </cell>
          <cell r="AT710" t="str">
            <v>순환46</v>
          </cell>
          <cell r="AU710">
            <v>2404</v>
          </cell>
          <cell r="AV710">
            <v>1.3592456335883728E-2</v>
          </cell>
          <cell r="AW710">
            <v>0.37020724937012472</v>
          </cell>
          <cell r="AX710">
            <v>0.16773986241192029</v>
          </cell>
          <cell r="AY710">
            <v>9.5751666666666662</v>
          </cell>
          <cell r="AZ710">
            <v>9.6805094725287338E-2</v>
          </cell>
          <cell r="BA710">
            <v>3.1611870587878315</v>
          </cell>
          <cell r="BB710">
            <v>2.3683979755353066</v>
          </cell>
        </row>
        <row r="711">
          <cell r="AS711" t="str">
            <v>도영운수</v>
          </cell>
          <cell r="AT711" t="str">
            <v>예비</v>
          </cell>
          <cell r="AU711">
            <v>2404</v>
          </cell>
          <cell r="AV711">
            <v>1.8797688391944817E-2</v>
          </cell>
          <cell r="AW711">
            <v>0.37271516834633461</v>
          </cell>
          <cell r="AX711">
            <v>0.20089103343538084</v>
          </cell>
          <cell r="AY711">
            <v>11.292</v>
          </cell>
          <cell r="AZ711">
            <v>0.19224022338313956</v>
          </cell>
          <cell r="BA711">
            <v>23.645547476126168</v>
          </cell>
          <cell r="BB711">
            <v>2.4526209083300916</v>
          </cell>
        </row>
        <row r="712">
          <cell r="AS712" t="str">
            <v>도영운수</v>
          </cell>
          <cell r="AT712" t="str">
            <v>합계</v>
          </cell>
          <cell r="AU712">
            <v>2404</v>
          </cell>
          <cell r="AV712">
            <v>1.2783546762153594E-2</v>
          </cell>
          <cell r="AW712">
            <v>0.35509506288335591</v>
          </cell>
          <cell r="AX712">
            <v>0.17839544354300704</v>
          </cell>
          <cell r="AY712">
            <v>11.907945454545455</v>
          </cell>
          <cell r="AZ712">
            <v>0.84292415967752743</v>
          </cell>
          <cell r="BA712">
            <v>24.258908610643367</v>
          </cell>
          <cell r="BB712">
            <v>2.2176999283533205</v>
          </cell>
        </row>
        <row r="713">
          <cell r="AS713" t="str">
            <v>동화운수</v>
          </cell>
          <cell r="AT713" t="str">
            <v>10</v>
          </cell>
          <cell r="AU713">
            <v>2404</v>
          </cell>
          <cell r="AV713">
            <v>1.2719879373983689E-2</v>
          </cell>
          <cell r="AW713">
            <v>0.3551857392435116</v>
          </cell>
          <cell r="AX713">
            <v>0.16848999247217608</v>
          </cell>
          <cell r="AY713">
            <v>10.924933333333334</v>
          </cell>
          <cell r="AZ713">
            <v>0.12513631448580398</v>
          </cell>
          <cell r="BA713">
            <v>12.84732828720921</v>
          </cell>
          <cell r="BB713">
            <v>2.227020885836394</v>
          </cell>
        </row>
        <row r="714">
          <cell r="AS714" t="str">
            <v>동화운수</v>
          </cell>
          <cell r="AT714" t="str">
            <v>2</v>
          </cell>
          <cell r="AU714">
            <v>2404</v>
          </cell>
          <cell r="AV714">
            <v>1.0004959671098636E-2</v>
          </cell>
          <cell r="AW714">
            <v>0.36105069292501341</v>
          </cell>
          <cell r="AX714">
            <v>0.19301637832270682</v>
          </cell>
          <cell r="AY714">
            <v>11.685774193548385</v>
          </cell>
          <cell r="AZ714">
            <v>0.21325865975693242</v>
          </cell>
          <cell r="BA714">
            <v>11.985713053095701</v>
          </cell>
          <cell r="BB714">
            <v>2.1430537164426173</v>
          </cell>
        </row>
        <row r="715">
          <cell r="AS715" t="str">
            <v>동화운수</v>
          </cell>
          <cell r="AT715" t="str">
            <v>2-1</v>
          </cell>
          <cell r="AU715">
            <v>2404</v>
          </cell>
          <cell r="AV715">
            <v>9.6183091341501929E-3</v>
          </cell>
          <cell r="AW715">
            <v>0.32746867174049743</v>
          </cell>
          <cell r="AX715">
            <v>0.17269994850741505</v>
          </cell>
          <cell r="AY715">
            <v>9.876333333333335</v>
          </cell>
          <cell r="AZ715">
            <v>0.22312248829090109</v>
          </cell>
          <cell r="BA715">
            <v>9.0945983255474321</v>
          </cell>
          <cell r="BB715">
            <v>2.6393183210295148</v>
          </cell>
        </row>
        <row r="716">
          <cell r="AS716" t="str">
            <v>동화운수</v>
          </cell>
          <cell r="AT716" t="str">
            <v>45</v>
          </cell>
          <cell r="AU716">
            <v>2404</v>
          </cell>
          <cell r="AV716">
            <v>8.2057599124904165E-3</v>
          </cell>
          <cell r="AW716">
            <v>0.33579786835263292</v>
          </cell>
          <cell r="AX716">
            <v>0.18511820423680309</v>
          </cell>
          <cell r="AY716">
            <v>10.851861111111113</v>
          </cell>
          <cell r="AZ716">
            <v>0.12931189332737464</v>
          </cell>
          <cell r="BA716">
            <v>11.583054066666254</v>
          </cell>
          <cell r="BB716">
            <v>2.2772282221301108</v>
          </cell>
        </row>
        <row r="717">
          <cell r="AS717" t="str">
            <v>동화운수</v>
          </cell>
          <cell r="AT717" t="str">
            <v>급행95</v>
          </cell>
          <cell r="AU717">
            <v>2404</v>
          </cell>
          <cell r="AV717">
            <v>8.6682764135750066E-3</v>
          </cell>
          <cell r="AW717">
            <v>0.37428133271365172</v>
          </cell>
          <cell r="AX717">
            <v>0.16861882533880929</v>
          </cell>
          <cell r="AY717">
            <v>11.109333333333334</v>
          </cell>
          <cell r="AZ717">
            <v>0.24092206651661258</v>
          </cell>
          <cell r="BA717">
            <v>8.2831934802921552</v>
          </cell>
          <cell r="BB717">
            <v>2.4035670664473363</v>
          </cell>
        </row>
        <row r="718">
          <cell r="AS718" t="str">
            <v>동화운수</v>
          </cell>
          <cell r="AT718" t="str">
            <v>합계</v>
          </cell>
          <cell r="AU718">
            <v>2404</v>
          </cell>
          <cell r="AV718">
            <v>9.5267680215552503E-3</v>
          </cell>
          <cell r="AW718">
            <v>0.3497829572198104</v>
          </cell>
          <cell r="AX718">
            <v>0.18195532077644874</v>
          </cell>
          <cell r="AY718">
            <v>11.058242718446607</v>
          </cell>
          <cell r="AZ718">
            <v>0.17705420668563157</v>
          </cell>
          <cell r="BA718">
            <v>11.178444998350992</v>
          </cell>
          <cell r="BB718">
            <v>2.2777680811598144</v>
          </cell>
        </row>
        <row r="719">
          <cell r="AS719" t="str">
            <v>마니교통</v>
          </cell>
          <cell r="AT719" t="str">
            <v>42</v>
          </cell>
          <cell r="AU719">
            <v>2404</v>
          </cell>
          <cell r="AV719">
            <v>4.9542323541655262E-2</v>
          </cell>
          <cell r="AW719">
            <v>0.36266031773185931</v>
          </cell>
          <cell r="AX719">
            <v>0.20468306253516766</v>
          </cell>
          <cell r="AY719">
            <v>16.046500000000002</v>
          </cell>
          <cell r="AZ719">
            <v>1.2890345541336894</v>
          </cell>
          <cell r="BA719">
            <v>23.065906188361929</v>
          </cell>
          <cell r="BB719">
            <v>1.6827281559013842</v>
          </cell>
        </row>
        <row r="720">
          <cell r="AS720" t="str">
            <v>마니교통</v>
          </cell>
          <cell r="AT720" t="str">
            <v>47</v>
          </cell>
          <cell r="AU720">
            <v>2404</v>
          </cell>
          <cell r="AV720">
            <v>1.7665534236639368E-2</v>
          </cell>
          <cell r="AW720">
            <v>0.34695921174220801</v>
          </cell>
          <cell r="AX720">
            <v>0.24513673020110135</v>
          </cell>
          <cell r="AY720">
            <v>14.67625</v>
          </cell>
          <cell r="AZ720">
            <v>0.73320175159248335</v>
          </cell>
          <cell r="BA720">
            <v>10.830184909064874</v>
          </cell>
          <cell r="BB720">
            <v>1.8567675155122052</v>
          </cell>
        </row>
        <row r="721">
          <cell r="AS721" t="str">
            <v>마니교통</v>
          </cell>
          <cell r="AT721" t="str">
            <v>7</v>
          </cell>
          <cell r="AU721">
            <v>2404</v>
          </cell>
          <cell r="AV721">
            <v>2.859709100670486E-2</v>
          </cell>
          <cell r="AW721">
            <v>0.34444589116221314</v>
          </cell>
          <cell r="AX721">
            <v>0.15579837907261118</v>
          </cell>
          <cell r="AY721">
            <v>17.117333333333335</v>
          </cell>
          <cell r="AZ721">
            <v>0.21434968880373731</v>
          </cell>
          <cell r="BA721">
            <v>13.643169666315069</v>
          </cell>
          <cell r="BB721">
            <v>2.3870053743403257</v>
          </cell>
        </row>
        <row r="722">
          <cell r="AS722" t="str">
            <v>마니교통</v>
          </cell>
          <cell r="AT722" t="str">
            <v>81</v>
          </cell>
          <cell r="AU722">
            <v>2404</v>
          </cell>
          <cell r="AV722">
            <v>1.975937866025106E-2</v>
          </cell>
          <cell r="AW722">
            <v>0.36541768063588459</v>
          </cell>
          <cell r="AX722">
            <v>0.26479950034510941</v>
          </cell>
          <cell r="AY722">
            <v>17.241599999999998</v>
          </cell>
          <cell r="AZ722">
            <v>0.14659738856511051</v>
          </cell>
          <cell r="BA722">
            <v>13.598501239289707</v>
          </cell>
          <cell r="BB722">
            <v>1.8553963792685153</v>
          </cell>
        </row>
        <row r="723">
          <cell r="AS723" t="str">
            <v>마니교통</v>
          </cell>
          <cell r="AT723" t="str">
            <v>예비</v>
          </cell>
          <cell r="AU723">
            <v>2404</v>
          </cell>
          <cell r="AV723">
            <v>4.7307732152272089E-2</v>
          </cell>
          <cell r="AW723">
            <v>0.38336528254782887</v>
          </cell>
          <cell r="AX723">
            <v>0.19275710085146874</v>
          </cell>
          <cell r="AY723">
            <v>22.516000000000002</v>
          </cell>
          <cell r="AZ723">
            <v>3.4056024885418505</v>
          </cell>
          <cell r="BA723">
            <v>32.591615815345513</v>
          </cell>
          <cell r="BB723">
            <v>2.0458835513453475</v>
          </cell>
        </row>
        <row r="724">
          <cell r="AS724" t="str">
            <v>마니교통</v>
          </cell>
          <cell r="AT724" t="str">
            <v>합계</v>
          </cell>
          <cell r="AU724">
            <v>2404</v>
          </cell>
          <cell r="AV724">
            <v>2.4997853083789615E-2</v>
          </cell>
          <cell r="AW724">
            <v>0.35476311498254498</v>
          </cell>
          <cell r="AX724">
            <v>0.22123126794501249</v>
          </cell>
          <cell r="AY724">
            <v>17.091684210526314</v>
          </cell>
          <cell r="AZ724">
            <v>0.49059747938458625</v>
          </cell>
          <cell r="BA724">
            <v>14.080711563486343</v>
          </cell>
          <cell r="BB724">
            <v>1.9825554587390748</v>
          </cell>
        </row>
        <row r="725">
          <cell r="AS725" t="str">
            <v>명진교통</v>
          </cell>
          <cell r="AT725" t="str">
            <v>522</v>
          </cell>
          <cell r="AU725">
            <v>2404</v>
          </cell>
          <cell r="AV725">
            <v>1.4607340504181287E-2</v>
          </cell>
          <cell r="AW725">
            <v>0.44227479044570489</v>
          </cell>
          <cell r="AX725">
            <v>0.21731941989276241</v>
          </cell>
          <cell r="AY725">
            <v>10.028272727272729</v>
          </cell>
          <cell r="AZ725">
            <v>0.88961166037972916</v>
          </cell>
          <cell r="BA725">
            <v>12.179475372034229</v>
          </cell>
          <cell r="BB725">
            <v>2.098407525538514</v>
          </cell>
        </row>
        <row r="726">
          <cell r="AS726" t="str">
            <v>명진교통</v>
          </cell>
          <cell r="AT726" t="str">
            <v>565</v>
          </cell>
          <cell r="AU726">
            <v>2404</v>
          </cell>
          <cell r="AV726">
            <v>1.8856536632998817E-2</v>
          </cell>
          <cell r="AW726">
            <v>0.38049803128583359</v>
          </cell>
          <cell r="AX726">
            <v>0.16347117934683805</v>
          </cell>
          <cell r="AY726">
            <v>4.7860000000000005</v>
          </cell>
          <cell r="AZ726">
            <v>0.11404051481978118</v>
          </cell>
          <cell r="BA726">
            <v>3.8577153461450115</v>
          </cell>
          <cell r="BB726">
            <v>2.2052267468551778</v>
          </cell>
        </row>
        <row r="727">
          <cell r="AS727" t="str">
            <v>명진교통</v>
          </cell>
          <cell r="AT727" t="str">
            <v>585</v>
          </cell>
          <cell r="AU727">
            <v>2404</v>
          </cell>
          <cell r="AV727">
            <v>3.5092512614911163E-2</v>
          </cell>
          <cell r="AW727">
            <v>0.36176875307581663</v>
          </cell>
          <cell r="AX727">
            <v>0.19137520197474314</v>
          </cell>
          <cell r="AY727">
            <v>7.8070000000000004</v>
          </cell>
          <cell r="AZ727">
            <v>2.414321303297853E-2</v>
          </cell>
          <cell r="BA727">
            <v>4.4933202033598931</v>
          </cell>
          <cell r="BB727">
            <v>2.5957199288107793</v>
          </cell>
        </row>
        <row r="728">
          <cell r="AS728" t="str">
            <v>명진교통</v>
          </cell>
          <cell r="AT728" t="str">
            <v>591</v>
          </cell>
          <cell r="AU728">
            <v>2404</v>
          </cell>
          <cell r="AV728">
            <v>2.0092944752944184E-2</v>
          </cell>
          <cell r="AW728">
            <v>0.33638568151883419</v>
          </cell>
          <cell r="AX728">
            <v>0.22199093035875148</v>
          </cell>
          <cell r="AY728">
            <v>6.4355714285714294</v>
          </cell>
          <cell r="AZ728">
            <v>8.8852489505293411E-2</v>
          </cell>
          <cell r="BA728">
            <v>3.6897165378777106</v>
          </cell>
          <cell r="BB728">
            <v>2.6996403216022293</v>
          </cell>
        </row>
        <row r="729">
          <cell r="AS729" t="str">
            <v>명진교통</v>
          </cell>
          <cell r="AT729" t="str">
            <v>592</v>
          </cell>
          <cell r="AU729">
            <v>2404</v>
          </cell>
          <cell r="AV729">
            <v>2.7125919932352024E-2</v>
          </cell>
          <cell r="AW729">
            <v>0.36187196871222238</v>
          </cell>
          <cell r="AX729">
            <v>0.22222189402366546</v>
          </cell>
          <cell r="AY729">
            <v>9.2550000000000008</v>
          </cell>
          <cell r="AZ729">
            <v>1.0661957224187155</v>
          </cell>
          <cell r="BA729">
            <v>9.9214873296800388</v>
          </cell>
          <cell r="BB729">
            <v>2.8762656527788959</v>
          </cell>
        </row>
        <row r="730">
          <cell r="AS730" t="str">
            <v>명진교통</v>
          </cell>
          <cell r="AT730" t="str">
            <v>594</v>
          </cell>
          <cell r="AU730">
            <v>2404</v>
          </cell>
          <cell r="AV730">
            <v>2.9503613297436591E-2</v>
          </cell>
          <cell r="AW730">
            <v>0.37881741486495801</v>
          </cell>
          <cell r="AX730">
            <v>0.25926851509908799</v>
          </cell>
          <cell r="AY730">
            <v>9.1660000000000021</v>
          </cell>
          <cell r="AZ730">
            <v>0.17116964066785259</v>
          </cell>
          <cell r="BA730">
            <v>6.6114273707958064</v>
          </cell>
          <cell r="BB730">
            <v>2.5522948723252128</v>
          </cell>
        </row>
        <row r="731">
          <cell r="AS731" t="str">
            <v>명진교통</v>
          </cell>
          <cell r="AT731" t="str">
            <v>순환52</v>
          </cell>
          <cell r="AU731">
            <v>2404</v>
          </cell>
          <cell r="AV731">
            <v>2.6216072373387755E-2</v>
          </cell>
          <cell r="AW731">
            <v>0.38070898698312355</v>
          </cell>
          <cell r="AX731">
            <v>0.18606917264493797</v>
          </cell>
          <cell r="AY731">
            <v>10.698400000000001</v>
          </cell>
          <cell r="AZ731">
            <v>3.73858092515447E-3</v>
          </cell>
          <cell r="BA731">
            <v>16.131976692041537</v>
          </cell>
          <cell r="BB731">
            <v>2.1911372212933236</v>
          </cell>
        </row>
        <row r="732">
          <cell r="AS732" t="str">
            <v>명진교통</v>
          </cell>
          <cell r="AT732" t="str">
            <v>예비</v>
          </cell>
          <cell r="AU732">
            <v>2404</v>
          </cell>
          <cell r="AV732">
            <v>2.4861892053514099E-2</v>
          </cell>
          <cell r="AW732">
            <v>0.41794101530548677</v>
          </cell>
          <cell r="AX732">
            <v>0.19692664940905819</v>
          </cell>
          <cell r="AY732">
            <v>11.106333333333334</v>
          </cell>
          <cell r="AZ732">
            <v>0.179841688958044</v>
          </cell>
          <cell r="BA732">
            <v>12.732791578229516</v>
          </cell>
          <cell r="BB732">
            <v>2.252718541749128</v>
          </cell>
        </row>
        <row r="733">
          <cell r="AS733" t="str">
            <v>명진교통</v>
          </cell>
          <cell r="AT733" t="str">
            <v>합계</v>
          </cell>
          <cell r="AU733">
            <v>2404</v>
          </cell>
          <cell r="AV733">
            <v>2.3902741603883886E-2</v>
          </cell>
          <cell r="AW733">
            <v>0.38115616816291276</v>
          </cell>
          <cell r="AX733">
            <v>0.21104798863864033</v>
          </cell>
          <cell r="AY733">
            <v>8.4559444444444445</v>
          </cell>
          <cell r="AZ733">
            <v>0.4552786476504061</v>
          </cell>
          <cell r="BA733">
            <v>8.4399714435667601</v>
          </cell>
          <cell r="BB733">
            <v>2.4295536763719849</v>
          </cell>
        </row>
        <row r="734">
          <cell r="AS734" t="str">
            <v>미래교통</v>
          </cell>
          <cell r="AT734" t="str">
            <v>111</v>
          </cell>
          <cell r="AU734">
            <v>2404</v>
          </cell>
          <cell r="AV734">
            <v>2.1932540311645772E-2</v>
          </cell>
          <cell r="AW734">
            <v>0.28436844704338199</v>
          </cell>
          <cell r="AX734">
            <v>0.16772206188359629</v>
          </cell>
          <cell r="AY734">
            <v>20.262944444444443</v>
          </cell>
          <cell r="AZ734">
            <v>9.7696592496869503E-2</v>
          </cell>
          <cell r="BA734">
            <v>20.862819984787375</v>
          </cell>
          <cell r="BB734">
            <v>2.6590109264665269</v>
          </cell>
        </row>
        <row r="735">
          <cell r="AS735" t="str">
            <v>미래교통</v>
          </cell>
          <cell r="AT735" t="str">
            <v>111-2</v>
          </cell>
          <cell r="AU735">
            <v>2404</v>
          </cell>
          <cell r="AV735">
            <v>1.4289218898955019E-2</v>
          </cell>
          <cell r="AW735">
            <v>0.39976006612317466</v>
          </cell>
          <cell r="AX735">
            <v>0.2020328058822716</v>
          </cell>
          <cell r="AY735">
            <v>15.723916666666668</v>
          </cell>
          <cell r="AZ735">
            <v>0.33852024297903693</v>
          </cell>
          <cell r="BA735">
            <v>27.068536530381735</v>
          </cell>
          <cell r="BB735">
            <v>1.8395153510532039</v>
          </cell>
        </row>
        <row r="736">
          <cell r="AS736" t="str">
            <v>미래교통</v>
          </cell>
          <cell r="AT736" t="str">
            <v>117</v>
          </cell>
          <cell r="AU736">
            <v>2404</v>
          </cell>
          <cell r="AV736">
            <v>1.3998623809256776E-2</v>
          </cell>
          <cell r="AW736">
            <v>0.24472650344844574</v>
          </cell>
          <cell r="AX736">
            <v>0.10164202888619542</v>
          </cell>
          <cell r="AY736">
            <v>19.763500000000001</v>
          </cell>
          <cell r="AZ736">
            <v>3.2734952942413985E-2</v>
          </cell>
          <cell r="BA736">
            <v>3.0552622746253051</v>
          </cell>
          <cell r="BB736">
            <v>2.7517053066729602</v>
          </cell>
        </row>
        <row r="737">
          <cell r="AS737" t="str">
            <v>미래교통</v>
          </cell>
          <cell r="AT737" t="str">
            <v>304</v>
          </cell>
          <cell r="AU737">
            <v>2404</v>
          </cell>
          <cell r="AV737">
            <v>1.4639674844721043E-2</v>
          </cell>
          <cell r="AW737">
            <v>0.30698897339751074</v>
          </cell>
          <cell r="AX737">
            <v>0.19877298955199321</v>
          </cell>
          <cell r="AY737">
            <v>20.334600000000002</v>
          </cell>
          <cell r="AZ737">
            <v>0.26359287342639243</v>
          </cell>
          <cell r="BA737">
            <v>13.881759234173559</v>
          </cell>
          <cell r="BB737">
            <v>2.6416193939363253</v>
          </cell>
        </row>
        <row r="738">
          <cell r="AS738" t="str">
            <v>미래교통</v>
          </cell>
          <cell r="AT738" t="str">
            <v>예비</v>
          </cell>
          <cell r="AU738">
            <v>2404</v>
          </cell>
          <cell r="AV738">
            <v>3.7364521622496018E-2</v>
          </cell>
          <cell r="AW738">
            <v>0.28564290229282729</v>
          </cell>
          <cell r="AX738">
            <v>0.20836492955133346</v>
          </cell>
          <cell r="AY738">
            <v>18.810666666666666</v>
          </cell>
          <cell r="AZ738">
            <v>0.16632904390890188</v>
          </cell>
          <cell r="BA738">
            <v>25.629793584144426</v>
          </cell>
          <cell r="BB738">
            <v>2.2396202390184596</v>
          </cell>
        </row>
        <row r="739">
          <cell r="AS739" t="str">
            <v>미래교통</v>
          </cell>
          <cell r="AT739" t="str">
            <v>합계</v>
          </cell>
          <cell r="AU739">
            <v>2404</v>
          </cell>
          <cell r="AV739">
            <v>1.8464188394091072E-2</v>
          </cell>
          <cell r="AW739">
            <v>0.32412015109151915</v>
          </cell>
          <cell r="AX739">
            <v>0.17584398786108946</v>
          </cell>
          <cell r="AY739">
            <v>18.776299999999999</v>
          </cell>
          <cell r="AZ739">
            <v>0.16698138461043632</v>
          </cell>
          <cell r="BA739">
            <v>20.177911243907548</v>
          </cell>
          <cell r="BB739">
            <v>2.4322706225879216</v>
          </cell>
        </row>
        <row r="740">
          <cell r="AS740" t="str">
            <v>미추홀교통</v>
          </cell>
          <cell r="AT740" t="str">
            <v>12</v>
          </cell>
          <cell r="AU740">
            <v>2404</v>
          </cell>
          <cell r="AV740">
            <v>1.0980688490118816E-2</v>
          </cell>
          <cell r="AW740">
            <v>0.3528619300839308</v>
          </cell>
          <cell r="AX740">
            <v>0.18442733373892237</v>
          </cell>
          <cell r="AY740">
            <v>9.7439130434782619</v>
          </cell>
          <cell r="AZ740">
            <v>9.9103515629998931E-2</v>
          </cell>
          <cell r="BA740">
            <v>18.478927701339714</v>
          </cell>
          <cell r="BB740">
            <v>1.9611077155728123</v>
          </cell>
        </row>
        <row r="741">
          <cell r="AS741" t="str">
            <v>미추홀교통</v>
          </cell>
          <cell r="AT741" t="str">
            <v>75</v>
          </cell>
          <cell r="AU741">
            <v>2404</v>
          </cell>
          <cell r="AV741">
            <v>2.7269341161435666E-2</v>
          </cell>
          <cell r="AW741">
            <v>0.35069735028010335</v>
          </cell>
          <cell r="AX741">
            <v>0.23773988808030772</v>
          </cell>
          <cell r="AY741">
            <v>8.6829999999999998</v>
          </cell>
          <cell r="AZ741">
            <v>6.2667574399518769E-2</v>
          </cell>
          <cell r="BA741">
            <v>6.6678299161087979</v>
          </cell>
          <cell r="BB741">
            <v>2.4926627011765259</v>
          </cell>
        </row>
        <row r="742">
          <cell r="AS742" t="str">
            <v>미추홀교통</v>
          </cell>
          <cell r="AT742" t="str">
            <v>76</v>
          </cell>
          <cell r="AU742">
            <v>2404</v>
          </cell>
          <cell r="AV742">
            <v>1.9309649941562146E-2</v>
          </cell>
          <cell r="AW742">
            <v>0.29925592891932928</v>
          </cell>
          <cell r="AX742">
            <v>0.29871569415288951</v>
          </cell>
          <cell r="AY742">
            <v>7.0191250000000007</v>
          </cell>
          <cell r="AZ742">
            <v>0.55672243551146261</v>
          </cell>
          <cell r="BA742">
            <v>5.5694248390494536</v>
          </cell>
          <cell r="BB742">
            <v>2.832485241418083</v>
          </cell>
        </row>
        <row r="743">
          <cell r="AS743" t="str">
            <v>미추홀교통</v>
          </cell>
          <cell r="AT743" t="str">
            <v>77</v>
          </cell>
          <cell r="AU743">
            <v>2404</v>
          </cell>
          <cell r="AV743">
            <v>2.4846493000235337E-2</v>
          </cell>
          <cell r="AW743">
            <v>0.35733436882314645</v>
          </cell>
          <cell r="AX743">
            <v>0.23667757105246995</v>
          </cell>
          <cell r="AY743">
            <v>8.7439999999999998</v>
          </cell>
          <cell r="AZ743">
            <v>0.18583501653002471</v>
          </cell>
          <cell r="BA743">
            <v>11.397881013841516</v>
          </cell>
          <cell r="BB743">
            <v>2.1110739365266213</v>
          </cell>
        </row>
        <row r="744">
          <cell r="AS744" t="str">
            <v>미추홀교통</v>
          </cell>
          <cell r="AT744" t="str">
            <v>합계</v>
          </cell>
          <cell r="AU744">
            <v>2404</v>
          </cell>
          <cell r="AV744">
            <v>1.7182506339500133E-2</v>
          </cell>
          <cell r="AW744">
            <v>0.34218675441542484</v>
          </cell>
          <cell r="AX744">
            <v>0.22281569894363901</v>
          </cell>
          <cell r="AY744">
            <v>8.9465813953488382</v>
          </cell>
          <cell r="AZ744">
            <v>0.18971720917771459</v>
          </cell>
          <cell r="BA744">
            <v>12.832176816647342</v>
          </cell>
          <cell r="BB744">
            <v>2.20717468589423</v>
          </cell>
        </row>
        <row r="745">
          <cell r="AS745" t="str">
            <v>부성여객</v>
          </cell>
          <cell r="AT745" t="str">
            <v>33</v>
          </cell>
          <cell r="AU745">
            <v>2404</v>
          </cell>
          <cell r="AV745">
            <v>2.5610550760768611E-2</v>
          </cell>
          <cell r="AW745">
            <v>0.32995228632585827</v>
          </cell>
          <cell r="AX745">
            <v>0.19748461333193693</v>
          </cell>
          <cell r="AY745">
            <v>13.167749999999998</v>
          </cell>
          <cell r="AZ745">
            <v>8.364811208194993E-2</v>
          </cell>
          <cell r="BA745">
            <v>7.86506735909001</v>
          </cell>
          <cell r="BB745">
            <v>1.9477859932562169</v>
          </cell>
        </row>
        <row r="746">
          <cell r="AS746" t="str">
            <v>부성여객</v>
          </cell>
          <cell r="AT746" t="str">
            <v>36</v>
          </cell>
          <cell r="AU746">
            <v>2404</v>
          </cell>
          <cell r="AV746">
            <v>2.6052385076571843E-2</v>
          </cell>
          <cell r="AW746">
            <v>0.35480890139350368</v>
          </cell>
          <cell r="AX746">
            <v>0.1983979781069268</v>
          </cell>
          <cell r="AY746">
            <v>13.667531250000003</v>
          </cell>
          <cell r="AZ746">
            <v>0.27830118523440195</v>
          </cell>
          <cell r="BA746">
            <v>12.935411119726638</v>
          </cell>
          <cell r="BB746">
            <v>1.8944369992812002</v>
          </cell>
        </row>
        <row r="747">
          <cell r="AS747" t="str">
            <v>부성여객</v>
          </cell>
          <cell r="AT747" t="str">
            <v>790</v>
          </cell>
          <cell r="AU747">
            <v>2404</v>
          </cell>
          <cell r="AV747">
            <v>1.9239010470632555E-2</v>
          </cell>
          <cell r="AW747">
            <v>0.2559753277985905</v>
          </cell>
          <cell r="AX747">
            <v>0.28011631506772056</v>
          </cell>
          <cell r="AY747">
            <v>8.2093333333333334</v>
          </cell>
          <cell r="AZ747">
            <v>0.24061273217355483</v>
          </cell>
          <cell r="BA747">
            <v>8.0425703537712838</v>
          </cell>
          <cell r="BB747">
            <v>2.3541791184273886</v>
          </cell>
        </row>
        <row r="748">
          <cell r="AS748" t="str">
            <v>부성여객</v>
          </cell>
          <cell r="AT748" t="str">
            <v>예비</v>
          </cell>
          <cell r="AU748">
            <v>2404</v>
          </cell>
          <cell r="AV748">
            <v>2.7615560374222945E-2</v>
          </cell>
          <cell r="AW748">
            <v>0.35895213436375628</v>
          </cell>
          <cell r="AX748">
            <v>0.20544209193776666</v>
          </cell>
          <cell r="AY748">
            <v>12.714</v>
          </cell>
          <cell r="AZ748">
            <v>7.6752960873387302E-2</v>
          </cell>
          <cell r="BA748">
            <v>11.845540294792773</v>
          </cell>
          <cell r="BB748">
            <v>1.9179528196572493</v>
          </cell>
        </row>
        <row r="749">
          <cell r="AS749" t="str">
            <v>부성여객</v>
          </cell>
          <cell r="AT749" t="str">
            <v>합계</v>
          </cell>
          <cell r="AU749">
            <v>2404</v>
          </cell>
          <cell r="AV749">
            <v>2.5131006960933545E-2</v>
          </cell>
          <cell r="AW749">
            <v>0.3351514360327803</v>
          </cell>
          <cell r="AX749">
            <v>0.21358550215235628</v>
          </cell>
          <cell r="AY749">
            <v>12.926881355932206</v>
          </cell>
          <cell r="AZ749">
            <v>0.2071939244819585</v>
          </cell>
          <cell r="BA749">
            <v>10.401946208698652</v>
          </cell>
          <cell r="BB749">
            <v>1.9848565859432556</v>
          </cell>
        </row>
        <row r="750">
          <cell r="AS750" t="str">
            <v>삼환교통</v>
          </cell>
          <cell r="AT750" t="str">
            <v>14</v>
          </cell>
          <cell r="AU750">
            <v>2404</v>
          </cell>
          <cell r="AV750">
            <v>1.5370970519892894E-2</v>
          </cell>
          <cell r="AW750">
            <v>0.33913478037176675</v>
          </cell>
          <cell r="AX750">
            <v>0.18547243002242397</v>
          </cell>
          <cell r="AY750">
            <v>9.8055263157894732</v>
          </cell>
          <cell r="AZ750">
            <v>0.52640900284305481</v>
          </cell>
          <cell r="BA750">
            <v>10.786923465038191</v>
          </cell>
          <cell r="BB750">
            <v>1.9103727998366735</v>
          </cell>
        </row>
        <row r="751">
          <cell r="AS751" t="str">
            <v>삼환교통</v>
          </cell>
          <cell r="AT751" t="str">
            <v>23</v>
          </cell>
          <cell r="AU751">
            <v>2404</v>
          </cell>
          <cell r="AV751">
            <v>1.7519168967458344E-2</v>
          </cell>
          <cell r="AW751">
            <v>0.3612260796673139</v>
          </cell>
          <cell r="AX751">
            <v>0.20385647525630876</v>
          </cell>
          <cell r="AY751">
            <v>11.04352380952381</v>
          </cell>
          <cell r="AZ751">
            <v>9.1609576534933818E-2</v>
          </cell>
          <cell r="BA751">
            <v>11.57099420541241</v>
          </cell>
          <cell r="BB751">
            <v>1.8281192261419152</v>
          </cell>
        </row>
        <row r="752">
          <cell r="AS752" t="str">
            <v>삼환교통</v>
          </cell>
          <cell r="AT752" t="str">
            <v>4</v>
          </cell>
          <cell r="AU752">
            <v>2404</v>
          </cell>
          <cell r="AV752">
            <v>1.6989609907885794E-2</v>
          </cell>
          <cell r="AW752">
            <v>0.32198334189475508</v>
          </cell>
          <cell r="AX752">
            <v>0.23467010800193283</v>
          </cell>
          <cell r="AY752">
            <v>8.9304347826086978</v>
          </cell>
          <cell r="AZ752">
            <v>0.22184303022846638</v>
          </cell>
          <cell r="BA752">
            <v>13.361065323792024</v>
          </cell>
          <cell r="BB752">
            <v>2.6214076468692089</v>
          </cell>
        </row>
        <row r="753">
          <cell r="AS753" t="str">
            <v>삼환교통</v>
          </cell>
          <cell r="AT753" t="str">
            <v>58</v>
          </cell>
          <cell r="AU753">
            <v>2404</v>
          </cell>
          <cell r="AV753">
            <v>1.5833431704923243E-2</v>
          </cell>
          <cell r="AW753">
            <v>0.37379870885175043</v>
          </cell>
          <cell r="AX753">
            <v>0.24356400505496084</v>
          </cell>
          <cell r="AY753">
            <v>10.759749999999999</v>
          </cell>
          <cell r="AZ753">
            <v>8.3113463591523926E-2</v>
          </cell>
          <cell r="BA753">
            <v>12.29386648957958</v>
          </cell>
          <cell r="BB753">
            <v>2.4705223835776047</v>
          </cell>
        </row>
        <row r="754">
          <cell r="AS754" t="str">
            <v>삼환교통</v>
          </cell>
          <cell r="AT754" t="str">
            <v>62</v>
          </cell>
          <cell r="AU754">
            <v>2404</v>
          </cell>
          <cell r="AV754">
            <v>1.0362574592070278E-2</v>
          </cell>
          <cell r="AW754">
            <v>0.36060181422987175</v>
          </cell>
          <cell r="AX754">
            <v>0.19195913142099807</v>
          </cell>
          <cell r="AY754">
            <v>10.016380952380953</v>
          </cell>
          <cell r="AZ754">
            <v>8.4403524220081988E-2</v>
          </cell>
          <cell r="BA754">
            <v>7.0094182555793667</v>
          </cell>
          <cell r="BB754">
            <v>2.0701426638543694</v>
          </cell>
        </row>
        <row r="755">
          <cell r="AS755" t="str">
            <v>삼환교통</v>
          </cell>
          <cell r="AT755" t="str">
            <v>79</v>
          </cell>
          <cell r="AU755">
            <v>2404</v>
          </cell>
          <cell r="AV755">
            <v>1.5490366186420275E-2</v>
          </cell>
          <cell r="AW755">
            <v>0.34785351306443113</v>
          </cell>
          <cell r="AX755">
            <v>0.21620057774416862</v>
          </cell>
          <cell r="AY755">
            <v>10.417133333333334</v>
          </cell>
          <cell r="AZ755">
            <v>0.13993564902535185</v>
          </cell>
          <cell r="BA755">
            <v>18.977989177147158</v>
          </cell>
          <cell r="BB755">
            <v>2.1247508959403203</v>
          </cell>
        </row>
        <row r="756">
          <cell r="AS756" t="str">
            <v>삼환교통</v>
          </cell>
          <cell r="AT756" t="str">
            <v>급행99</v>
          </cell>
          <cell r="AU756">
            <v>2404</v>
          </cell>
          <cell r="AV756">
            <v>1.4040134945448989E-2</v>
          </cell>
          <cell r="AW756">
            <v>0.33344158311827188</v>
          </cell>
          <cell r="AX756">
            <v>0.21860239052027844</v>
          </cell>
          <cell r="AY756">
            <v>10.786777777777779</v>
          </cell>
          <cell r="AZ756">
            <v>0.37890661763080485</v>
          </cell>
          <cell r="BA756">
            <v>8.1975896445104421</v>
          </cell>
          <cell r="BB756">
            <v>2.7139768819779628</v>
          </cell>
        </row>
        <row r="757">
          <cell r="AS757" t="str">
            <v>삼환교통</v>
          </cell>
          <cell r="AT757" t="str">
            <v>예비</v>
          </cell>
          <cell r="AU757">
            <v>2404</v>
          </cell>
          <cell r="AV757">
            <v>1.6997528370472081E-2</v>
          </cell>
          <cell r="AW757">
            <v>0.36791401964695669</v>
          </cell>
          <cell r="AX757">
            <v>0.25283845528524773</v>
          </cell>
          <cell r="AY757">
            <v>10.046000000000001</v>
          </cell>
          <cell r="AZ757">
            <v>0.2541090002866811</v>
          </cell>
          <cell r="BA757">
            <v>21.345156024081213</v>
          </cell>
          <cell r="BB757">
            <v>2.3597419294348012</v>
          </cell>
        </row>
        <row r="758">
          <cell r="AS758" t="str">
            <v>삼환교통</v>
          </cell>
          <cell r="AT758" t="str">
            <v>합계</v>
          </cell>
          <cell r="AU758">
            <v>2404</v>
          </cell>
          <cell r="AV758">
            <v>1.5176041965153814E-2</v>
          </cell>
          <cell r="AW758">
            <v>0.34734857844106998</v>
          </cell>
          <cell r="AX758">
            <v>0.21363390024099696</v>
          </cell>
          <cell r="AY758">
            <v>10.133887096774194</v>
          </cell>
          <cell r="AZ758">
            <v>0.21626806578155908</v>
          </cell>
          <cell r="BA758">
            <v>12.067963064038278</v>
          </cell>
          <cell r="BB758">
            <v>2.1931355413503706</v>
          </cell>
        </row>
        <row r="759">
          <cell r="AS759" t="str">
            <v>삼환운수</v>
          </cell>
          <cell r="AT759" t="str">
            <v>510</v>
          </cell>
          <cell r="AU759">
            <v>2404</v>
          </cell>
          <cell r="AV759">
            <v>1.4667268090314179E-2</v>
          </cell>
          <cell r="AW759">
            <v>0.35195643210096889</v>
          </cell>
          <cell r="AX759">
            <v>0.23676573195534828</v>
          </cell>
          <cell r="AY759">
            <v>10.622428571428571</v>
          </cell>
          <cell r="AZ759">
            <v>7.0803149508178315E-3</v>
          </cell>
          <cell r="BA759">
            <v>7.0059716438342443</v>
          </cell>
          <cell r="BB759">
            <v>3.1408038081925023</v>
          </cell>
        </row>
        <row r="760">
          <cell r="AS760" t="str">
            <v>삼환운수</v>
          </cell>
          <cell r="AT760" t="str">
            <v>532</v>
          </cell>
          <cell r="AU760">
            <v>2404</v>
          </cell>
          <cell r="AV760">
            <v>1.8660236790732348E-2</v>
          </cell>
          <cell r="AW760">
            <v>0.3438560046607822</v>
          </cell>
          <cell r="AX760">
            <v>0.21785261898599184</v>
          </cell>
          <cell r="AY760">
            <v>9.0349374999999981</v>
          </cell>
          <cell r="AZ760">
            <v>6.4135894798807977E-2</v>
          </cell>
          <cell r="BA760">
            <v>2.2290495682116327</v>
          </cell>
          <cell r="BB760">
            <v>2.6826091847853912</v>
          </cell>
        </row>
        <row r="761">
          <cell r="AS761" t="str">
            <v>삼환운수</v>
          </cell>
          <cell r="AT761" t="str">
            <v>540</v>
          </cell>
          <cell r="AU761">
            <v>2404</v>
          </cell>
          <cell r="AV761">
            <v>1.1694544477305412E-2</v>
          </cell>
          <cell r="AW761">
            <v>0.35554906069116105</v>
          </cell>
          <cell r="AX761">
            <v>0.21534768123644202</v>
          </cell>
          <cell r="AY761">
            <v>6.297625</v>
          </cell>
          <cell r="AZ761">
            <v>0</v>
          </cell>
          <cell r="BA761">
            <v>2.5567911981852478</v>
          </cell>
          <cell r="BB761">
            <v>1.8117564255830461</v>
          </cell>
        </row>
        <row r="762">
          <cell r="AS762" t="str">
            <v>삼환운수</v>
          </cell>
          <cell r="AT762" t="str">
            <v>566</v>
          </cell>
          <cell r="AU762">
            <v>2404</v>
          </cell>
          <cell r="AV762">
            <v>1.2004661781745245E-2</v>
          </cell>
          <cell r="AW762">
            <v>0.35954899262202777</v>
          </cell>
          <cell r="AX762">
            <v>0.22371282070753368</v>
          </cell>
          <cell r="AY762">
            <v>7.5169999999999995</v>
          </cell>
          <cell r="AZ762">
            <v>1.1718848648901712E-2</v>
          </cell>
          <cell r="BA762">
            <v>1.7168113270641008</v>
          </cell>
          <cell r="BB762">
            <v>2.6733870020291808</v>
          </cell>
        </row>
        <row r="763">
          <cell r="AS763" t="str">
            <v>삼환운수</v>
          </cell>
          <cell r="AT763" t="str">
            <v>567</v>
          </cell>
          <cell r="AU763">
            <v>2404</v>
          </cell>
          <cell r="AV763">
            <v>2.6670086524465602E-2</v>
          </cell>
          <cell r="AW763">
            <v>0.34298005824104472</v>
          </cell>
          <cell r="AX763">
            <v>0.1459970451490506</v>
          </cell>
          <cell r="AY763">
            <v>4.9545714285714286</v>
          </cell>
          <cell r="AZ763">
            <v>8.4289850458917834E-2</v>
          </cell>
          <cell r="BA763">
            <v>2.1669515722146793</v>
          </cell>
          <cell r="BB763">
            <v>2.5989661523138126</v>
          </cell>
        </row>
        <row r="764">
          <cell r="AS764" t="str">
            <v>삼환운수</v>
          </cell>
          <cell r="AT764" t="str">
            <v>순환56</v>
          </cell>
          <cell r="AU764">
            <v>2404</v>
          </cell>
          <cell r="AV764">
            <v>1.2333020392914645E-2</v>
          </cell>
          <cell r="AW764">
            <v>0.34828637276401803</v>
          </cell>
          <cell r="AX764">
            <v>0.14430321819796993</v>
          </cell>
          <cell r="AY764">
            <v>9.8846000000000007</v>
          </cell>
          <cell r="AZ764">
            <v>6.561225440950437E-2</v>
          </cell>
          <cell r="BA764">
            <v>4.6322251613110081</v>
          </cell>
          <cell r="BB764">
            <v>3.0540540829381437</v>
          </cell>
        </row>
        <row r="765">
          <cell r="AS765" t="str">
            <v>삼환운수</v>
          </cell>
          <cell r="AT765" t="str">
            <v>합계</v>
          </cell>
          <cell r="AU765">
            <v>2404</v>
          </cell>
          <cell r="AV765">
            <v>1.6952546516547439E-2</v>
          </cell>
          <cell r="AW765">
            <v>0.34844836454730316</v>
          </cell>
          <cell r="AX765">
            <v>0.20205427611893895</v>
          </cell>
          <cell r="AY765">
            <v>8.1589361702127654</v>
          </cell>
          <cell r="AZ765">
            <v>4.5982767038397029E-2</v>
          </cell>
          <cell r="BA765">
            <v>3.1698120495381952</v>
          </cell>
          <cell r="BB765">
            <v>2.5911195452113063</v>
          </cell>
        </row>
        <row r="766">
          <cell r="AS766" t="str">
            <v>선진여객</v>
          </cell>
          <cell r="AT766" t="str">
            <v>300</v>
          </cell>
          <cell r="AU766">
            <v>2404</v>
          </cell>
          <cell r="AV766">
            <v>1.2312364528979096E-2</v>
          </cell>
          <cell r="AW766">
            <v>0.34556884805140503</v>
          </cell>
          <cell r="AX766">
            <v>0.20421152229479295</v>
          </cell>
          <cell r="AY766">
            <v>10.968249999999999</v>
          </cell>
          <cell r="AZ766">
            <v>9.1024515751554985E-2</v>
          </cell>
          <cell r="BA766">
            <v>15.553319430591788</v>
          </cell>
          <cell r="BB766">
            <v>2.6673130533982645</v>
          </cell>
        </row>
        <row r="767">
          <cell r="AS767" t="str">
            <v>선진여객</v>
          </cell>
          <cell r="AT767" t="str">
            <v>595</v>
          </cell>
          <cell r="AU767">
            <v>2404</v>
          </cell>
          <cell r="AV767">
            <v>1.2271483121535642E-2</v>
          </cell>
          <cell r="AW767">
            <v>0.28417339636349837</v>
          </cell>
          <cell r="AX767">
            <v>0.13943445643082703</v>
          </cell>
          <cell r="AY767">
            <v>5.950333333333333</v>
          </cell>
          <cell r="AZ767">
            <v>1.0775460311501315E-2</v>
          </cell>
          <cell r="BA767">
            <v>1.9611337766932393</v>
          </cell>
          <cell r="BB767">
            <v>2.7192308379753389</v>
          </cell>
        </row>
        <row r="768">
          <cell r="AS768" t="str">
            <v>선진여객</v>
          </cell>
          <cell r="AT768" t="str">
            <v>72</v>
          </cell>
          <cell r="AU768">
            <v>2404</v>
          </cell>
          <cell r="AV768">
            <v>1.2169069645904244E-2</v>
          </cell>
          <cell r="AW768">
            <v>0.31234550352792351</v>
          </cell>
          <cell r="AX768">
            <v>0.19951361928908337</v>
          </cell>
          <cell r="AY768">
            <v>10.425875000000001</v>
          </cell>
          <cell r="AZ768">
            <v>0.26979814345784875</v>
          </cell>
          <cell r="BA768">
            <v>15.174037771508226</v>
          </cell>
          <cell r="BB768">
            <v>1.9721872978802057</v>
          </cell>
        </row>
        <row r="769">
          <cell r="AS769" t="str">
            <v>선진여객</v>
          </cell>
          <cell r="AT769" t="str">
            <v>80</v>
          </cell>
          <cell r="AU769">
            <v>2404</v>
          </cell>
          <cell r="AV769">
            <v>9.3321712563387161E-3</v>
          </cell>
          <cell r="AW769">
            <v>0.35229500943882924</v>
          </cell>
          <cell r="AX769">
            <v>0.21185185376714188</v>
          </cell>
          <cell r="AY769">
            <v>9.7070000000000025</v>
          </cell>
          <cell r="AZ769">
            <v>0.38865932105428447</v>
          </cell>
          <cell r="BA769">
            <v>11.762229578182593</v>
          </cell>
          <cell r="BB769">
            <v>2.5911948049053133</v>
          </cell>
        </row>
        <row r="770">
          <cell r="AS770" t="str">
            <v>선진여객</v>
          </cell>
          <cell r="AT770" t="str">
            <v>87</v>
          </cell>
          <cell r="AU770">
            <v>2404</v>
          </cell>
          <cell r="AV770">
            <v>7.0147223619788012E-3</v>
          </cell>
          <cell r="AW770">
            <v>0.37648894893854978</v>
          </cell>
          <cell r="AX770">
            <v>0.21635011674956986</v>
          </cell>
          <cell r="AY770">
            <v>13.605285714285715</v>
          </cell>
          <cell r="AZ770">
            <v>7.9312954178196532E-2</v>
          </cell>
          <cell r="BA770">
            <v>18.931160964336652</v>
          </cell>
          <cell r="BB770">
            <v>1.9993902092758657</v>
          </cell>
        </row>
        <row r="771">
          <cell r="AS771" t="str">
            <v>선진여객</v>
          </cell>
          <cell r="AT771" t="str">
            <v>예비</v>
          </cell>
          <cell r="AU771">
            <v>2404</v>
          </cell>
          <cell r="AV771">
            <v>8.6040009915677382E-3</v>
          </cell>
          <cell r="AW771">
            <v>0.34482728197118157</v>
          </cell>
          <cell r="AX771">
            <v>0.2303264884954013</v>
          </cell>
          <cell r="AY771">
            <v>12.046000000000001</v>
          </cell>
          <cell r="AZ771">
            <v>4.6530603736444708E-2</v>
          </cell>
          <cell r="BA771">
            <v>16.248486824766491</v>
          </cell>
          <cell r="BB771">
            <v>2.4782879137286971</v>
          </cell>
        </row>
        <row r="772">
          <cell r="AS772" t="str">
            <v>선진여객</v>
          </cell>
          <cell r="AT772" t="str">
            <v>합계</v>
          </cell>
          <cell r="AU772">
            <v>2404</v>
          </cell>
          <cell r="AV772">
            <v>9.232628972557529E-3</v>
          </cell>
          <cell r="AW772">
            <v>0.3507335834990058</v>
          </cell>
          <cell r="AX772">
            <v>0.20783994577896581</v>
          </cell>
          <cell r="AY772">
            <v>11.326279999999999</v>
          </cell>
          <cell r="AZ772">
            <v>0.204157813780426</v>
          </cell>
          <cell r="BA772">
            <v>15.132058672959676</v>
          </cell>
          <cell r="BB772">
            <v>2.2004303982724496</v>
          </cell>
        </row>
        <row r="773">
          <cell r="AS773" t="str">
            <v>성산여객</v>
          </cell>
          <cell r="AT773" t="str">
            <v>521</v>
          </cell>
          <cell r="AU773">
            <v>2404</v>
          </cell>
          <cell r="AV773">
            <v>2.2061466729346647E-2</v>
          </cell>
          <cell r="AW773">
            <v>0.37797654543302073</v>
          </cell>
          <cell r="AX773">
            <v>0.14894964612511211</v>
          </cell>
          <cell r="AY773">
            <v>7.5830000000000011</v>
          </cell>
          <cell r="AZ773">
            <v>0.17036724229996483</v>
          </cell>
          <cell r="BA773">
            <v>4.6530170202185204</v>
          </cell>
          <cell r="BB773">
            <v>2.5109732795535811</v>
          </cell>
        </row>
        <row r="774">
          <cell r="AS774" t="str">
            <v>성산여객</v>
          </cell>
          <cell r="AT774" t="str">
            <v>551</v>
          </cell>
          <cell r="AU774">
            <v>2404</v>
          </cell>
          <cell r="AV774">
            <v>4.2657860853375043E-2</v>
          </cell>
          <cell r="AW774">
            <v>0.3820533048456759</v>
          </cell>
          <cell r="AX774">
            <v>0.16466793896931831</v>
          </cell>
          <cell r="AY774">
            <v>8.9394999999999989</v>
          </cell>
          <cell r="AZ774">
            <v>0.49468146274733482</v>
          </cell>
          <cell r="BA774">
            <v>7.7590448608999774</v>
          </cell>
          <cell r="BB774">
            <v>2.2755092458453796</v>
          </cell>
        </row>
        <row r="775">
          <cell r="AS775" t="str">
            <v>성산여객</v>
          </cell>
          <cell r="AT775" t="str">
            <v>586</v>
          </cell>
          <cell r="AU775">
            <v>2404</v>
          </cell>
          <cell r="AV775">
            <v>2.7871670926846125E-2</v>
          </cell>
          <cell r="AW775">
            <v>0.41938094064192266</v>
          </cell>
          <cell r="AX775">
            <v>0.20180558665240358</v>
          </cell>
          <cell r="AY775">
            <v>9.0458888888888893</v>
          </cell>
          <cell r="AZ775">
            <v>12.633094509540514</v>
          </cell>
          <cell r="BA775">
            <v>42.350019901982741</v>
          </cell>
          <cell r="BB775">
            <v>2.0580840217695751</v>
          </cell>
        </row>
        <row r="776">
          <cell r="AS776" t="str">
            <v>성산여객</v>
          </cell>
          <cell r="AT776" t="str">
            <v>588</v>
          </cell>
          <cell r="AU776">
            <v>2404</v>
          </cell>
          <cell r="AV776">
            <v>2.5352485834182526E-2</v>
          </cell>
          <cell r="AW776">
            <v>0.40860159656738421</v>
          </cell>
          <cell r="AX776">
            <v>0.22560070914421484</v>
          </cell>
          <cell r="AY776">
            <v>9.7480714285714303</v>
          </cell>
          <cell r="AZ776">
            <v>0.81438044007512278</v>
          </cell>
          <cell r="BA776">
            <v>14.458797020211898</v>
          </cell>
          <cell r="BB776">
            <v>2.2172944505087262</v>
          </cell>
        </row>
        <row r="777">
          <cell r="AS777" t="str">
            <v>성산여객</v>
          </cell>
          <cell r="AT777" t="str">
            <v>합계</v>
          </cell>
          <cell r="AU777">
            <v>2404</v>
          </cell>
          <cell r="AV777">
            <v>2.6895990306016984E-2</v>
          </cell>
          <cell r="AW777">
            <v>0.40162293256017495</v>
          </cell>
          <cell r="AX777">
            <v>0.19340273343001213</v>
          </cell>
          <cell r="AY777">
            <v>8.8369230769230764</v>
          </cell>
          <cell r="AZ777">
            <v>3.8393055340198878</v>
          </cell>
          <cell r="BA777">
            <v>18.874278149290959</v>
          </cell>
          <cell r="BB777">
            <v>2.2448202437048965</v>
          </cell>
        </row>
        <row r="778">
          <cell r="AS778" t="str">
            <v>성원운수</v>
          </cell>
          <cell r="AT778" t="str">
            <v>535</v>
          </cell>
          <cell r="AU778">
            <v>2404</v>
          </cell>
          <cell r="AV778">
            <v>7.7537783585744958E-3</v>
          </cell>
          <cell r="AW778">
            <v>0.34039320403330453</v>
          </cell>
          <cell r="AX778">
            <v>0.18249952465085587</v>
          </cell>
          <cell r="AY778">
            <v>7.7622307692307695</v>
          </cell>
          <cell r="AZ778">
            <v>1.9930781723792052E-2</v>
          </cell>
          <cell r="BA778">
            <v>1.9714864921784303</v>
          </cell>
          <cell r="BB778">
            <v>2.8925951554234119</v>
          </cell>
        </row>
        <row r="779">
          <cell r="AS779" t="str">
            <v>성원운수</v>
          </cell>
          <cell r="AT779" t="str">
            <v>536</v>
          </cell>
          <cell r="AU779">
            <v>2404</v>
          </cell>
          <cell r="AV779">
            <v>1.207313309871625E-2</v>
          </cell>
          <cell r="AW779">
            <v>0.3687255217215239</v>
          </cell>
          <cell r="AX779">
            <v>0.12682731162017039</v>
          </cell>
          <cell r="AY779">
            <v>5.6925714285714282</v>
          </cell>
          <cell r="AZ779">
            <v>6.3740324975585065E-3</v>
          </cell>
          <cell r="BA779">
            <v>2.535271425903896</v>
          </cell>
          <cell r="BB779">
            <v>2.6818126282234025</v>
          </cell>
        </row>
        <row r="780">
          <cell r="AS780" t="str">
            <v>성원운수</v>
          </cell>
          <cell r="AT780" t="str">
            <v>537</v>
          </cell>
          <cell r="AU780">
            <v>2404</v>
          </cell>
          <cell r="AV780">
            <v>2.0430315918210307E-2</v>
          </cell>
          <cell r="AW780">
            <v>0.29238969471962378</v>
          </cell>
          <cell r="AX780">
            <v>0.13529660448024305</v>
          </cell>
          <cell r="AY780">
            <v>9.0591428571428576</v>
          </cell>
          <cell r="AZ780">
            <v>7.7275547537501973E-2</v>
          </cell>
          <cell r="BA780">
            <v>4.836161350055332</v>
          </cell>
          <cell r="BB780">
            <v>2.1701269933148692</v>
          </cell>
        </row>
        <row r="781">
          <cell r="AS781" t="str">
            <v>성원운수</v>
          </cell>
          <cell r="AT781" t="str">
            <v>538</v>
          </cell>
          <cell r="AU781">
            <v>2404</v>
          </cell>
          <cell r="AV781">
            <v>2.8038540130989428E-2</v>
          </cell>
          <cell r="AW781">
            <v>0.40569715306457277</v>
          </cell>
          <cell r="AX781">
            <v>0.21285037443157173</v>
          </cell>
          <cell r="AY781">
            <v>10.339857142857142</v>
          </cell>
          <cell r="AZ781">
            <v>0.14302199072477151</v>
          </cell>
          <cell r="BA781">
            <v>3.9793765654598192</v>
          </cell>
          <cell r="BB781">
            <v>2.7175804920518498</v>
          </cell>
        </row>
        <row r="782">
          <cell r="AS782" t="str">
            <v>성원운수</v>
          </cell>
          <cell r="AT782" t="str">
            <v>539</v>
          </cell>
          <cell r="AU782">
            <v>2404</v>
          </cell>
          <cell r="AV782">
            <v>3.0903700272325675E-2</v>
          </cell>
          <cell r="AW782">
            <v>0.37395577998317608</v>
          </cell>
          <cell r="AX782">
            <v>0.43655862387418048</v>
          </cell>
          <cell r="AY782">
            <v>8.3807999999999989</v>
          </cell>
          <cell r="AZ782">
            <v>0.29074088680145216</v>
          </cell>
          <cell r="BA782">
            <v>0.36528983213515787</v>
          </cell>
          <cell r="BB782">
            <v>3.7203802918114781</v>
          </cell>
        </row>
        <row r="783">
          <cell r="AS783" t="str">
            <v>성원운수</v>
          </cell>
          <cell r="AT783" t="str">
            <v>순환54</v>
          </cell>
          <cell r="AU783">
            <v>2404</v>
          </cell>
          <cell r="AV783">
            <v>3.7741227610706911E-2</v>
          </cell>
          <cell r="AW783">
            <v>0.28111637422629998</v>
          </cell>
          <cell r="AX783">
            <v>0.20188293650239128</v>
          </cell>
          <cell r="AY783">
            <v>5.9080000000000004</v>
          </cell>
          <cell r="AZ783">
            <v>1.6439978542540007E-2</v>
          </cell>
          <cell r="BA783">
            <v>5.6224726615486817</v>
          </cell>
          <cell r="BB783">
            <v>2.845737685667622</v>
          </cell>
        </row>
        <row r="784">
          <cell r="AS784" t="str">
            <v>성원운수</v>
          </cell>
          <cell r="AT784" t="str">
            <v>합계</v>
          </cell>
          <cell r="AU784">
            <v>2404</v>
          </cell>
          <cell r="AV784">
            <v>1.5248971698042863E-2</v>
          </cell>
          <cell r="AW784">
            <v>0.34978858369790178</v>
          </cell>
          <cell r="AX784">
            <v>0.17671167326310963</v>
          </cell>
          <cell r="AY784">
            <v>7.710791666666668</v>
          </cell>
          <cell r="AZ784">
            <v>5.2318262389041401E-2</v>
          </cell>
          <cell r="BA784">
            <v>2.7744859972085458</v>
          </cell>
          <cell r="BB784">
            <v>2.7009818178321834</v>
          </cell>
        </row>
        <row r="785">
          <cell r="AS785" t="str">
            <v>세운교통</v>
          </cell>
          <cell r="AT785" t="str">
            <v>11</v>
          </cell>
          <cell r="AU785">
            <v>2404</v>
          </cell>
          <cell r="AV785">
            <v>2.4496932181282006E-2</v>
          </cell>
          <cell r="AW785">
            <v>0.37527389937836558</v>
          </cell>
          <cell r="AX785">
            <v>0.18167749080153825</v>
          </cell>
          <cell r="AY785">
            <v>16.247500000000002</v>
          </cell>
          <cell r="AZ785">
            <v>0.26469242069750443</v>
          </cell>
          <cell r="BA785">
            <v>18.64665769248559</v>
          </cell>
          <cell r="BB785">
            <v>1.8787414000006615</v>
          </cell>
        </row>
        <row r="786">
          <cell r="AS786" t="str">
            <v>세운교통</v>
          </cell>
          <cell r="AT786" t="str">
            <v>24-1</v>
          </cell>
          <cell r="AU786">
            <v>2404</v>
          </cell>
          <cell r="AV786">
            <v>2.2651287326264938E-2</v>
          </cell>
          <cell r="AW786">
            <v>0.33164119419187332</v>
          </cell>
          <cell r="AX786">
            <v>0.15229046778901748</v>
          </cell>
          <cell r="AY786">
            <v>11.82676923076923</v>
          </cell>
          <cell r="AZ786">
            <v>5.1619282632973551E-2</v>
          </cell>
          <cell r="BA786">
            <v>14.746814006935812</v>
          </cell>
          <cell r="BB786">
            <v>2.1708052661560755</v>
          </cell>
        </row>
        <row r="787">
          <cell r="AS787" t="str">
            <v>세운교통</v>
          </cell>
          <cell r="AT787" t="str">
            <v>26</v>
          </cell>
          <cell r="AU787">
            <v>2404</v>
          </cell>
          <cell r="AV787">
            <v>2.6568686644526246E-2</v>
          </cell>
          <cell r="AW787">
            <v>0.34398359547073143</v>
          </cell>
          <cell r="AX787">
            <v>0.14879323227535646</v>
          </cell>
          <cell r="AY787">
            <v>13.363</v>
          </cell>
          <cell r="AZ787">
            <v>0.29735772783699216</v>
          </cell>
          <cell r="BA787">
            <v>9.3610500090222324</v>
          </cell>
          <cell r="BB787">
            <v>1.9001910312301644</v>
          </cell>
        </row>
        <row r="788">
          <cell r="AS788" t="str">
            <v>세운교통</v>
          </cell>
          <cell r="AT788" t="str">
            <v>28</v>
          </cell>
          <cell r="AU788">
            <v>2404</v>
          </cell>
          <cell r="AV788">
            <v>2.5511627731221603E-2</v>
          </cell>
          <cell r="AW788">
            <v>0.36891537071249098</v>
          </cell>
          <cell r="AX788">
            <v>0.14388615924269457</v>
          </cell>
          <cell r="AY788">
            <v>14.413999999999998</v>
          </cell>
          <cell r="AZ788">
            <v>3.3378302465293178E-2</v>
          </cell>
          <cell r="BA788">
            <v>5.0555290426278665</v>
          </cell>
          <cell r="BB788">
            <v>2.0540022698338865</v>
          </cell>
        </row>
        <row r="789">
          <cell r="AS789" t="str">
            <v>세운교통</v>
          </cell>
          <cell r="AT789" t="str">
            <v>67-1</v>
          </cell>
          <cell r="AU789">
            <v>2404</v>
          </cell>
          <cell r="AV789">
            <v>2.8345159816224694E-2</v>
          </cell>
          <cell r="AW789">
            <v>0.36652827500609214</v>
          </cell>
          <cell r="AX789">
            <v>0.172931774480895</v>
          </cell>
          <cell r="AY789">
            <v>14.212571428571428</v>
          </cell>
          <cell r="AZ789">
            <v>0.23437026551137752</v>
          </cell>
          <cell r="BA789">
            <v>8.665003530620643</v>
          </cell>
          <cell r="BB789">
            <v>1.8273234978817137</v>
          </cell>
        </row>
        <row r="790">
          <cell r="AS790" t="str">
            <v>세운교통</v>
          </cell>
          <cell r="AT790" t="str">
            <v>예비</v>
          </cell>
          <cell r="AU790">
            <v>2404</v>
          </cell>
          <cell r="AV790">
            <v>2.93103119814619E-2</v>
          </cell>
          <cell r="AW790">
            <v>0.3684661770847395</v>
          </cell>
          <cell r="AX790">
            <v>0.12811945119404519</v>
          </cell>
          <cell r="AY790">
            <v>11.6325</v>
          </cell>
          <cell r="AZ790">
            <v>0.80910509365759231</v>
          </cell>
          <cell r="BA790">
            <v>11.862416827674123</v>
          </cell>
          <cell r="BB790">
            <v>1.8952108230891691</v>
          </cell>
        </row>
        <row r="791">
          <cell r="AS791" t="str">
            <v>세운교통</v>
          </cell>
          <cell r="AT791" t="str">
            <v>합계</v>
          </cell>
          <cell r="AU791">
            <v>2404</v>
          </cell>
          <cell r="AV791">
            <v>2.5228876281622448E-2</v>
          </cell>
          <cell r="AW791">
            <v>0.35860212284610615</v>
          </cell>
          <cell r="AX791">
            <v>0.16030397174152802</v>
          </cell>
          <cell r="AY791">
            <v>13.978793103448275</v>
          </cell>
          <cell r="AZ791">
            <v>0.20505398943611561</v>
          </cell>
          <cell r="BA791">
            <v>13.014897329504043</v>
          </cell>
          <cell r="BB791">
            <v>1.9718011869561092</v>
          </cell>
        </row>
        <row r="792">
          <cell r="AS792" t="str">
            <v>송도버스</v>
          </cell>
          <cell r="AT792" t="str">
            <v>16-1</v>
          </cell>
          <cell r="AU792">
            <v>2404</v>
          </cell>
          <cell r="AV792">
            <v>1.6178128314403788E-2</v>
          </cell>
          <cell r="AW792">
            <v>0.32399287039133379</v>
          </cell>
          <cell r="AX792">
            <v>0.18359436355432535</v>
          </cell>
          <cell r="AY792">
            <v>10.69</v>
          </cell>
          <cell r="AZ792">
            <v>6.0894715933457536E-2</v>
          </cell>
          <cell r="BA792">
            <v>15.598021237102692</v>
          </cell>
          <cell r="BB792">
            <v>2.3468614980163216</v>
          </cell>
        </row>
        <row r="793">
          <cell r="AS793" t="str">
            <v>송도버스</v>
          </cell>
          <cell r="AT793" t="str">
            <v>8</v>
          </cell>
          <cell r="AU793">
            <v>2404</v>
          </cell>
          <cell r="AV793">
            <v>1.7990079109725037E-2</v>
          </cell>
          <cell r="AW793">
            <v>0.36335272405362845</v>
          </cell>
          <cell r="AX793">
            <v>0.2120314140150141</v>
          </cell>
          <cell r="AY793">
            <v>12.926333333333332</v>
          </cell>
          <cell r="AZ793">
            <v>0.21665509876579497</v>
          </cell>
          <cell r="BA793">
            <v>24.066236395053338</v>
          </cell>
          <cell r="BB793">
            <v>1.9217669582198307</v>
          </cell>
        </row>
        <row r="794">
          <cell r="AS794" t="str">
            <v>송도버스</v>
          </cell>
          <cell r="AT794" t="str">
            <v>합계</v>
          </cell>
          <cell r="AU794">
            <v>2404</v>
          </cell>
          <cell r="AV794">
            <v>1.7329068772259273E-2</v>
          </cell>
          <cell r="AW794">
            <v>0.34899401728350155</v>
          </cell>
          <cell r="AX794">
            <v>0.20065665338515842</v>
          </cell>
          <cell r="AY794">
            <v>12.143616666666665</v>
          </cell>
          <cell r="AZ794">
            <v>0.15435127183473724</v>
          </cell>
          <cell r="BA794">
            <v>20.678968066470478</v>
          </cell>
          <cell r="BB794">
            <v>2.0718807292445893</v>
          </cell>
        </row>
        <row r="795">
          <cell r="AS795" t="str">
            <v>시영운수</v>
          </cell>
          <cell r="AT795" t="str">
            <v>15</v>
          </cell>
          <cell r="AU795">
            <v>2404</v>
          </cell>
          <cell r="AV795">
            <v>2.3368096959383845E-2</v>
          </cell>
          <cell r="AW795">
            <v>0.34982528122670081</v>
          </cell>
          <cell r="AX795">
            <v>0.16597795145397615</v>
          </cell>
          <cell r="AY795">
            <v>12.135250000000003</v>
          </cell>
          <cell r="AZ795">
            <v>2.2010735736355405</v>
          </cell>
          <cell r="BA795">
            <v>8.2977167392365576</v>
          </cell>
          <cell r="BB795">
            <v>2.0055427290564216</v>
          </cell>
        </row>
        <row r="796">
          <cell r="AS796" t="str">
            <v>시영운수</v>
          </cell>
          <cell r="AT796" t="str">
            <v>28-1</v>
          </cell>
          <cell r="AU796">
            <v>2404</v>
          </cell>
          <cell r="AV796">
            <v>2.856021631220718E-2</v>
          </cell>
          <cell r="AW796">
            <v>0.3645378390463207</v>
          </cell>
          <cell r="AX796">
            <v>0.16369489001176293</v>
          </cell>
          <cell r="AY796">
            <v>12.374000000000001</v>
          </cell>
          <cell r="AZ796">
            <v>0.2557732656433796</v>
          </cell>
          <cell r="BA796">
            <v>8.7403898707789374</v>
          </cell>
          <cell r="BB796">
            <v>1.8642692847825877</v>
          </cell>
        </row>
        <row r="797">
          <cell r="AS797" t="str">
            <v>시영운수</v>
          </cell>
          <cell r="AT797" t="str">
            <v>29</v>
          </cell>
          <cell r="AU797">
            <v>2404</v>
          </cell>
          <cell r="AV797">
            <v>4.0742328274262135E-2</v>
          </cell>
          <cell r="AW797">
            <v>0.27761936834294249</v>
          </cell>
          <cell r="AX797">
            <v>0.14278466382269367</v>
          </cell>
          <cell r="AY797">
            <v>10.582333333333333</v>
          </cell>
          <cell r="AZ797">
            <v>0.51839735878799598</v>
          </cell>
          <cell r="BA797">
            <v>10.210174066563573</v>
          </cell>
          <cell r="BB797">
            <v>2.6506034389283002</v>
          </cell>
        </row>
        <row r="798">
          <cell r="AS798" t="str">
            <v>시영운수</v>
          </cell>
          <cell r="AT798" t="str">
            <v>예비</v>
          </cell>
          <cell r="AU798">
            <v>2404</v>
          </cell>
          <cell r="AV798">
            <v>6.5585650985916691E-2</v>
          </cell>
          <cell r="AW798">
            <v>0.35832323724526088</v>
          </cell>
          <cell r="AX798">
            <v>0.17275978835283723</v>
          </cell>
          <cell r="AY798">
            <v>12.224</v>
          </cell>
          <cell r="AZ798">
            <v>2.167708370967159</v>
          </cell>
          <cell r="BA798">
            <v>16.093592451119818</v>
          </cell>
          <cell r="BB798">
            <v>1.9946162806085213</v>
          </cell>
        </row>
        <row r="799">
          <cell r="AS799" t="str">
            <v>시영운수</v>
          </cell>
          <cell r="AT799" t="str">
            <v>합계</v>
          </cell>
          <cell r="AU799">
            <v>2404</v>
          </cell>
          <cell r="AV799">
            <v>2.7122684522449654E-2</v>
          </cell>
          <cell r="AW799">
            <v>0.34396949467456361</v>
          </cell>
          <cell r="AX799">
            <v>0.16240018390350022</v>
          </cell>
          <cell r="AY799">
            <v>12.022333333333334</v>
          </cell>
          <cell r="AZ799">
            <v>1.6164997639215413</v>
          </cell>
          <cell r="BA799">
            <v>8.7387329690062412</v>
          </cell>
          <cell r="BB799">
            <v>2.0474555376977013</v>
          </cell>
        </row>
        <row r="800">
          <cell r="AS800" t="str">
            <v>신동아교통</v>
          </cell>
          <cell r="AT800" t="str">
            <v>1</v>
          </cell>
          <cell r="AU800">
            <v>2404</v>
          </cell>
          <cell r="AV800">
            <v>1.1612602897495909E-2</v>
          </cell>
          <cell r="AW800">
            <v>0.34009082350931397</v>
          </cell>
          <cell r="AX800">
            <v>0.18995039682807097</v>
          </cell>
          <cell r="AY800">
            <v>10.472476190476192</v>
          </cell>
          <cell r="AZ800">
            <v>0.17379134820702585</v>
          </cell>
          <cell r="BA800">
            <v>21.970063823134716</v>
          </cell>
          <cell r="BB800">
            <v>2.0211560257544563</v>
          </cell>
        </row>
        <row r="801">
          <cell r="AS801" t="str">
            <v>신동아교통</v>
          </cell>
          <cell r="AT801" t="str">
            <v>516</v>
          </cell>
          <cell r="AU801">
            <v>2404</v>
          </cell>
          <cell r="AV801">
            <v>1.6150549612398594E-2</v>
          </cell>
          <cell r="AW801">
            <v>0.35522048496241893</v>
          </cell>
          <cell r="AX801">
            <v>0.20567852492479283</v>
          </cell>
          <cell r="AY801">
            <v>7.7985714285714289</v>
          </cell>
          <cell r="AZ801">
            <v>1.259657951692511</v>
          </cell>
          <cell r="BA801">
            <v>7.5546673509058673</v>
          </cell>
          <cell r="BB801">
            <v>2.1379940292218444</v>
          </cell>
        </row>
        <row r="802">
          <cell r="AS802" t="str">
            <v>신동아교통</v>
          </cell>
          <cell r="AT802" t="str">
            <v>518</v>
          </cell>
          <cell r="AU802">
            <v>2404</v>
          </cell>
          <cell r="AV802">
            <v>1.2880297103908972E-2</v>
          </cell>
          <cell r="AW802">
            <v>0.36915614115070838</v>
          </cell>
          <cell r="AX802">
            <v>0.15887971434764431</v>
          </cell>
          <cell r="AY802">
            <v>8.6171111111111109</v>
          </cell>
          <cell r="AZ802">
            <v>0.1013663679568747</v>
          </cell>
          <cell r="BA802">
            <v>6.1205978366341487</v>
          </cell>
          <cell r="BB802">
            <v>2.0997821507985548</v>
          </cell>
        </row>
        <row r="803">
          <cell r="AS803" t="str">
            <v>신동아교통</v>
          </cell>
          <cell r="AT803" t="str">
            <v>520</v>
          </cell>
          <cell r="AU803">
            <v>2404</v>
          </cell>
          <cell r="AV803">
            <v>1.1301838389518367E-2</v>
          </cell>
          <cell r="AW803">
            <v>0.31491712189242582</v>
          </cell>
          <cell r="AX803">
            <v>0.2537769918931802</v>
          </cell>
          <cell r="AY803">
            <v>5.0375000000000005</v>
          </cell>
          <cell r="AZ803">
            <v>0.13284766252260405</v>
          </cell>
          <cell r="BA803">
            <v>2.565857710436581</v>
          </cell>
          <cell r="BB803">
            <v>2.6281948430014164</v>
          </cell>
        </row>
        <row r="804">
          <cell r="AS804" t="str">
            <v>신동아교통</v>
          </cell>
          <cell r="AT804" t="str">
            <v>예비</v>
          </cell>
          <cell r="AU804">
            <v>2404</v>
          </cell>
          <cell r="AV804">
            <v>2.3875155773911926E-2</v>
          </cell>
          <cell r="AW804">
            <v>0.3627119282219865</v>
          </cell>
          <cell r="AX804">
            <v>0.20364794551894458</v>
          </cell>
          <cell r="AY804">
            <v>10.789750000000002</v>
          </cell>
          <cell r="AZ804">
            <v>0.54237246111576864</v>
          </cell>
          <cell r="BA804">
            <v>26.460027924433572</v>
          </cell>
          <cell r="BB804">
            <v>2.3757817255394764</v>
          </cell>
        </row>
        <row r="805">
          <cell r="AS805" t="str">
            <v>신동아교통</v>
          </cell>
          <cell r="AT805" t="str">
            <v>합계</v>
          </cell>
          <cell r="AU805">
            <v>2404</v>
          </cell>
          <cell r="AV805">
            <v>1.2844745255908572E-2</v>
          </cell>
          <cell r="AW805">
            <v>0.34547236747939647</v>
          </cell>
          <cell r="AX805">
            <v>0.19391720507870028</v>
          </cell>
          <cell r="AY805">
            <v>9.0521276595744684</v>
          </cell>
          <cell r="AZ805">
            <v>0.30285645258042304</v>
          </cell>
          <cell r="BA805">
            <v>15.60277574417003</v>
          </cell>
          <cell r="BB805">
            <v>2.1105265819972874</v>
          </cell>
        </row>
        <row r="806">
          <cell r="AS806" t="str">
            <v>신화여객</v>
          </cell>
          <cell r="AT806" t="str">
            <v>34</v>
          </cell>
          <cell r="AU806">
            <v>2404</v>
          </cell>
          <cell r="AV806">
            <v>9.0170172630871671E-3</v>
          </cell>
          <cell r="AW806">
            <v>0.3367317198587485</v>
          </cell>
          <cell r="AX806">
            <v>0.16256592627976071</v>
          </cell>
          <cell r="AY806">
            <v>9.9280909090909102</v>
          </cell>
          <cell r="AZ806">
            <v>0.17059890972462</v>
          </cell>
          <cell r="BA806">
            <v>12.663631242297553</v>
          </cell>
          <cell r="BB806">
            <v>2.4156338760367428</v>
          </cell>
        </row>
        <row r="807">
          <cell r="AS807" t="str">
            <v>신화여객</v>
          </cell>
          <cell r="AT807" t="str">
            <v>37</v>
          </cell>
          <cell r="AU807">
            <v>2404</v>
          </cell>
          <cell r="AV807">
            <v>1.8610108671326352E-2</v>
          </cell>
          <cell r="AW807">
            <v>0.33184749022624127</v>
          </cell>
          <cell r="AX807">
            <v>0.17461122596572576</v>
          </cell>
          <cell r="AY807">
            <v>8.939222222222222</v>
          </cell>
          <cell r="AZ807">
            <v>0.29930526054473461</v>
          </cell>
          <cell r="BA807">
            <v>7.6310473452934398</v>
          </cell>
          <cell r="BB807">
            <v>2.4479953446435241</v>
          </cell>
        </row>
        <row r="808">
          <cell r="AS808" t="str">
            <v>신화여객</v>
          </cell>
          <cell r="AT808" t="str">
            <v>526</v>
          </cell>
          <cell r="AU808">
            <v>2404</v>
          </cell>
          <cell r="AV808">
            <v>1.9230449402444675E-2</v>
          </cell>
          <cell r="AW808">
            <v>0.33626803694116447</v>
          </cell>
          <cell r="AX808">
            <v>0.19797305003701024</v>
          </cell>
          <cell r="AY808">
            <v>8.5295454545454543</v>
          </cell>
          <cell r="AZ808">
            <v>7.2956146191471227E-2</v>
          </cell>
          <cell r="BA808">
            <v>10.926585894984191</v>
          </cell>
          <cell r="BB808">
            <v>2.9082464102667198</v>
          </cell>
        </row>
        <row r="809">
          <cell r="AS809" t="str">
            <v>신화여객</v>
          </cell>
          <cell r="AT809" t="str">
            <v>555</v>
          </cell>
          <cell r="AU809">
            <v>2404</v>
          </cell>
          <cell r="AV809">
            <v>1.4832775191469649E-2</v>
          </cell>
          <cell r="AW809">
            <v>0.35376197039903307</v>
          </cell>
          <cell r="AX809">
            <v>0.16814995533156332</v>
          </cell>
          <cell r="AY809">
            <v>8.5052500000000002</v>
          </cell>
          <cell r="AZ809">
            <v>0.57676765681011166</v>
          </cell>
          <cell r="BA809">
            <v>6.8265628303473722</v>
          </cell>
          <cell r="BB809">
            <v>2.8038291979286112</v>
          </cell>
        </row>
        <row r="810">
          <cell r="AS810" t="str">
            <v>신화여객</v>
          </cell>
          <cell r="AT810" t="str">
            <v>합계</v>
          </cell>
          <cell r="AU810">
            <v>2404</v>
          </cell>
          <cell r="AV810">
            <v>1.3476175856895185E-2</v>
          </cell>
          <cell r="AW810">
            <v>0.33828022605734925</v>
          </cell>
          <cell r="AX810">
            <v>0.17235022753227991</v>
          </cell>
          <cell r="AY810">
            <v>9.2147600000000018</v>
          </cell>
          <cell r="AZ810">
            <v>0.22284696999907999</v>
          </cell>
          <cell r="BA810">
            <v>10.783126803015312</v>
          </cell>
          <cell r="BB810">
            <v>2.5544959860141851</v>
          </cell>
        </row>
        <row r="811">
          <cell r="AS811" t="str">
            <v>신흥교통</v>
          </cell>
          <cell r="AT811" t="str">
            <v>13</v>
          </cell>
          <cell r="AU811">
            <v>2404</v>
          </cell>
          <cell r="AV811">
            <v>2.5759652221635076E-2</v>
          </cell>
          <cell r="AW811">
            <v>0.36648648043060877</v>
          </cell>
          <cell r="AX811">
            <v>0.19684451552718615</v>
          </cell>
          <cell r="AY811">
            <v>13.441583333333332</v>
          </cell>
          <cell r="AZ811">
            <v>8.9583365682882055E-2</v>
          </cell>
          <cell r="BA811">
            <v>18.852819307962527</v>
          </cell>
          <cell r="BB811">
            <v>2.2092873515172724</v>
          </cell>
        </row>
        <row r="812">
          <cell r="AS812" t="str">
            <v>신흥교통</v>
          </cell>
          <cell r="AT812" t="str">
            <v>330</v>
          </cell>
          <cell r="AU812">
            <v>2404</v>
          </cell>
          <cell r="AV812">
            <v>1.0789978062636395E-2</v>
          </cell>
          <cell r="AW812">
            <v>0.24097250148057134</v>
          </cell>
          <cell r="AX812">
            <v>0.10723346595436223</v>
          </cell>
          <cell r="AY812">
            <v>16.763333333333332</v>
          </cell>
          <cell r="AZ812">
            <v>5.4918840981087541E-2</v>
          </cell>
          <cell r="BA812">
            <v>2.712282114259517</v>
          </cell>
          <cell r="BB812">
            <v>3.2126172800685238</v>
          </cell>
        </row>
        <row r="813">
          <cell r="AS813" t="str">
            <v>신흥교통</v>
          </cell>
          <cell r="AT813" t="str">
            <v>46</v>
          </cell>
          <cell r="AU813">
            <v>2404</v>
          </cell>
          <cell r="AV813">
            <v>1.8817860767988748E-2</v>
          </cell>
          <cell r="AW813">
            <v>0.39398820655141314</v>
          </cell>
          <cell r="AX813">
            <v>0.18568240413631495</v>
          </cell>
          <cell r="AY813">
            <v>14.886933333333333</v>
          </cell>
          <cell r="AZ813">
            <v>0.17805884755222701</v>
          </cell>
          <cell r="BA813">
            <v>15.032123596686899</v>
          </cell>
          <cell r="BB813">
            <v>2.0211923386685826</v>
          </cell>
        </row>
        <row r="814">
          <cell r="AS814" t="str">
            <v>신흥교통</v>
          </cell>
          <cell r="AT814" t="str">
            <v>519</v>
          </cell>
          <cell r="AU814">
            <v>2404</v>
          </cell>
          <cell r="AV814">
            <v>3.2214175547998991E-2</v>
          </cell>
          <cell r="AW814">
            <v>0.40771451830356681</v>
          </cell>
          <cell r="AX814">
            <v>0.22457249272674271</v>
          </cell>
          <cell r="AY814">
            <v>10.570666666666668</v>
          </cell>
          <cell r="AZ814">
            <v>3.4371148685937283E-2</v>
          </cell>
          <cell r="BA814">
            <v>12.897773544397966</v>
          </cell>
          <cell r="BB814">
            <v>2.3303609269126233</v>
          </cell>
        </row>
        <row r="815">
          <cell r="AS815" t="str">
            <v>신흥교통</v>
          </cell>
          <cell r="AT815" t="str">
            <v>82</v>
          </cell>
          <cell r="AU815">
            <v>2404</v>
          </cell>
          <cell r="AV815">
            <v>1.71671250459439E-2</v>
          </cell>
          <cell r="AW815">
            <v>0.37582748638361929</v>
          </cell>
          <cell r="AX815">
            <v>0.18980337986990789</v>
          </cell>
          <cell r="AY815">
            <v>11.82818181818182</v>
          </cell>
          <cell r="AZ815">
            <v>6.1849774079369126E-2</v>
          </cell>
          <cell r="BA815">
            <v>16.538026176393263</v>
          </cell>
          <cell r="BB815">
            <v>2.3216576351293963</v>
          </cell>
        </row>
        <row r="816">
          <cell r="AS816" t="str">
            <v>신흥교통</v>
          </cell>
          <cell r="AT816" t="str">
            <v>93</v>
          </cell>
          <cell r="AU816">
            <v>2404</v>
          </cell>
          <cell r="AV816">
            <v>3.2126109175495361E-2</v>
          </cell>
          <cell r="AW816">
            <v>0.37345950777115983</v>
          </cell>
          <cell r="AX816">
            <v>0.18020499153259334</v>
          </cell>
          <cell r="AY816">
            <v>14.83825</v>
          </cell>
          <cell r="AZ816">
            <v>3.4275794870678715E-2</v>
          </cell>
          <cell r="BA816">
            <v>7.5192524997551429</v>
          </cell>
          <cell r="BB816">
            <v>2.0573280185007228</v>
          </cell>
        </row>
        <row r="817">
          <cell r="AS817" t="str">
            <v>신흥교통</v>
          </cell>
          <cell r="AT817" t="str">
            <v>합계</v>
          </cell>
          <cell r="AU817">
            <v>2404</v>
          </cell>
          <cell r="AV817">
            <v>2.081034083429362E-2</v>
          </cell>
          <cell r="AW817">
            <v>0.35862086103741492</v>
          </cell>
          <cell r="AX817">
            <v>0.16653314777560313</v>
          </cell>
          <cell r="AY817">
            <v>13.830877192982458</v>
          </cell>
          <cell r="AZ817">
            <v>8.5188746723912787E-2</v>
          </cell>
          <cell r="BA817">
            <v>11.613342332050353</v>
          </cell>
          <cell r="BB817">
            <v>2.4114147134200561</v>
          </cell>
        </row>
        <row r="818">
          <cell r="AS818" t="str">
            <v>영종운수</v>
          </cell>
          <cell r="AT818" t="str">
            <v>202</v>
          </cell>
          <cell r="AU818">
            <v>2404</v>
          </cell>
          <cell r="AV818">
            <v>1.5113083303497527E-2</v>
          </cell>
          <cell r="AW818">
            <v>0.28731716913665961</v>
          </cell>
          <cell r="AX818">
            <v>0.1636844450834633</v>
          </cell>
          <cell r="AY818">
            <v>14.360000000000001</v>
          </cell>
          <cell r="AZ818">
            <v>0.15112127314834153</v>
          </cell>
          <cell r="BA818">
            <v>7.9050046228840625</v>
          </cell>
          <cell r="BB818">
            <v>2.6182508243634484</v>
          </cell>
        </row>
        <row r="819">
          <cell r="AS819" t="str">
            <v>영종운수</v>
          </cell>
          <cell r="AT819" t="str">
            <v>203</v>
          </cell>
          <cell r="AU819">
            <v>2404</v>
          </cell>
          <cell r="AV819">
            <v>1.5181132666437691E-2</v>
          </cell>
          <cell r="AW819">
            <v>0.26296669655602611</v>
          </cell>
          <cell r="AX819">
            <v>0.15230644428068404</v>
          </cell>
          <cell r="AY819">
            <v>12.123285714285714</v>
          </cell>
          <cell r="AZ819">
            <v>0.22185559295628096</v>
          </cell>
          <cell r="BA819">
            <v>7.6858344567567416</v>
          </cell>
          <cell r="BB819">
            <v>2.5007344029054073</v>
          </cell>
        </row>
        <row r="820">
          <cell r="AS820" t="str">
            <v>영종운수</v>
          </cell>
          <cell r="AT820" t="str">
            <v>205</v>
          </cell>
          <cell r="AU820">
            <v>2404</v>
          </cell>
          <cell r="AV820">
            <v>1.4001114637323437E-2</v>
          </cell>
          <cell r="AW820">
            <v>0.21043810743481361</v>
          </cell>
          <cell r="AX820">
            <v>0.1317668258245665</v>
          </cell>
          <cell r="AY820">
            <v>16.992000000000001</v>
          </cell>
          <cell r="AZ820">
            <v>4.994320625062533E-2</v>
          </cell>
          <cell r="BA820">
            <v>13.363969605896495</v>
          </cell>
          <cell r="BB820">
            <v>2.7940102135315574</v>
          </cell>
        </row>
        <row r="821">
          <cell r="AS821" t="str">
            <v>영종운수</v>
          </cell>
          <cell r="AT821" t="str">
            <v>222</v>
          </cell>
          <cell r="AU821">
            <v>2404</v>
          </cell>
          <cell r="AV821">
            <v>1.8004704211804626E-2</v>
          </cell>
          <cell r="AW821">
            <v>8.5955356213440096E-2</v>
          </cell>
          <cell r="AX821">
            <v>0.16139628287161786</v>
          </cell>
          <cell r="AY821">
            <v>8.8849999999999998</v>
          </cell>
          <cell r="AZ821">
            <v>9.7168141403743431E-3</v>
          </cell>
          <cell r="BA821">
            <v>0.64130973326470675</v>
          </cell>
          <cell r="BB821">
            <v>2.4031891862734271</v>
          </cell>
        </row>
        <row r="822">
          <cell r="AS822" t="str">
            <v>영종운수</v>
          </cell>
          <cell r="AT822" t="str">
            <v>e음13</v>
          </cell>
          <cell r="AU822">
            <v>2404</v>
          </cell>
          <cell r="AV822">
            <v>1.4268011628214835E-2</v>
          </cell>
          <cell r="AW822">
            <v>0.28881921585907327</v>
          </cell>
          <cell r="AX822">
            <v>0.21680347816023662</v>
          </cell>
          <cell r="AY822">
            <v>6.5803333333333329</v>
          </cell>
          <cell r="AZ822">
            <v>1.3948601019473033</v>
          </cell>
          <cell r="BA822">
            <v>6.0802655482510044</v>
          </cell>
          <cell r="BB822">
            <v>2.9398110962431336</v>
          </cell>
        </row>
        <row r="823">
          <cell r="AS823" t="str">
            <v>영종운수</v>
          </cell>
          <cell r="AT823" t="str">
            <v>e음16</v>
          </cell>
          <cell r="AU823">
            <v>2404</v>
          </cell>
          <cell r="AV823">
            <v>2.4359925857354317E-2</v>
          </cell>
          <cell r="AW823">
            <v>0.18442055533869992</v>
          </cell>
          <cell r="AX823">
            <v>0.14386895065179342</v>
          </cell>
          <cell r="AY823">
            <v>4.0999999999999996</v>
          </cell>
          <cell r="AZ823">
            <v>1.1565028187443201E-2</v>
          </cell>
          <cell r="BA823">
            <v>1.0524175650573313</v>
          </cell>
          <cell r="BB823">
            <v>3.433077337521802</v>
          </cell>
        </row>
        <row r="824">
          <cell r="AS824" t="str">
            <v>영종운수</v>
          </cell>
          <cell r="AT824" t="str">
            <v>예비</v>
          </cell>
          <cell r="AU824">
            <v>2404</v>
          </cell>
          <cell r="AV824">
            <v>2.9870462645964848E-2</v>
          </cell>
          <cell r="AW824">
            <v>0.25394723521708756</v>
          </cell>
          <cell r="AX824">
            <v>0.22134937401993657</v>
          </cell>
          <cell r="AY824">
            <v>13.374000000000001</v>
          </cell>
          <cell r="AZ824">
            <v>0</v>
          </cell>
          <cell r="BA824">
            <v>6.1009736347180699</v>
          </cell>
          <cell r="BB824">
            <v>1.673056758354992</v>
          </cell>
        </row>
        <row r="825">
          <cell r="AS825" t="str">
            <v>영종운수</v>
          </cell>
          <cell r="AT825" t="str">
            <v>합계</v>
          </cell>
          <cell r="AU825">
            <v>2404</v>
          </cell>
          <cell r="AV825">
            <v>1.5480738195406078E-2</v>
          </cell>
          <cell r="AW825">
            <v>0.26656044678386187</v>
          </cell>
          <cell r="AX825">
            <v>0.16288270689462447</v>
          </cell>
          <cell r="AY825">
            <v>12.678233333333333</v>
          </cell>
          <cell r="AZ825">
            <v>0.2533438843303315</v>
          </cell>
          <cell r="BA825">
            <v>7.6802637584854345</v>
          </cell>
          <cell r="BB825">
            <v>2.6316459497239939</v>
          </cell>
        </row>
        <row r="826">
          <cell r="AS826" t="str">
            <v>원진운수</v>
          </cell>
          <cell r="AT826" t="str">
            <v>22</v>
          </cell>
          <cell r="AU826">
            <v>2404</v>
          </cell>
          <cell r="AV826">
            <v>5.0692214298607048E-3</v>
          </cell>
          <cell r="AW826">
            <v>0.36189034839560363</v>
          </cell>
          <cell r="AX826">
            <v>0.1831537463798536</v>
          </cell>
          <cell r="AY826">
            <v>9.2281000000000013</v>
          </cell>
          <cell r="AZ826">
            <v>0.22470345864135507</v>
          </cell>
          <cell r="BA826">
            <v>1.7812855994114694</v>
          </cell>
          <cell r="BB826">
            <v>2.2111768360320769</v>
          </cell>
        </row>
        <row r="827">
          <cell r="AS827" t="str">
            <v>원진운수</v>
          </cell>
          <cell r="AT827" t="str">
            <v>320</v>
          </cell>
          <cell r="AU827">
            <v>2404</v>
          </cell>
          <cell r="AV827">
            <v>5.6710027471047328E-3</v>
          </cell>
          <cell r="AW827">
            <v>0.24306761730915286</v>
          </cell>
          <cell r="AX827">
            <v>0.12587610955508305</v>
          </cell>
          <cell r="AY827">
            <v>14.72625</v>
          </cell>
          <cell r="AZ827">
            <v>3.1553545815061104E-2</v>
          </cell>
          <cell r="BA827">
            <v>1.2621418326024443</v>
          </cell>
          <cell r="BB827">
            <v>2.7817124553808075</v>
          </cell>
        </row>
        <row r="828">
          <cell r="AS828" t="str">
            <v>원진운수</v>
          </cell>
          <cell r="AT828" t="str">
            <v>6</v>
          </cell>
          <cell r="AU828">
            <v>2404</v>
          </cell>
          <cell r="AV828">
            <v>3.9063774219340961E-3</v>
          </cell>
          <cell r="AW828">
            <v>0.34887499264124278</v>
          </cell>
          <cell r="AX828">
            <v>0.15467580718918225</v>
          </cell>
          <cell r="AY828">
            <v>8.4455263157894738</v>
          </cell>
          <cell r="AZ828">
            <v>2.3439826233716491E-2</v>
          </cell>
          <cell r="BA828">
            <v>1.3892604702368121</v>
          </cell>
          <cell r="BB828">
            <v>2.520418987928009</v>
          </cell>
        </row>
        <row r="829">
          <cell r="AS829" t="str">
            <v>원진운수</v>
          </cell>
          <cell r="AT829" t="str">
            <v>예비</v>
          </cell>
          <cell r="AU829">
            <v>2404</v>
          </cell>
          <cell r="AV829">
            <v>2.0094028986695135E-2</v>
          </cell>
          <cell r="AW829">
            <v>0.32596487709023603</v>
          </cell>
          <cell r="AX829">
            <v>0.15582170915055105</v>
          </cell>
          <cell r="AY829">
            <v>8.7330000000000005</v>
          </cell>
          <cell r="AZ829">
            <v>7.0032228831708343E-2</v>
          </cell>
          <cell r="BA829">
            <v>2.1009668649512503</v>
          </cell>
          <cell r="BB829">
            <v>2.6812466670171777</v>
          </cell>
        </row>
        <row r="830">
          <cell r="AS830" t="str">
            <v>원진운수</v>
          </cell>
          <cell r="AT830" t="str">
            <v>합계</v>
          </cell>
          <cell r="AU830">
            <v>2404</v>
          </cell>
          <cell r="AV830">
            <v>4.7850504111230799E-3</v>
          </cell>
          <cell r="AW830">
            <v>0.34598683482436654</v>
          </cell>
          <cell r="AX830">
            <v>0.16255618716716966</v>
          </cell>
          <cell r="AY830">
            <v>9.3644000000000034</v>
          </cell>
          <cell r="AZ830">
            <v>0.11300011256522254</v>
          </cell>
          <cell r="BA830">
            <v>1.5474242544026215</v>
          </cell>
          <cell r="BB830">
            <v>2.4106264081394464</v>
          </cell>
        </row>
        <row r="831">
          <cell r="AS831" t="str">
            <v>인천교통공사</v>
          </cell>
          <cell r="AT831" t="str">
            <v>63</v>
          </cell>
          <cell r="AU831">
            <v>2404</v>
          </cell>
          <cell r="AV831">
            <v>5.2538223064200447E-3</v>
          </cell>
          <cell r="AW831">
            <v>0.32897061693154361</v>
          </cell>
          <cell r="AX831">
            <v>0.18477837571419398</v>
          </cell>
          <cell r="AY831">
            <v>7.7841428571428564</v>
          </cell>
          <cell r="AZ831">
            <v>0.22978389973149749</v>
          </cell>
          <cell r="BA831">
            <v>5.5444631290051651</v>
          </cell>
          <cell r="BB831">
            <v>3.0124517939758495</v>
          </cell>
        </row>
        <row r="832">
          <cell r="AS832" t="str">
            <v>인천교통공사</v>
          </cell>
          <cell r="AT832" t="str">
            <v>순환41</v>
          </cell>
          <cell r="AU832">
            <v>2404</v>
          </cell>
          <cell r="AV832">
            <v>5.5785484619481742E-3</v>
          </cell>
          <cell r="AW832">
            <v>0.32376866768612295</v>
          </cell>
          <cell r="AX832">
            <v>0.13195093605126332</v>
          </cell>
          <cell r="AY832">
            <v>5.8937777777777773</v>
          </cell>
          <cell r="AZ832">
            <v>4.9155677505329703E-2</v>
          </cell>
          <cell r="BA832">
            <v>13.547732161142827</v>
          </cell>
          <cell r="BB832">
            <v>2.7187843932759561</v>
          </cell>
        </row>
        <row r="833">
          <cell r="AS833" t="str">
            <v>인천교통공사</v>
          </cell>
          <cell r="AT833" t="str">
            <v>순환42</v>
          </cell>
          <cell r="AU833">
            <v>2404</v>
          </cell>
          <cell r="AV833">
            <v>6.8856448771750451E-3</v>
          </cell>
          <cell r="AW833">
            <v>0.33983042340315983</v>
          </cell>
          <cell r="AX833">
            <v>0.13046756559077002</v>
          </cell>
          <cell r="AY833">
            <v>4.5005555555555548</v>
          </cell>
          <cell r="AZ833">
            <v>11.71492906284432</v>
          </cell>
          <cell r="BA833">
            <v>23.176176697834794</v>
          </cell>
          <cell r="BB833">
            <v>2.9249932653310031</v>
          </cell>
        </row>
        <row r="834">
          <cell r="AS834" t="str">
            <v>인천교통공사</v>
          </cell>
          <cell r="AT834" t="str">
            <v>순환43</v>
          </cell>
          <cell r="AU834">
            <v>2404</v>
          </cell>
          <cell r="AV834">
            <v>6.118105741876931E-3</v>
          </cell>
          <cell r="AW834">
            <v>0.27746201171444057</v>
          </cell>
          <cell r="AX834">
            <v>9.8144681082528509E-2</v>
          </cell>
          <cell r="AY834">
            <v>3.7698</v>
          </cell>
          <cell r="AZ834">
            <v>6.0367398529234118E-2</v>
          </cell>
          <cell r="BA834">
            <v>3.8476273483632903</v>
          </cell>
          <cell r="BB834">
            <v>3.4617543848071453</v>
          </cell>
        </row>
        <row r="835">
          <cell r="AS835" t="str">
            <v>인천교통공사</v>
          </cell>
          <cell r="AT835" t="str">
            <v>순환47</v>
          </cell>
          <cell r="AU835">
            <v>2404</v>
          </cell>
          <cell r="AV835">
            <v>6.1460563852466839E-3</v>
          </cell>
          <cell r="AW835">
            <v>0.2831041208742367</v>
          </cell>
          <cell r="AX835">
            <v>7.464218884990334E-2</v>
          </cell>
          <cell r="AY835">
            <v>2.6263333333333332</v>
          </cell>
          <cell r="AZ835">
            <v>2.1178752545647317</v>
          </cell>
          <cell r="BA835">
            <v>1.1170500580478615</v>
          </cell>
          <cell r="BB835">
            <v>3.3929807680510931</v>
          </cell>
        </row>
        <row r="836">
          <cell r="AS836" t="str">
            <v>인천교통공사</v>
          </cell>
          <cell r="AT836" t="str">
            <v>예비</v>
          </cell>
          <cell r="AU836">
            <v>2404</v>
          </cell>
          <cell r="AV836">
            <v>5.3930372534661142E-3</v>
          </cell>
          <cell r="AW836">
            <v>0.32005234816089312</v>
          </cell>
          <cell r="AX836">
            <v>0.16976194167063943</v>
          </cell>
          <cell r="AY836">
            <v>5.2130000000000001</v>
          </cell>
          <cell r="AZ836">
            <v>0.1914968321157805</v>
          </cell>
          <cell r="BA836">
            <v>7.0853827882838791</v>
          </cell>
          <cell r="BB836">
            <v>2.9361397489615029</v>
          </cell>
        </row>
        <row r="837">
          <cell r="AS837" t="str">
            <v>인천교통공사</v>
          </cell>
          <cell r="AT837" t="str">
            <v>합계</v>
          </cell>
          <cell r="AU837">
            <v>2404</v>
          </cell>
          <cell r="AV837">
            <v>5.8640510963020222E-3</v>
          </cell>
          <cell r="AW837">
            <v>0.32058882369260816</v>
          </cell>
          <cell r="AX837">
            <v>0.14317613548391148</v>
          </cell>
          <cell r="AY837">
            <v>5.7066904761904755</v>
          </cell>
          <cell r="AZ837">
            <v>2.7534198709952973</v>
          </cell>
          <cell r="BA837">
            <v>10.46061857880054</v>
          </cell>
          <cell r="BB837">
            <v>2.9995648300926314</v>
          </cell>
        </row>
        <row r="838">
          <cell r="AS838" t="str">
            <v>인천스마트</v>
          </cell>
          <cell r="AT838" t="str">
            <v>20</v>
          </cell>
          <cell r="AU838">
            <v>2404</v>
          </cell>
          <cell r="AV838">
            <v>2.653588216029398E-2</v>
          </cell>
          <cell r="AW838">
            <v>0.3761948980623776</v>
          </cell>
          <cell r="AX838">
            <v>0.18161776046703856</v>
          </cell>
          <cell r="AY838">
            <v>12.078384615384614</v>
          </cell>
          <cell r="AZ838">
            <v>0.57032298488771616</v>
          </cell>
          <cell r="BA838">
            <v>23.958878933466263</v>
          </cell>
          <cell r="BB838">
            <v>1.9085672368332094</v>
          </cell>
        </row>
        <row r="839">
          <cell r="AS839" t="str">
            <v>인천스마트</v>
          </cell>
          <cell r="AT839" t="str">
            <v>21</v>
          </cell>
          <cell r="AU839">
            <v>2404</v>
          </cell>
          <cell r="AV839">
            <v>2.7677677104457638E-2</v>
          </cell>
          <cell r="AW839">
            <v>0.37645202509287679</v>
          </cell>
          <cell r="AX839">
            <v>0.17373060423032349</v>
          </cell>
          <cell r="AY839">
            <v>11.639250000000002</v>
          </cell>
          <cell r="AZ839">
            <v>0.314535377458598</v>
          </cell>
          <cell r="BA839">
            <v>10.946834971870247</v>
          </cell>
          <cell r="BB839">
            <v>2.062007605293112</v>
          </cell>
        </row>
        <row r="840">
          <cell r="AS840" t="str">
            <v>인천스마트</v>
          </cell>
          <cell r="AT840" t="str">
            <v>27</v>
          </cell>
          <cell r="AU840">
            <v>2404</v>
          </cell>
          <cell r="AV840">
            <v>3.0249170238371554E-2</v>
          </cell>
          <cell r="AW840">
            <v>0.35913031042034343</v>
          </cell>
          <cell r="AX840">
            <v>0.16320847440456959</v>
          </cell>
          <cell r="AY840">
            <v>11.912000000000003</v>
          </cell>
          <cell r="AZ840">
            <v>0.22842440997821592</v>
          </cell>
          <cell r="BA840">
            <v>16.96166222818108</v>
          </cell>
          <cell r="BB840">
            <v>1.8406354751740424</v>
          </cell>
        </row>
        <row r="841">
          <cell r="AS841" t="str">
            <v>인천스마트</v>
          </cell>
          <cell r="AT841" t="str">
            <v>38</v>
          </cell>
          <cell r="AU841">
            <v>2404</v>
          </cell>
          <cell r="AV841">
            <v>1.5373230356713667E-2</v>
          </cell>
          <cell r="AW841">
            <v>0.36856362381117824</v>
          </cell>
          <cell r="AX841">
            <v>0.17860794708558056</v>
          </cell>
          <cell r="AY841">
            <v>10.67246153846154</v>
          </cell>
          <cell r="AZ841">
            <v>0.11294088794932826</v>
          </cell>
          <cell r="BA841">
            <v>9.3404803402855165</v>
          </cell>
          <cell r="BB841">
            <v>2.0987708528753681</v>
          </cell>
        </row>
        <row r="842">
          <cell r="AS842" t="str">
            <v>인천스마트</v>
          </cell>
          <cell r="AT842" t="str">
            <v>5</v>
          </cell>
          <cell r="AU842">
            <v>2404</v>
          </cell>
          <cell r="AV842">
            <v>3.1174946671189429E-2</v>
          </cell>
          <cell r="AW842">
            <v>0.34831263421058895</v>
          </cell>
          <cell r="AX842">
            <v>0.18717277666143228</v>
          </cell>
          <cell r="AY842">
            <v>10.31725</v>
          </cell>
          <cell r="AZ842">
            <v>5.9337817345113467E-2</v>
          </cell>
          <cell r="BA842">
            <v>9.2901721207503289</v>
          </cell>
          <cell r="BB842">
            <v>1.9677312454412734</v>
          </cell>
        </row>
        <row r="843">
          <cell r="AS843" t="str">
            <v>인천스마트</v>
          </cell>
          <cell r="AT843" t="str">
            <v>5-1</v>
          </cell>
          <cell r="AU843">
            <v>2404</v>
          </cell>
          <cell r="AV843">
            <v>3.7554593034027445E-2</v>
          </cell>
          <cell r="AW843">
            <v>0.36384994333306819</v>
          </cell>
          <cell r="AX843">
            <v>0.14245126715461881</v>
          </cell>
          <cell r="AY843">
            <v>11.234833333333333</v>
          </cell>
          <cell r="AZ843">
            <v>0.13900396873011203</v>
          </cell>
          <cell r="BA843">
            <v>18.259561332387516</v>
          </cell>
          <cell r="BB843">
            <v>1.7809856139529483</v>
          </cell>
        </row>
        <row r="844">
          <cell r="AS844" t="str">
            <v>인천스마트</v>
          </cell>
          <cell r="AT844" t="str">
            <v>예비</v>
          </cell>
          <cell r="AU844">
            <v>2404</v>
          </cell>
          <cell r="AV844">
            <v>3.2787982659783048E-2</v>
          </cell>
          <cell r="AW844">
            <v>0.37186285344528541</v>
          </cell>
          <cell r="AX844">
            <v>0.20998254158697124</v>
          </cell>
          <cell r="AY844">
            <v>11.38</v>
          </cell>
          <cell r="AZ844">
            <v>0.20856053791933937</v>
          </cell>
          <cell r="BA844">
            <v>16.466802471176933</v>
          </cell>
          <cell r="BB844">
            <v>1.8968045165848411</v>
          </cell>
        </row>
        <row r="845">
          <cell r="AS845" t="str">
            <v>인천스마트</v>
          </cell>
          <cell r="AT845" t="str">
            <v>합계</v>
          </cell>
          <cell r="AU845">
            <v>2404</v>
          </cell>
          <cell r="AV845">
            <v>2.6640293058640539E-2</v>
          </cell>
          <cell r="AW845">
            <v>0.36568859001096155</v>
          </cell>
          <cell r="AX845">
            <v>0.1760872216247962</v>
          </cell>
          <cell r="AY845">
            <v>11.329095890410962</v>
          </cell>
          <cell r="AZ845">
            <v>0.23679385327259406</v>
          </cell>
          <cell r="BA845">
            <v>14.055671811625825</v>
          </cell>
          <cell r="BB845">
            <v>1.9612436380461677</v>
          </cell>
        </row>
        <row r="846">
          <cell r="AS846" t="str">
            <v>인천제물포교통</v>
          </cell>
          <cell r="AT846" t="str">
            <v>30</v>
          </cell>
          <cell r="AU846">
            <v>2404</v>
          </cell>
          <cell r="AV846">
            <v>1.9211746303372461E-2</v>
          </cell>
          <cell r="AW846">
            <v>0.35221392302349003</v>
          </cell>
          <cell r="AX846">
            <v>0.23457273727291114</v>
          </cell>
          <cell r="AY846">
            <v>12.748571428571427</v>
          </cell>
          <cell r="AZ846">
            <v>0.27157984314209799</v>
          </cell>
          <cell r="BA846">
            <v>29.287535872694232</v>
          </cell>
          <cell r="BB846">
            <v>1.9658494249347571</v>
          </cell>
        </row>
        <row r="847">
          <cell r="AS847" t="str">
            <v>인천제물포교통</v>
          </cell>
          <cell r="AT847" t="str">
            <v>78</v>
          </cell>
          <cell r="AU847">
            <v>2404</v>
          </cell>
          <cell r="AV847">
            <v>1.6912199062385547E-2</v>
          </cell>
          <cell r="AW847">
            <v>0.31418109629613761</v>
          </cell>
          <cell r="AX847">
            <v>0.19586983634257035</v>
          </cell>
          <cell r="AY847">
            <v>9.011444444444443</v>
          </cell>
          <cell r="AZ847">
            <v>0.69285029963964084</v>
          </cell>
          <cell r="BA847">
            <v>7.5836163516112318</v>
          </cell>
          <cell r="BB847">
            <v>2.464440880253155</v>
          </cell>
        </row>
        <row r="848">
          <cell r="AS848" t="str">
            <v>인천제물포교통</v>
          </cell>
          <cell r="AT848" t="str">
            <v>급행97</v>
          </cell>
          <cell r="AU848">
            <v>2404</v>
          </cell>
          <cell r="AV848">
            <v>2.1912642685146849E-2</v>
          </cell>
          <cell r="AW848">
            <v>0.3520892175984468</v>
          </cell>
          <cell r="AX848">
            <v>0.22538175941208644</v>
          </cell>
          <cell r="AY848">
            <v>11.566300000000002</v>
          </cell>
          <cell r="AZ848">
            <v>0.21121599493945531</v>
          </cell>
          <cell r="BA848">
            <v>22.992369734837848</v>
          </cell>
          <cell r="BB848">
            <v>2.186056769965655</v>
          </cell>
        </row>
        <row r="849">
          <cell r="AS849" t="str">
            <v>인천제물포교통</v>
          </cell>
          <cell r="AT849" t="str">
            <v>합계</v>
          </cell>
          <cell r="AU849">
            <v>2404</v>
          </cell>
          <cell r="AV849">
            <v>1.9303207426957587E-2</v>
          </cell>
          <cell r="AW849">
            <v>0.34568062156525098</v>
          </cell>
          <cell r="AX849">
            <v>0.22581819274094334</v>
          </cell>
          <cell r="AY849">
            <v>11.90677777777778</v>
          </cell>
          <cell r="AZ849">
            <v>0.33873425322023942</v>
          </cell>
          <cell r="BA849">
            <v>24.17799301665352</v>
          </cell>
          <cell r="BB849">
            <v>2.0802752526703294</v>
          </cell>
        </row>
        <row r="850">
          <cell r="AS850" t="str">
            <v>청라교통</v>
          </cell>
          <cell r="AT850" t="str">
            <v>112</v>
          </cell>
          <cell r="AU850">
            <v>2404</v>
          </cell>
          <cell r="AV850">
            <v>1.4231406696348984E-2</v>
          </cell>
          <cell r="AW850">
            <v>0.36556322746597542</v>
          </cell>
          <cell r="AX850">
            <v>0.21313295580337432</v>
          </cell>
          <cell r="AY850">
            <v>13.822749999999996</v>
          </cell>
          <cell r="AZ850">
            <v>0.17565902950827555</v>
          </cell>
          <cell r="BA850">
            <v>22.507181526656389</v>
          </cell>
          <cell r="BB850">
            <v>1.929328747751387</v>
          </cell>
        </row>
        <row r="851">
          <cell r="AS851" t="str">
            <v>청라교통</v>
          </cell>
          <cell r="AT851" t="str">
            <v>306</v>
          </cell>
          <cell r="AU851">
            <v>2404</v>
          </cell>
          <cell r="AV851">
            <v>1.3896699930858188E-2</v>
          </cell>
          <cell r="AW851">
            <v>0.25186871110334508</v>
          </cell>
          <cell r="AX851">
            <v>0.15681411871731593</v>
          </cell>
          <cell r="AY851">
            <v>17.504642857142859</v>
          </cell>
          <cell r="AZ851">
            <v>1.9367124675328775E-2</v>
          </cell>
          <cell r="BA851">
            <v>11.968883049353183</v>
          </cell>
          <cell r="BB851">
            <v>2.9412584003956974</v>
          </cell>
        </row>
        <row r="852">
          <cell r="AS852" t="str">
            <v>청라교통</v>
          </cell>
          <cell r="AT852" t="str">
            <v>307</v>
          </cell>
          <cell r="AU852">
            <v>2404</v>
          </cell>
          <cell r="AV852">
            <v>1.3811019085825129E-2</v>
          </cell>
          <cell r="AW852">
            <v>0.29682182520614264</v>
          </cell>
          <cell r="AX852">
            <v>0.1997507525140336</v>
          </cell>
          <cell r="AY852">
            <v>18.9208</v>
          </cell>
          <cell r="AZ852">
            <v>0.23906492169405613</v>
          </cell>
          <cell r="BA852">
            <v>27.876800031606898</v>
          </cell>
          <cell r="BB852">
            <v>2.5098089995926265</v>
          </cell>
        </row>
        <row r="853">
          <cell r="AS853" t="str">
            <v>청라교통</v>
          </cell>
          <cell r="AT853" t="str">
            <v>308</v>
          </cell>
          <cell r="AU853">
            <v>2404</v>
          </cell>
          <cell r="AV853">
            <v>1.7377819053151004E-2</v>
          </cell>
          <cell r="AW853">
            <v>0.28638606405485295</v>
          </cell>
          <cell r="AX853">
            <v>0.13643305725312591</v>
          </cell>
          <cell r="AY853">
            <v>20.504999999999999</v>
          </cell>
          <cell r="AZ853">
            <v>0.12056353189240472</v>
          </cell>
          <cell r="BA853">
            <v>13.447039510604025</v>
          </cell>
          <cell r="BB853">
            <v>2.6071664644664914</v>
          </cell>
        </row>
        <row r="854">
          <cell r="AS854" t="str">
            <v>청라교통</v>
          </cell>
          <cell r="AT854" t="str">
            <v>예비</v>
          </cell>
          <cell r="AU854">
            <v>2404</v>
          </cell>
          <cell r="AV854">
            <v>2.0197494282851114E-2</v>
          </cell>
          <cell r="AW854">
            <v>0.33695413532571328</v>
          </cell>
          <cell r="AX854">
            <v>0.18378835491392478</v>
          </cell>
          <cell r="AY854">
            <v>17.989999999999998</v>
          </cell>
          <cell r="AZ854">
            <v>0.23264348723281619</v>
          </cell>
          <cell r="BA854">
            <v>36.722774459700034</v>
          </cell>
          <cell r="BB854">
            <v>2.1462676439263553</v>
          </cell>
        </row>
        <row r="855">
          <cell r="AS855" t="str">
            <v>청라교통</v>
          </cell>
          <cell r="AT855" t="str">
            <v>합계</v>
          </cell>
          <cell r="AU855">
            <v>2404</v>
          </cell>
          <cell r="AV855">
            <v>1.4602118689830733E-2</v>
          </cell>
          <cell r="AW855">
            <v>0.31064984912568833</v>
          </cell>
          <cell r="AX855">
            <v>0.17721019131354079</v>
          </cell>
          <cell r="AY855">
            <v>16.794690909090903</v>
          </cell>
          <cell r="AZ855">
            <v>0.128739154173617</v>
          </cell>
          <cell r="BA855">
            <v>18.855315462721624</v>
          </cell>
          <cell r="BB855">
            <v>2.4524144645134589</v>
          </cell>
        </row>
        <row r="856">
          <cell r="AS856" t="str">
            <v>청룡교통</v>
          </cell>
          <cell r="AT856" t="str">
            <v>310</v>
          </cell>
          <cell r="AU856">
            <v>2404</v>
          </cell>
          <cell r="AV856">
            <v>2.5022228306604187E-2</v>
          </cell>
          <cell r="AW856">
            <v>0.25976423835976914</v>
          </cell>
          <cell r="AX856">
            <v>0.13597252516330374</v>
          </cell>
          <cell r="AY856">
            <v>17.821375</v>
          </cell>
          <cell r="AZ856">
            <v>6.1076422539161651E-2</v>
          </cell>
          <cell r="BA856">
            <v>5.9900473508183758</v>
          </cell>
          <cell r="BB856">
            <v>3.1475475349445978</v>
          </cell>
        </row>
        <row r="857">
          <cell r="AS857" t="str">
            <v>청룡교통</v>
          </cell>
          <cell r="AT857" t="str">
            <v>43</v>
          </cell>
          <cell r="AU857">
            <v>2404</v>
          </cell>
          <cell r="AV857">
            <v>1.3666191700375002E-2</v>
          </cell>
          <cell r="AW857">
            <v>0.35836177505110706</v>
          </cell>
          <cell r="AX857">
            <v>0.16447384005672105</v>
          </cell>
          <cell r="AY857">
            <v>12.329800000000001</v>
          </cell>
          <cell r="AZ857">
            <v>7.3143814053928904E-2</v>
          </cell>
          <cell r="BA857">
            <v>13.972130843710737</v>
          </cell>
          <cell r="BB857">
            <v>2.0323907995756789</v>
          </cell>
        </row>
        <row r="858">
          <cell r="AS858" t="str">
            <v>청룡교통</v>
          </cell>
          <cell r="AT858" t="str">
            <v>43-1</v>
          </cell>
          <cell r="AU858">
            <v>2404</v>
          </cell>
          <cell r="AV858">
            <v>2.5868072835438474E-2</v>
          </cell>
          <cell r="AW858">
            <v>0.36845876838861841</v>
          </cell>
          <cell r="AX858">
            <v>0.15057605021038259</v>
          </cell>
          <cell r="AY858">
            <v>11.001875</v>
          </cell>
          <cell r="AZ858">
            <v>0.22608387908690836</v>
          </cell>
          <cell r="BA858">
            <v>8.7795906378749411</v>
          </cell>
          <cell r="BB858">
            <v>2.0994247772734171</v>
          </cell>
        </row>
        <row r="859">
          <cell r="AS859" t="str">
            <v>청룡교통</v>
          </cell>
          <cell r="AT859" t="str">
            <v>44</v>
          </cell>
          <cell r="AU859">
            <v>2404</v>
          </cell>
          <cell r="AV859">
            <v>3.4851312709720729E-2</v>
          </cell>
          <cell r="AW859">
            <v>0.28412172383462114</v>
          </cell>
          <cell r="AX859">
            <v>0.17106221968765686</v>
          </cell>
          <cell r="AY859">
            <v>10.143000000000001</v>
          </cell>
          <cell r="AZ859">
            <v>1.3088157588956149E-2</v>
          </cell>
          <cell r="BA859">
            <v>9.6197958278827702</v>
          </cell>
          <cell r="BB859">
            <v>2.4945439629023958</v>
          </cell>
        </row>
        <row r="860">
          <cell r="AS860" t="str">
            <v>청룡교통</v>
          </cell>
          <cell r="AT860" t="str">
            <v>예비</v>
          </cell>
          <cell r="AU860">
            <v>2404</v>
          </cell>
          <cell r="AV860">
            <v>4.0990973257195494E-2</v>
          </cell>
          <cell r="AW860">
            <v>0.3042828535610721</v>
          </cell>
          <cell r="AX860">
            <v>0.15834329596624061</v>
          </cell>
          <cell r="AY860">
            <v>12.815</v>
          </cell>
          <cell r="AZ860">
            <v>9.625732277583017E-2</v>
          </cell>
          <cell r="BA860">
            <v>15.401171644132827</v>
          </cell>
          <cell r="BB860">
            <v>2.6207921291624623</v>
          </cell>
        </row>
        <row r="861">
          <cell r="AS861" t="str">
            <v>청룡교통</v>
          </cell>
          <cell r="AT861" t="str">
            <v>합계</v>
          </cell>
          <cell r="AU861">
            <v>2404</v>
          </cell>
          <cell r="AV861">
            <v>2.3440939920053062E-2</v>
          </cell>
          <cell r="AW861">
            <v>0.3231313683002518</v>
          </cell>
          <cell r="AX861">
            <v>0.15070323744302991</v>
          </cell>
          <cell r="AY861">
            <v>13.037242424242425</v>
          </cell>
          <cell r="AZ861">
            <v>8.7629432840519619E-2</v>
          </cell>
          <cell r="BA861">
            <v>8.9820168661532609</v>
          </cell>
          <cell r="BB861">
            <v>2.4963752236706949</v>
          </cell>
        </row>
        <row r="862">
          <cell r="AS862" t="str">
            <v>태양여객</v>
          </cell>
          <cell r="AT862" t="str">
            <v>556</v>
          </cell>
          <cell r="AU862">
            <v>2404</v>
          </cell>
          <cell r="AV862">
            <v>2.2111507885537757E-2</v>
          </cell>
          <cell r="AW862">
            <v>0.35384669617092196</v>
          </cell>
          <cell r="AX862">
            <v>0.17212287187365155</v>
          </cell>
          <cell r="AY862">
            <v>6.8938000000000006</v>
          </cell>
          <cell r="AZ862">
            <v>4.4179381897754506E-2</v>
          </cell>
          <cell r="BA862">
            <v>4.744865615818834</v>
          </cell>
          <cell r="BB862">
            <v>2.200151867388588</v>
          </cell>
        </row>
        <row r="863">
          <cell r="AS863" t="str">
            <v>태양여객</v>
          </cell>
          <cell r="AT863" t="str">
            <v>558</v>
          </cell>
          <cell r="AU863">
            <v>2404</v>
          </cell>
          <cell r="AV863">
            <v>1.1152652870651441E-2</v>
          </cell>
          <cell r="AW863">
            <v>0.36130730209300294</v>
          </cell>
          <cell r="AX863">
            <v>0.14768285152935559</v>
          </cell>
          <cell r="AY863">
            <v>5.1783333333333337</v>
          </cell>
          <cell r="AZ863">
            <v>8.3052728365179518E-2</v>
          </cell>
          <cell r="BA863">
            <v>6.2742561155876535</v>
          </cell>
          <cell r="BB863">
            <v>2.2495599467324725</v>
          </cell>
        </row>
        <row r="864">
          <cell r="AS864" t="str">
            <v>태양여객</v>
          </cell>
          <cell r="AT864" t="str">
            <v>571</v>
          </cell>
          <cell r="AU864">
            <v>2404</v>
          </cell>
          <cell r="AV864">
            <v>3.7906320639659818E-2</v>
          </cell>
          <cell r="AW864">
            <v>0.36150804036773015</v>
          </cell>
          <cell r="AX864">
            <v>0.1114812264704042</v>
          </cell>
          <cell r="AY864">
            <v>5.8368333333333338</v>
          </cell>
          <cell r="AZ864">
            <v>0.53767686045624741</v>
          </cell>
          <cell r="BA864">
            <v>2.5106040500336069</v>
          </cell>
          <cell r="BB864">
            <v>2.3872354181749373</v>
          </cell>
        </row>
        <row r="865">
          <cell r="AS865" t="str">
            <v>태양여객</v>
          </cell>
          <cell r="AT865" t="str">
            <v>581</v>
          </cell>
          <cell r="AU865">
            <v>2404</v>
          </cell>
          <cell r="AV865">
            <v>2.2633073842395404E-2</v>
          </cell>
          <cell r="AW865">
            <v>0.35681888893407893</v>
          </cell>
          <cell r="AX865">
            <v>0.12918505546687697</v>
          </cell>
          <cell r="AY865">
            <v>5.7781111111111114</v>
          </cell>
          <cell r="AZ865">
            <v>2.9191012278411881</v>
          </cell>
          <cell r="BA865">
            <v>4.9090980016742325</v>
          </cell>
          <cell r="BB865">
            <v>2.139894213034331</v>
          </cell>
        </row>
        <row r="866">
          <cell r="AS866" t="str">
            <v>태양여객</v>
          </cell>
          <cell r="AT866" t="str">
            <v>583</v>
          </cell>
          <cell r="AU866">
            <v>2404</v>
          </cell>
          <cell r="AV866">
            <v>2.7433462846986625E-2</v>
          </cell>
          <cell r="AW866">
            <v>0.33013884073622135</v>
          </cell>
          <cell r="AX866">
            <v>0.25230719309775018</v>
          </cell>
          <cell r="AY866">
            <v>9.3618749999999995</v>
          </cell>
          <cell r="AZ866">
            <v>7.1440232374875567E-2</v>
          </cell>
          <cell r="BA866">
            <v>8.1614306847573364</v>
          </cell>
          <cell r="BB866">
            <v>2.4543468651392537</v>
          </cell>
        </row>
        <row r="867">
          <cell r="AS867" t="str">
            <v>태양여객</v>
          </cell>
          <cell r="AT867" t="str">
            <v>590</v>
          </cell>
          <cell r="AU867">
            <v>2404</v>
          </cell>
          <cell r="AV867">
            <v>1.9886882299665471E-2</v>
          </cell>
          <cell r="AW867">
            <v>0.31401086050234672</v>
          </cell>
          <cell r="AX867">
            <v>0.15325200636485958</v>
          </cell>
          <cell r="AY867">
            <v>5.0355999999999996</v>
          </cell>
          <cell r="AZ867">
            <v>0.16942838292508824</v>
          </cell>
          <cell r="BA867">
            <v>3.1263570658796045</v>
          </cell>
          <cell r="BB867">
            <v>2.6018808431949481</v>
          </cell>
        </row>
        <row r="868">
          <cell r="AS868" t="str">
            <v>태양여객</v>
          </cell>
          <cell r="AT868" t="str">
            <v>e음55</v>
          </cell>
          <cell r="AU868">
            <v>2404</v>
          </cell>
          <cell r="AV868">
            <v>3.2265812159104949E-2</v>
          </cell>
          <cell r="AW868">
            <v>0.28531957246868322</v>
          </cell>
          <cell r="AX868">
            <v>0.19201882563698072</v>
          </cell>
          <cell r="AY868">
            <v>5.4744999999999999</v>
          </cell>
          <cell r="AZ868">
            <v>9.2762717699024499E-3</v>
          </cell>
          <cell r="BA868">
            <v>2.281962855396003</v>
          </cell>
          <cell r="BB868">
            <v>3.6545987963092594</v>
          </cell>
        </row>
        <row r="869">
          <cell r="AS869" t="str">
            <v>태양여객</v>
          </cell>
          <cell r="AT869" t="str">
            <v>e음61</v>
          </cell>
          <cell r="AU869">
            <v>2404</v>
          </cell>
          <cell r="AV869">
            <v>5.0052195063858447E-2</v>
          </cell>
          <cell r="AW869">
            <v>0.41031147407893465</v>
          </cell>
          <cell r="AX869">
            <v>0.41962310215915161</v>
          </cell>
          <cell r="AY869">
            <v>3.758</v>
          </cell>
          <cell r="AZ869">
            <v>0</v>
          </cell>
          <cell r="BA869">
            <v>0</v>
          </cell>
          <cell r="BB869">
            <v>4.7679156056747907</v>
          </cell>
        </row>
        <row r="870">
          <cell r="AS870" t="str">
            <v>태양여객</v>
          </cell>
          <cell r="AT870" t="str">
            <v>e음71</v>
          </cell>
          <cell r="AU870">
            <v>2404</v>
          </cell>
          <cell r="AV870">
            <v>7.2129140870487163E-2</v>
          </cell>
          <cell r="AW870">
            <v>0.35157388018347491</v>
          </cell>
          <cell r="AX870">
            <v>0.46001651731486276</v>
          </cell>
          <cell r="AY870">
            <v>4.3470000000000004</v>
          </cell>
          <cell r="AZ870">
            <v>0.18596772107546825</v>
          </cell>
          <cell r="BA870">
            <v>2.6204542515179616</v>
          </cell>
          <cell r="BB870">
            <v>4.4700687022150811</v>
          </cell>
        </row>
        <row r="871">
          <cell r="AS871" t="str">
            <v>태양여객</v>
          </cell>
          <cell r="AT871" t="str">
            <v>e음89</v>
          </cell>
          <cell r="AU871">
            <v>2404</v>
          </cell>
          <cell r="AV871">
            <v>1.9487227587062637E-2</v>
          </cell>
          <cell r="AW871">
            <v>0.31832673508420417</v>
          </cell>
          <cell r="AX871">
            <v>0.19016024753094429</v>
          </cell>
          <cell r="AY871">
            <v>7.5342500000000001</v>
          </cell>
          <cell r="AZ871">
            <v>6.5459637704283757E-2</v>
          </cell>
          <cell r="BA871">
            <v>15.654204788138715</v>
          </cell>
          <cell r="BB871">
            <v>2.5184619915482211</v>
          </cell>
        </row>
        <row r="872">
          <cell r="AS872" t="str">
            <v>태양여객</v>
          </cell>
          <cell r="AT872" t="str">
            <v>합계</v>
          </cell>
          <cell r="AU872">
            <v>2404</v>
          </cell>
          <cell r="AV872">
            <v>2.5262751651879915E-2</v>
          </cell>
          <cell r="AW872">
            <v>0.34192456417811634</v>
          </cell>
          <cell r="AX872">
            <v>0.18084831650257183</v>
          </cell>
          <cell r="AY872">
            <v>6.4218510638297888</v>
          </cell>
          <cell r="AZ872">
            <v>0.55227152259217471</v>
          </cell>
          <cell r="BA872">
            <v>6.1297775141442248</v>
          </cell>
          <cell r="BB872">
            <v>2.4323782442382202</v>
          </cell>
        </row>
        <row r="873">
          <cell r="AS873" t="str">
            <v>해성운수</v>
          </cell>
          <cell r="AT873" t="str">
            <v>24</v>
          </cell>
          <cell r="AU873">
            <v>2404</v>
          </cell>
          <cell r="AV873">
            <v>1.6226102183705179E-2</v>
          </cell>
          <cell r="AW873">
            <v>0.38702482138039479</v>
          </cell>
          <cell r="AX873">
            <v>0.20179119029952305</v>
          </cell>
          <cell r="AY873">
            <v>12.605238095238091</v>
          </cell>
          <cell r="AZ873">
            <v>0.47433620990218078</v>
          </cell>
          <cell r="BA873">
            <v>14.736150681543</v>
          </cell>
          <cell r="BB873">
            <v>2.3154404670635813</v>
          </cell>
        </row>
        <row r="874">
          <cell r="AS874" t="str">
            <v>해성운수</v>
          </cell>
          <cell r="AT874" t="str">
            <v>514-1</v>
          </cell>
          <cell r="AU874">
            <v>2404</v>
          </cell>
          <cell r="AV874">
            <v>1.174137212530948E-2</v>
          </cell>
          <cell r="AW874">
            <v>0.36851378507241578</v>
          </cell>
          <cell r="AX874">
            <v>0.14808280749647698</v>
          </cell>
          <cell r="AY874">
            <v>7.8204000000000011</v>
          </cell>
          <cell r="AZ874">
            <v>1.5995118545741736E-2</v>
          </cell>
          <cell r="BA874">
            <v>3.0934559267464516</v>
          </cell>
          <cell r="BB874">
            <v>2.5206256921038337</v>
          </cell>
        </row>
        <row r="875">
          <cell r="AS875" t="str">
            <v>해성운수</v>
          </cell>
          <cell r="AT875" t="str">
            <v>530</v>
          </cell>
          <cell r="AU875">
            <v>2404</v>
          </cell>
          <cell r="AV875">
            <v>4.3178680369344233E-2</v>
          </cell>
          <cell r="AW875">
            <v>0.45215067836378142</v>
          </cell>
          <cell r="AX875">
            <v>0.26479793158709763</v>
          </cell>
          <cell r="AY875">
            <v>9.0649999999999995</v>
          </cell>
          <cell r="AZ875">
            <v>0.42153071598524955</v>
          </cell>
          <cell r="BA875">
            <v>2.6824681926334062</v>
          </cell>
          <cell r="BB875">
            <v>2.4195671080764831</v>
          </cell>
        </row>
        <row r="876">
          <cell r="AS876" t="str">
            <v>해성운수</v>
          </cell>
          <cell r="AT876" t="str">
            <v>557</v>
          </cell>
          <cell r="AU876">
            <v>2404</v>
          </cell>
          <cell r="AV876">
            <v>1.1943155183649299E-2</v>
          </cell>
          <cell r="AW876">
            <v>0.569743643437567</v>
          </cell>
          <cell r="AX876">
            <v>0.35128227029528819</v>
          </cell>
          <cell r="AY876">
            <v>11.407799999999998</v>
          </cell>
          <cell r="AZ876">
            <v>5.4191451134084918</v>
          </cell>
          <cell r="BA876">
            <v>3.3458410264916121</v>
          </cell>
          <cell r="BB876">
            <v>3.4645471908751913</v>
          </cell>
        </row>
        <row r="877">
          <cell r="AS877" t="str">
            <v>해성운수</v>
          </cell>
          <cell r="AT877" t="str">
            <v>560</v>
          </cell>
          <cell r="AU877">
            <v>2404</v>
          </cell>
          <cell r="AV877">
            <v>2.5114934695087538E-2</v>
          </cell>
          <cell r="AW877">
            <v>0.48307301631295224</v>
          </cell>
          <cell r="AX877">
            <v>0.17838874978351313</v>
          </cell>
          <cell r="AY877">
            <v>7.7585999999999995</v>
          </cell>
          <cell r="AZ877">
            <v>7.769024278678964E-2</v>
          </cell>
          <cell r="BA877">
            <v>4.9901040559207193</v>
          </cell>
          <cell r="BB877">
            <v>2.0415802034123298</v>
          </cell>
        </row>
        <row r="878">
          <cell r="AS878" t="str">
            <v>해성운수</v>
          </cell>
          <cell r="AT878" t="str">
            <v>564</v>
          </cell>
          <cell r="AU878">
            <v>2404</v>
          </cell>
          <cell r="AV878">
            <v>4.3562279044072033E-2</v>
          </cell>
          <cell r="AW878">
            <v>0.43173770810844653</v>
          </cell>
          <cell r="AX878">
            <v>0.36641981997931844</v>
          </cell>
          <cell r="AY878">
            <v>4.4891999999999994</v>
          </cell>
          <cell r="AZ878">
            <v>1.0651146366575459</v>
          </cell>
          <cell r="BA878">
            <v>1.426947838584272</v>
          </cell>
          <cell r="BB878">
            <v>4.1193023786496523</v>
          </cell>
        </row>
        <row r="879">
          <cell r="AS879" t="str">
            <v>해성운수</v>
          </cell>
          <cell r="AT879" t="str">
            <v>564-1</v>
          </cell>
          <cell r="AU879">
            <v>2404</v>
          </cell>
          <cell r="AV879">
            <v>6.6658144647279122E-2</v>
          </cell>
          <cell r="AW879">
            <v>0.40022206168186109</v>
          </cell>
          <cell r="AX879">
            <v>0.4742033091117116</v>
          </cell>
          <cell r="AY879">
            <v>4.1929999999999996</v>
          </cell>
          <cell r="AZ879">
            <v>0.12349044508117489</v>
          </cell>
          <cell r="BA879">
            <v>0.30872611270293721</v>
          </cell>
          <cell r="BB879">
            <v>3.6044816811256175</v>
          </cell>
        </row>
        <row r="880">
          <cell r="AS880" t="str">
            <v>해성운수</v>
          </cell>
          <cell r="AT880" t="str">
            <v>568</v>
          </cell>
          <cell r="AU880">
            <v>2404</v>
          </cell>
          <cell r="AV880">
            <v>5.0852702730536763E-2</v>
          </cell>
          <cell r="AW880">
            <v>0.32777636381053166</v>
          </cell>
          <cell r="AX880">
            <v>0.44418503020436789</v>
          </cell>
          <cell r="AY880">
            <v>2.8839999999999999</v>
          </cell>
          <cell r="AZ880">
            <v>0.65305584098497083</v>
          </cell>
          <cell r="BA880">
            <v>0.65305584098497083</v>
          </cell>
          <cell r="BB880">
            <v>5.3313839666396889</v>
          </cell>
        </row>
        <row r="881">
          <cell r="AS881" t="str">
            <v>해성운수</v>
          </cell>
          <cell r="AT881" t="str">
            <v>579</v>
          </cell>
          <cell r="AU881">
            <v>2404</v>
          </cell>
          <cell r="AV881">
            <v>2.22695651301003E-2</v>
          </cell>
          <cell r="AW881">
            <v>0.41225755321612606</v>
          </cell>
          <cell r="AX881">
            <v>0.52845038850961479</v>
          </cell>
          <cell r="AY881">
            <v>2.3792499999999999</v>
          </cell>
          <cell r="AZ881">
            <v>0.17896383874570687</v>
          </cell>
          <cell r="BA881">
            <v>1.1930922583047125</v>
          </cell>
          <cell r="BB881">
            <v>5.5762441601443964</v>
          </cell>
        </row>
        <row r="882">
          <cell r="AS882" t="str">
            <v>해성운수</v>
          </cell>
          <cell r="AT882" t="str">
            <v>593</v>
          </cell>
          <cell r="AU882">
            <v>2404</v>
          </cell>
          <cell r="AV882">
            <v>1.5879314350563171E-2</v>
          </cell>
          <cell r="AW882">
            <v>0.44216917217086366</v>
          </cell>
          <cell r="AX882">
            <v>0.19848674356366719</v>
          </cell>
          <cell r="AY882">
            <v>8.4128888888888884</v>
          </cell>
          <cell r="AZ882">
            <v>0.19908925050598794</v>
          </cell>
          <cell r="BA882">
            <v>3.924153911289078</v>
          </cell>
          <cell r="BB882">
            <v>2.0854537140784313</v>
          </cell>
        </row>
        <row r="883">
          <cell r="AS883" t="str">
            <v>해성운수</v>
          </cell>
          <cell r="AT883" t="str">
            <v>순환51</v>
          </cell>
          <cell r="AU883">
            <v>2404</v>
          </cell>
          <cell r="AV883">
            <v>1.980824059687324E-2</v>
          </cell>
          <cell r="AW883">
            <v>0.33462652399127912</v>
          </cell>
          <cell r="AX883">
            <v>0.17822945952480418</v>
          </cell>
          <cell r="AY883">
            <v>6.0549999999999997</v>
          </cell>
          <cell r="AZ883">
            <v>0</v>
          </cell>
          <cell r="BA883">
            <v>1.729652982730167</v>
          </cell>
          <cell r="BB883">
            <v>2.5767459570802806</v>
          </cell>
        </row>
        <row r="884">
          <cell r="AS884" t="str">
            <v>해성운수</v>
          </cell>
          <cell r="AT884" t="str">
            <v>예비</v>
          </cell>
          <cell r="AU884">
            <v>2404</v>
          </cell>
          <cell r="AV884">
            <v>4.2419265271973705E-2</v>
          </cell>
          <cell r="AW884">
            <v>0.41213578067364032</v>
          </cell>
          <cell r="AX884">
            <v>0.48121359721835066</v>
          </cell>
          <cell r="AY884">
            <v>3.2519999999999998</v>
          </cell>
          <cell r="AZ884">
            <v>0.47681225334135358</v>
          </cell>
          <cell r="BA884">
            <v>1.833893282082129</v>
          </cell>
          <cell r="BB884">
            <v>4.172977672203209</v>
          </cell>
        </row>
        <row r="885">
          <cell r="AS885" t="str">
            <v>해성운수</v>
          </cell>
          <cell r="AT885" t="str">
            <v>합계</v>
          </cell>
          <cell r="AU885">
            <v>2404</v>
          </cell>
          <cell r="AV885">
            <v>2.1563308994636033E-2</v>
          </cell>
          <cell r="AW885">
            <v>0.42076466730414747</v>
          </cell>
          <cell r="AX885">
            <v>0.26271649257198149</v>
          </cell>
          <cell r="AY885">
            <v>8.4677536231884023</v>
          </cell>
          <cell r="AZ885">
            <v>0.63660557115881056</v>
          </cell>
          <cell r="BA885">
            <v>7.7246772737491858</v>
          </cell>
          <cell r="BB885">
            <v>2.6453191970751262</v>
          </cell>
        </row>
        <row r="886">
          <cell r="AS886" t="str">
            <v>강인교통</v>
          </cell>
          <cell r="AT886" t="str">
            <v>302</v>
          </cell>
          <cell r="AU886">
            <v>2405</v>
          </cell>
          <cell r="AV886">
            <v>1.2882871396800409E-2</v>
          </cell>
          <cell r="AW886">
            <v>0.33326969997071426</v>
          </cell>
          <cell r="AX886">
            <v>0.16191176260550114</v>
          </cell>
          <cell r="AY886">
            <v>18.672875000000005</v>
          </cell>
          <cell r="AZ886">
            <v>6.5629372018544782E-2</v>
          </cell>
          <cell r="BA886">
            <v>11.655366286918438</v>
          </cell>
          <cell r="BB886">
            <v>2.7950623530473817</v>
          </cell>
        </row>
        <row r="887">
          <cell r="AS887" t="str">
            <v>강인교통</v>
          </cell>
          <cell r="AT887" t="str">
            <v>303</v>
          </cell>
          <cell r="AU887">
            <v>2405</v>
          </cell>
          <cell r="AV887">
            <v>1.7178810727885175E-2</v>
          </cell>
          <cell r="AW887">
            <v>0.30048985542656126</v>
          </cell>
          <cell r="AX887">
            <v>0.14222972409013118</v>
          </cell>
          <cell r="AY887">
            <v>20.665916666666668</v>
          </cell>
          <cell r="AZ887">
            <v>0.15202614024963185</v>
          </cell>
          <cell r="BA887">
            <v>11.504300066792872</v>
          </cell>
          <cell r="BB887">
            <v>2.5568230358771071</v>
          </cell>
        </row>
        <row r="888">
          <cell r="AS888" t="str">
            <v>강인교통</v>
          </cell>
          <cell r="AT888" t="str">
            <v>303-1</v>
          </cell>
          <cell r="AU888">
            <v>2405</v>
          </cell>
          <cell r="AV888">
            <v>1.240889308843183E-2</v>
          </cell>
          <cell r="AW888">
            <v>0.28053265749719691</v>
          </cell>
          <cell r="AX888">
            <v>0.13464091462087069</v>
          </cell>
          <cell r="AY888">
            <v>18.863</v>
          </cell>
          <cell r="AZ888">
            <v>1.951003431955943E-2</v>
          </cell>
          <cell r="BA888">
            <v>5.4194539776553965</v>
          </cell>
          <cell r="BB888">
            <v>2.909240762472812</v>
          </cell>
        </row>
        <row r="889">
          <cell r="AS889" t="str">
            <v>강인교통</v>
          </cell>
          <cell r="AT889" t="str">
            <v>304</v>
          </cell>
          <cell r="AU889">
            <v>2405</v>
          </cell>
          <cell r="AV889">
            <v>1.0652872029394776E-2</v>
          </cell>
          <cell r="AW889">
            <v>0.32334689758821095</v>
          </cell>
          <cell r="AX889">
            <v>0.17344016204798962</v>
          </cell>
          <cell r="AY889">
            <v>18.871400000000001</v>
          </cell>
          <cell r="AZ889">
            <v>0.25210387995178607</v>
          </cell>
          <cell r="BA889">
            <v>18.980864584775777</v>
          </cell>
          <cell r="BB889">
            <v>2.4672258181122433</v>
          </cell>
        </row>
        <row r="890">
          <cell r="AS890" t="str">
            <v>강인교통</v>
          </cell>
          <cell r="AT890" t="str">
            <v>예비</v>
          </cell>
          <cell r="AU890">
            <v>2405</v>
          </cell>
          <cell r="AV890">
            <v>1.7959262147171001E-2</v>
          </cell>
          <cell r="AW890">
            <v>0.3252346019522897</v>
          </cell>
          <cell r="AX890">
            <v>0.16816593609815481</v>
          </cell>
          <cell r="AY890">
            <v>20.428200000000004</v>
          </cell>
          <cell r="AZ890">
            <v>0.17149495582895211</v>
          </cell>
          <cell r="BA890">
            <v>18.571894922417698</v>
          </cell>
          <cell r="BB890">
            <v>2.5658453731023405</v>
          </cell>
        </row>
        <row r="891">
          <cell r="AS891" t="str">
            <v>강인교통</v>
          </cell>
          <cell r="AT891" t="str">
            <v>합계</v>
          </cell>
          <cell r="AU891">
            <v>2405</v>
          </cell>
          <cell r="AV891">
            <v>1.3691619397703299E-2</v>
          </cell>
          <cell r="AW891">
            <v>0.31635392532733392</v>
          </cell>
          <cell r="AX891">
            <v>0.15355216526963975</v>
          </cell>
          <cell r="AY891">
            <v>19.32485185185185</v>
          </cell>
          <cell r="AZ891">
            <v>0.10045730518035652</v>
          </cell>
          <cell r="BA891">
            <v>11.419829605065845</v>
          </cell>
          <cell r="BB891">
            <v>2.7085644375629228</v>
          </cell>
        </row>
        <row r="892">
          <cell r="AS892" t="str">
            <v>강인여객</v>
          </cell>
          <cell r="AT892" t="str">
            <v>103</v>
          </cell>
          <cell r="AU892">
            <v>2405</v>
          </cell>
          <cell r="AV892">
            <v>1.1716049508424087E-2</v>
          </cell>
          <cell r="AW892">
            <v>0.36985533084383454</v>
          </cell>
          <cell r="AX892">
            <v>0.20279006959124299</v>
          </cell>
          <cell r="AY892">
            <v>15.02448148148148</v>
          </cell>
          <cell r="AZ892">
            <v>0.66812179518888648</v>
          </cell>
          <cell r="BA892">
            <v>22.983811282444186</v>
          </cell>
          <cell r="BB892">
            <v>1.9572075027765967</v>
          </cell>
        </row>
        <row r="893">
          <cell r="AS893" t="str">
            <v>강인여객</v>
          </cell>
          <cell r="AT893" t="str">
            <v>103-1</v>
          </cell>
          <cell r="AU893">
            <v>2405</v>
          </cell>
          <cell r="AV893">
            <v>1.8221053663061926E-2</v>
          </cell>
          <cell r="AW893">
            <v>0.34811181889294079</v>
          </cell>
          <cell r="AX893">
            <v>0.18578380937078645</v>
          </cell>
          <cell r="AY893">
            <v>15.829588235294114</v>
          </cell>
          <cell r="AZ893">
            <v>0.39367668166608666</v>
          </cell>
          <cell r="BA893">
            <v>20.109095140576866</v>
          </cell>
          <cell r="BB893">
            <v>1.986311097687514</v>
          </cell>
        </row>
        <row r="894">
          <cell r="AS894" t="str">
            <v>강인여객</v>
          </cell>
          <cell r="AT894" t="str">
            <v>223</v>
          </cell>
          <cell r="AU894">
            <v>2405</v>
          </cell>
          <cell r="AV894">
            <v>6.9511273747487768E-3</v>
          </cell>
          <cell r="AW894">
            <v>0.28100811189227765</v>
          </cell>
          <cell r="AX894">
            <v>0.17241455106545026</v>
          </cell>
          <cell r="AY894">
            <v>14.351875</v>
          </cell>
          <cell r="AZ894">
            <v>0.22884222635302512</v>
          </cell>
          <cell r="BA894">
            <v>30.905744885361184</v>
          </cell>
          <cell r="BB894">
            <v>2.34202363782379</v>
          </cell>
        </row>
        <row r="895">
          <cell r="AS895" t="str">
            <v>강인여객</v>
          </cell>
          <cell r="AT895" t="str">
            <v>급행91</v>
          </cell>
          <cell r="AU895">
            <v>2405</v>
          </cell>
          <cell r="AV895">
            <v>9.5552830133684794E-3</v>
          </cell>
          <cell r="AW895">
            <v>0.30237556485036571</v>
          </cell>
          <cell r="AX895">
            <v>0.25387941864046298</v>
          </cell>
          <cell r="AY895">
            <v>15.38475</v>
          </cell>
          <cell r="AZ895">
            <v>0.19179074358902942</v>
          </cell>
          <cell r="BA895">
            <v>14.347092639824112</v>
          </cell>
          <cell r="BB895">
            <v>2.6544384419999019</v>
          </cell>
        </row>
        <row r="896">
          <cell r="AS896" t="str">
            <v>강인여객</v>
          </cell>
          <cell r="AT896" t="str">
            <v>예비</v>
          </cell>
          <cell r="AU896">
            <v>2405</v>
          </cell>
          <cell r="AV896">
            <v>1.1950760919318399E-2</v>
          </cell>
          <cell r="AW896">
            <v>0.32599746106089</v>
          </cell>
          <cell r="AX896">
            <v>0.19990785282614568</v>
          </cell>
          <cell r="AY896">
            <v>15.270833333333334</v>
          </cell>
          <cell r="AZ896">
            <v>0.46305112489588579</v>
          </cell>
          <cell r="BA896">
            <v>30.944838455932867</v>
          </cell>
          <cell r="BB896">
            <v>2.2953516256854654</v>
          </cell>
        </row>
        <row r="897">
          <cell r="AS897" t="str">
            <v>강인여객</v>
          </cell>
          <cell r="AT897" t="str">
            <v>합계</v>
          </cell>
          <cell r="AU897">
            <v>2405</v>
          </cell>
          <cell r="AV897">
            <v>1.260415423980253E-2</v>
          </cell>
          <cell r="AW897">
            <v>0.34406554708833537</v>
          </cell>
          <cell r="AX897">
            <v>0.19764719101393646</v>
          </cell>
          <cell r="AY897">
            <v>15.205532258064515</v>
          </cell>
          <cell r="AZ897">
            <v>0.45729330065487861</v>
          </cell>
          <cell r="BA897">
            <v>23.21391809685748</v>
          </cell>
          <cell r="BB897">
            <v>2.0992614547503572</v>
          </cell>
        </row>
        <row r="898">
          <cell r="AS898" t="str">
            <v>강화교통</v>
          </cell>
          <cell r="AT898" t="str">
            <v>17</v>
          </cell>
          <cell r="AU898">
            <v>2405</v>
          </cell>
          <cell r="AV898">
            <v>9.4562495149130184E-3</v>
          </cell>
          <cell r="AW898">
            <v>0.36469975324742337</v>
          </cell>
          <cell r="AX898">
            <v>0.15958440913385208</v>
          </cell>
          <cell r="AY898">
            <v>11.021333333333333</v>
          </cell>
          <cell r="AZ898">
            <v>0.21658141931760064</v>
          </cell>
          <cell r="BA898">
            <v>8.6831100694748056</v>
          </cell>
          <cell r="BB898">
            <v>2.1999340572660713</v>
          </cell>
        </row>
        <row r="899">
          <cell r="AS899" t="str">
            <v>강화교통</v>
          </cell>
          <cell r="AT899" t="str">
            <v>60-5</v>
          </cell>
          <cell r="AU899">
            <v>2405</v>
          </cell>
          <cell r="AV899">
            <v>1.8205266469485833E-2</v>
          </cell>
          <cell r="AW899">
            <v>0.22383054219949797</v>
          </cell>
          <cell r="AX899">
            <v>0.19292807715658944</v>
          </cell>
          <cell r="AY899">
            <v>14.354166666666666</v>
          </cell>
          <cell r="AZ899">
            <v>3.5045972235529417E-2</v>
          </cell>
          <cell r="BA899">
            <v>19.382369644705296</v>
          </cell>
          <cell r="BB899">
            <v>3.1475960233532359</v>
          </cell>
        </row>
        <row r="900">
          <cell r="AS900" t="str">
            <v>강화교통</v>
          </cell>
          <cell r="AT900" t="str">
            <v>70</v>
          </cell>
          <cell r="AU900">
            <v>2405</v>
          </cell>
          <cell r="AV900">
            <v>1.2172057798553342E-2</v>
          </cell>
          <cell r="AW900">
            <v>0.2993861882329048</v>
          </cell>
          <cell r="AX900">
            <v>0.22638999088039499</v>
          </cell>
          <cell r="AY900">
            <v>13.941555555555556</v>
          </cell>
          <cell r="AZ900">
            <v>0.53899293885563049</v>
          </cell>
          <cell r="BA900">
            <v>20.638506064979179</v>
          </cell>
          <cell r="BB900">
            <v>2.4406723458331512</v>
          </cell>
        </row>
        <row r="901">
          <cell r="AS901" t="str">
            <v>강화교통</v>
          </cell>
          <cell r="AT901" t="str">
            <v>71</v>
          </cell>
          <cell r="AU901">
            <v>2405</v>
          </cell>
          <cell r="AV901">
            <v>1.0742127574024447E-2</v>
          </cell>
          <cell r="AW901">
            <v>0.26402604627971638</v>
          </cell>
          <cell r="AX901">
            <v>0.22924176083356596</v>
          </cell>
          <cell r="AY901">
            <v>12.989624999999998</v>
          </cell>
          <cell r="AZ901">
            <v>3.1489252861753567E-2</v>
          </cell>
          <cell r="BA901">
            <v>14.554880311882703</v>
          </cell>
          <cell r="BB901">
            <v>2.748497486792755</v>
          </cell>
        </row>
        <row r="902">
          <cell r="AS902" t="str">
            <v>강화교통</v>
          </cell>
          <cell r="AT902" t="str">
            <v>800</v>
          </cell>
          <cell r="AU902">
            <v>2405</v>
          </cell>
          <cell r="AV902">
            <v>8.4118907557172874E-3</v>
          </cell>
          <cell r="AW902">
            <v>0.34742120649590336</v>
          </cell>
          <cell r="AX902">
            <v>0.25406789426678839</v>
          </cell>
          <cell r="AY902">
            <v>12.43418181818182</v>
          </cell>
          <cell r="AZ902">
            <v>0.86935664904715537</v>
          </cell>
          <cell r="BA902">
            <v>25.975361366493619</v>
          </cell>
          <cell r="BB902">
            <v>2.4474776293163427</v>
          </cell>
        </row>
        <row r="903">
          <cell r="AS903" t="str">
            <v>강화교통</v>
          </cell>
          <cell r="AT903" t="str">
            <v>801</v>
          </cell>
          <cell r="AU903">
            <v>2405</v>
          </cell>
          <cell r="AV903">
            <v>2.7474283815461811E-2</v>
          </cell>
          <cell r="AW903">
            <v>0.29200802274357895</v>
          </cell>
          <cell r="AX903">
            <v>0.26398020710821057</v>
          </cell>
          <cell r="AY903">
            <v>11.01</v>
          </cell>
          <cell r="AZ903">
            <v>0.83097108119913654</v>
          </cell>
          <cell r="BA903">
            <v>15.326799942117407</v>
          </cell>
          <cell r="BB903">
            <v>2.9324222975675496</v>
          </cell>
        </row>
        <row r="904">
          <cell r="AS904" t="str">
            <v>강화교통</v>
          </cell>
          <cell r="AT904" t="str">
            <v>합계</v>
          </cell>
          <cell r="AU904">
            <v>2405</v>
          </cell>
          <cell r="AV904">
            <v>1.1407295803761876E-2</v>
          </cell>
          <cell r="AW904">
            <v>0.3110337077800146</v>
          </cell>
          <cell r="AX904">
            <v>0.2189607857430747</v>
          </cell>
          <cell r="AY904">
            <v>12.783954545454547</v>
          </cell>
          <cell r="AZ904">
            <v>0.39143281326685847</v>
          </cell>
          <cell r="BA904">
            <v>18.297255067762137</v>
          </cell>
          <cell r="BB904">
            <v>2.5573965261116522</v>
          </cell>
        </row>
        <row r="905">
          <cell r="AS905" t="str">
            <v>공영급행</v>
          </cell>
          <cell r="AT905" t="str">
            <v>14-1</v>
          </cell>
          <cell r="AU905">
            <v>2405</v>
          </cell>
          <cell r="AV905">
            <v>1.6654091667770321E-2</v>
          </cell>
          <cell r="AW905">
            <v>0.33470597549096454</v>
          </cell>
          <cell r="AX905">
            <v>0.16813505018068453</v>
          </cell>
          <cell r="AY905">
            <v>9.7329499999999989</v>
          </cell>
          <cell r="AZ905">
            <v>3.291970662521794E-2</v>
          </cell>
          <cell r="BA905">
            <v>7.4210424363705583</v>
          </cell>
          <cell r="BB905">
            <v>2.1125861492592546</v>
          </cell>
        </row>
        <row r="906">
          <cell r="AS906" t="str">
            <v>공영급행</v>
          </cell>
          <cell r="AT906" t="str">
            <v>e음11</v>
          </cell>
          <cell r="AU906">
            <v>2405</v>
          </cell>
          <cell r="AV906">
            <v>0.10469313650608322</v>
          </cell>
          <cell r="AW906">
            <v>0.33408309168229749</v>
          </cell>
          <cell r="AX906">
            <v>0.46472693684332061</v>
          </cell>
          <cell r="AY906">
            <v>5.3654999999999999</v>
          </cell>
          <cell r="AZ906">
            <v>3.608128391640688E-2</v>
          </cell>
          <cell r="BA906">
            <v>0.63142246853712047</v>
          </cell>
          <cell r="BB906">
            <v>4.373201925204822</v>
          </cell>
        </row>
        <row r="907">
          <cell r="AS907" t="str">
            <v>공영급행</v>
          </cell>
          <cell r="AT907" t="str">
            <v>e음12</v>
          </cell>
          <cell r="AU907">
            <v>2405</v>
          </cell>
          <cell r="AV907">
            <v>0.11177560163810965</v>
          </cell>
          <cell r="AW907">
            <v>0.38660811432082209</v>
          </cell>
          <cell r="AX907">
            <v>0.44113219566896317</v>
          </cell>
          <cell r="AY907">
            <v>6.9190000000000005</v>
          </cell>
          <cell r="AZ907">
            <v>0.13089976132610184</v>
          </cell>
          <cell r="BA907">
            <v>1.1344645981595491</v>
          </cell>
          <cell r="BB907">
            <v>4.153060699346117</v>
          </cell>
        </row>
        <row r="908">
          <cell r="AS908" t="str">
            <v>공영급행</v>
          </cell>
          <cell r="AT908" t="str">
            <v>e음21</v>
          </cell>
          <cell r="AU908">
            <v>2405</v>
          </cell>
          <cell r="AV908">
            <v>0.13278929735424724</v>
          </cell>
          <cell r="AW908">
            <v>0.4019798287046481</v>
          </cell>
          <cell r="AX908">
            <v>0.44030312901597618</v>
          </cell>
          <cell r="AY908">
            <v>8.5060000000000002</v>
          </cell>
          <cell r="AZ908">
            <v>1.7046191599534501E-2</v>
          </cell>
          <cell r="BA908">
            <v>1.0227714959720702</v>
          </cell>
          <cell r="BB908">
            <v>4.0758480967629653</v>
          </cell>
        </row>
        <row r="909">
          <cell r="AS909" t="str">
            <v>공영급행</v>
          </cell>
          <cell r="AT909" t="str">
            <v>e음22</v>
          </cell>
          <cell r="AU909">
            <v>2405</v>
          </cell>
          <cell r="AV909">
            <v>0.11435842312371217</v>
          </cell>
          <cell r="AW909">
            <v>0.39924941464674285</v>
          </cell>
          <cell r="AX909">
            <v>0.44769071612491601</v>
          </cell>
          <cell r="AY909">
            <v>6.9365000000000006</v>
          </cell>
          <cell r="AZ909">
            <v>0.15219401693278592</v>
          </cell>
          <cell r="BA909">
            <v>1.0493376956944713</v>
          </cell>
          <cell r="BB909">
            <v>4.347297613525722</v>
          </cell>
        </row>
        <row r="910">
          <cell r="AS910" t="str">
            <v>공영급행</v>
          </cell>
          <cell r="AT910" t="str">
            <v>e음31</v>
          </cell>
          <cell r="AU910">
            <v>2405</v>
          </cell>
          <cell r="AV910">
            <v>5.1061875412128394E-2</v>
          </cell>
          <cell r="AW910">
            <v>0.44536092409463973</v>
          </cell>
          <cell r="AX910">
            <v>0.44980993547436821</v>
          </cell>
          <cell r="AY910">
            <v>7.6564999999999994</v>
          </cell>
          <cell r="AZ910">
            <v>0.29911794197791741</v>
          </cell>
          <cell r="BA910">
            <v>3.1316742107081956</v>
          </cell>
          <cell r="BB910">
            <v>4.2780695007494662</v>
          </cell>
        </row>
        <row r="911">
          <cell r="AS911" t="str">
            <v>공영급행</v>
          </cell>
          <cell r="AT911" t="str">
            <v>e음53</v>
          </cell>
          <cell r="AU911">
            <v>2405</v>
          </cell>
          <cell r="AV911">
            <v>7.9394831727268699E-3</v>
          </cell>
          <cell r="AW911">
            <v>0.29147549537583983</v>
          </cell>
          <cell r="AX911">
            <v>0.16185597954841108</v>
          </cell>
          <cell r="AY911">
            <v>6.4597499999999997</v>
          </cell>
          <cell r="AZ911">
            <v>2.2343453830537145E-2</v>
          </cell>
          <cell r="BA911">
            <v>2.2432827645859295</v>
          </cell>
          <cell r="BB911">
            <v>2.7687556094785868</v>
          </cell>
        </row>
        <row r="912">
          <cell r="AS912" t="str">
            <v>공영급행</v>
          </cell>
          <cell r="AT912" t="str">
            <v>e음84</v>
          </cell>
          <cell r="AU912">
            <v>2405</v>
          </cell>
          <cell r="AV912">
            <v>1.8461118707938869E-2</v>
          </cell>
          <cell r="AW912">
            <v>0.30986060878655947</v>
          </cell>
          <cell r="AX912">
            <v>0.2433205614136553</v>
          </cell>
          <cell r="AY912">
            <v>6.0979999999999999</v>
          </cell>
          <cell r="AZ912">
            <v>2.7540527607657645E-2</v>
          </cell>
          <cell r="BA912">
            <v>2.1894719448087829</v>
          </cell>
          <cell r="BB912">
            <v>2.8542789865339966</v>
          </cell>
        </row>
        <row r="913">
          <cell r="AS913" t="str">
            <v>공영급행</v>
          </cell>
          <cell r="AT913" t="str">
            <v>e음86</v>
          </cell>
          <cell r="AU913">
            <v>2405</v>
          </cell>
          <cell r="AV913">
            <v>1.5651605018333296E-2</v>
          </cell>
          <cell r="AW913">
            <v>0.30952993455341321</v>
          </cell>
          <cell r="AX913">
            <v>0.16978663911045525</v>
          </cell>
          <cell r="AY913">
            <v>5.5254999999999992</v>
          </cell>
          <cell r="AZ913">
            <v>0</v>
          </cell>
          <cell r="BA913">
            <v>1.3799452931743332</v>
          </cell>
          <cell r="BB913">
            <v>2.6880915345314147</v>
          </cell>
        </row>
        <row r="914">
          <cell r="AS914" t="str">
            <v>공영급행</v>
          </cell>
          <cell r="AT914" t="str">
            <v>e음88</v>
          </cell>
          <cell r="AU914">
            <v>2405</v>
          </cell>
          <cell r="AV914">
            <v>1.4386332611450912E-2</v>
          </cell>
          <cell r="AW914">
            <v>0.33581466116802466</v>
          </cell>
          <cell r="AX914">
            <v>0.25090698906899944</v>
          </cell>
          <cell r="AY914">
            <v>7.1514999999999995</v>
          </cell>
          <cell r="AZ914">
            <v>0</v>
          </cell>
          <cell r="BA914">
            <v>2.608626154559663</v>
          </cell>
          <cell r="BB914">
            <v>2.6086248472014457</v>
          </cell>
        </row>
        <row r="915">
          <cell r="AS915" t="str">
            <v>공영급행</v>
          </cell>
          <cell r="AT915" t="str">
            <v>예비</v>
          </cell>
          <cell r="AU915">
            <v>2405</v>
          </cell>
          <cell r="AV915">
            <v>4.3565254258795573E-2</v>
          </cell>
          <cell r="AW915">
            <v>0.38029650034041707</v>
          </cell>
          <cell r="AX915">
            <v>0.18260623170002202</v>
          </cell>
          <cell r="AY915">
            <v>9.5730000000000004</v>
          </cell>
          <cell r="AZ915">
            <v>0.75561199324147044</v>
          </cell>
          <cell r="BA915">
            <v>6.6955618290008072</v>
          </cell>
          <cell r="BB915">
            <v>2.5135096494481397</v>
          </cell>
        </row>
        <row r="916">
          <cell r="AS916" t="str">
            <v>공영급행</v>
          </cell>
          <cell r="AT916" t="str">
            <v>합계</v>
          </cell>
          <cell r="AU916">
            <v>2405</v>
          </cell>
          <cell r="AV916">
            <v>4.1993160382102941E-2</v>
          </cell>
          <cell r="AW916">
            <v>0.35279447287893639</v>
          </cell>
          <cell r="AX916">
            <v>0.25616834967386831</v>
          </cell>
          <cell r="AY916">
            <v>8.208127659574469</v>
          </cell>
          <cell r="AZ916">
            <v>7.0137159008380107E-2</v>
          </cell>
          <cell r="BA916">
            <v>4.2798914203591947</v>
          </cell>
          <cell r="BB916">
            <v>2.6461911950880719</v>
          </cell>
        </row>
        <row r="917">
          <cell r="AS917" t="str">
            <v>대인교통</v>
          </cell>
          <cell r="AT917" t="str">
            <v>320</v>
          </cell>
          <cell r="AU917">
            <v>2405</v>
          </cell>
          <cell r="AV917">
            <v>2.9842778632738726E-2</v>
          </cell>
          <cell r="AW917">
            <v>0.3569476643367559</v>
          </cell>
          <cell r="AX917">
            <v>0.16642322013670494</v>
          </cell>
          <cell r="AY917">
            <v>55.871000000000002</v>
          </cell>
          <cell r="AZ917">
            <v>1.0333860600546301</v>
          </cell>
          <cell r="BA917">
            <v>22.590299917473306</v>
          </cell>
          <cell r="BB917">
            <v>2.2423479491873328</v>
          </cell>
        </row>
        <row r="918">
          <cell r="AS918" t="str">
            <v>대인교통</v>
          </cell>
          <cell r="AT918" t="str">
            <v>515</v>
          </cell>
          <cell r="AU918">
            <v>2405</v>
          </cell>
          <cell r="AV918">
            <v>7.6236294635325724E-3</v>
          </cell>
          <cell r="AW918">
            <v>0.36818407114443991</v>
          </cell>
          <cell r="AX918">
            <v>0.15600700674429191</v>
          </cell>
          <cell r="AY918">
            <v>9.7958888888888893</v>
          </cell>
          <cell r="AZ918">
            <v>5.9626588726605985E-2</v>
          </cell>
          <cell r="BA918">
            <v>7.1241848210548833</v>
          </cell>
          <cell r="BB918">
            <v>2.095540307444776</v>
          </cell>
        </row>
        <row r="919">
          <cell r="AS919" t="str">
            <v>대인교통</v>
          </cell>
          <cell r="AT919" t="str">
            <v>515-1</v>
          </cell>
          <cell r="AU919">
            <v>2405</v>
          </cell>
          <cell r="AV919">
            <v>1.0921823916073135E-2</v>
          </cell>
          <cell r="AW919">
            <v>0.3629203138993885</v>
          </cell>
          <cell r="AX919">
            <v>0.17429729934691385</v>
          </cell>
          <cell r="AY919">
            <v>6.9926666666666675</v>
          </cell>
          <cell r="AZ919">
            <v>3.4109060537556524E-2</v>
          </cell>
          <cell r="BA919">
            <v>2.0579133190992436</v>
          </cell>
          <cell r="BB919">
            <v>2.0586043282731796</v>
          </cell>
        </row>
        <row r="920">
          <cell r="AS920" t="str">
            <v>대인교통</v>
          </cell>
          <cell r="AT920" t="str">
            <v>561</v>
          </cell>
          <cell r="AU920">
            <v>2405</v>
          </cell>
          <cell r="AV920">
            <v>1.8565700190609692E-2</v>
          </cell>
          <cell r="AW920">
            <v>0.43493222675482629</v>
          </cell>
          <cell r="AX920">
            <v>0.16135693052684488</v>
          </cell>
          <cell r="AY920">
            <v>7.7931999999999988</v>
          </cell>
          <cell r="AZ920">
            <v>2.9021030670295843E-2</v>
          </cell>
          <cell r="BA920">
            <v>5.9202902567403521</v>
          </cell>
          <cell r="BB920">
            <v>2.1423814220422583</v>
          </cell>
        </row>
        <row r="921">
          <cell r="AS921" t="str">
            <v>대인교통</v>
          </cell>
          <cell r="AT921" t="str">
            <v>562</v>
          </cell>
          <cell r="AU921">
            <v>2405</v>
          </cell>
          <cell r="AV921">
            <v>1.5139809077399199E-2</v>
          </cell>
          <cell r="AW921">
            <v>0.40636422997004346</v>
          </cell>
          <cell r="AX921">
            <v>0.18692749836607231</v>
          </cell>
          <cell r="AY921">
            <v>10.095000000000001</v>
          </cell>
          <cell r="AZ921">
            <v>0</v>
          </cell>
          <cell r="BA921">
            <v>3.8581527010541241</v>
          </cell>
          <cell r="BB921">
            <v>2.3569389694415275</v>
          </cell>
        </row>
        <row r="922">
          <cell r="AS922" t="str">
            <v>대인교통</v>
          </cell>
          <cell r="AT922" t="str">
            <v>574</v>
          </cell>
          <cell r="AU922">
            <v>2405</v>
          </cell>
          <cell r="AV922">
            <v>1.3467845893822926E-2</v>
          </cell>
          <cell r="AW922">
            <v>0.34084741385315659</v>
          </cell>
          <cell r="AX922">
            <v>0.11980448219685946</v>
          </cell>
          <cell r="AY922">
            <v>4.4560000000000004</v>
          </cell>
          <cell r="AZ922">
            <v>3.8897559154824498E-3</v>
          </cell>
          <cell r="BA922">
            <v>1.5714613898549097</v>
          </cell>
          <cell r="BB922">
            <v>2.579183842545965</v>
          </cell>
        </row>
        <row r="923">
          <cell r="AS923" t="str">
            <v>대인교통</v>
          </cell>
          <cell r="AT923" t="str">
            <v>6-1</v>
          </cell>
          <cell r="AU923">
            <v>2405</v>
          </cell>
          <cell r="AV923">
            <v>1.6562321901886955E-2</v>
          </cell>
          <cell r="AW923">
            <v>0.35951884541127188</v>
          </cell>
          <cell r="AX923">
            <v>0.18777172151301053</v>
          </cell>
          <cell r="AY923">
            <v>12.39476923076923</v>
          </cell>
          <cell r="AZ923">
            <v>8.5954069760247165E-2</v>
          </cell>
          <cell r="BA923">
            <v>26.50419021665974</v>
          </cell>
          <cell r="BB923">
            <v>2.0882221102103355</v>
          </cell>
        </row>
        <row r="924">
          <cell r="AS924" t="str">
            <v>대인교통</v>
          </cell>
          <cell r="AT924" t="str">
            <v>예비</v>
          </cell>
          <cell r="AU924">
            <v>2405</v>
          </cell>
          <cell r="AV924">
            <v>1.7908629500149605E-2</v>
          </cell>
          <cell r="AW924">
            <v>0.36813010672601881</v>
          </cell>
          <cell r="AX924">
            <v>0.14283202827982891</v>
          </cell>
          <cell r="AY924">
            <v>6.0839999999999996</v>
          </cell>
          <cell r="AZ924">
            <v>3.4224926904112357E-2</v>
          </cell>
          <cell r="BA924">
            <v>4.4150155706304943</v>
          </cell>
          <cell r="BB924">
            <v>2.2575431153820498</v>
          </cell>
        </row>
        <row r="925">
          <cell r="AS925" t="str">
            <v>대인교통</v>
          </cell>
          <cell r="AT925" t="str">
            <v>합계</v>
          </cell>
          <cell r="AU925">
            <v>2405</v>
          </cell>
          <cell r="AV925">
            <v>1.4468967783032013E-2</v>
          </cell>
          <cell r="AW925">
            <v>0.37071161530423391</v>
          </cell>
          <cell r="AX925">
            <v>0.1660086299398103</v>
          </cell>
          <cell r="AY925">
            <v>10.071928571428574</v>
          </cell>
          <cell r="AZ925">
            <v>9.6730469328528967E-2</v>
          </cell>
          <cell r="BA925">
            <v>14.222905622988028</v>
          </cell>
          <cell r="BB925">
            <v>2.1674644187578123</v>
          </cell>
        </row>
        <row r="926">
          <cell r="AS926" t="str">
            <v>도영운수</v>
          </cell>
          <cell r="AT926" t="str">
            <v>35</v>
          </cell>
          <cell r="AU926">
            <v>2405</v>
          </cell>
          <cell r="AV926">
            <v>1.6655078375209593E-2</v>
          </cell>
          <cell r="AW926">
            <v>0.36083007856149274</v>
          </cell>
          <cell r="AX926">
            <v>0.15224480428175818</v>
          </cell>
          <cell r="AY926">
            <v>12.023</v>
          </cell>
          <cell r="AZ926">
            <v>0.56645411137456536</v>
          </cell>
          <cell r="BA926">
            <v>21.211927750337892</v>
          </cell>
          <cell r="BB926">
            <v>2.2496776368285496</v>
          </cell>
        </row>
        <row r="927">
          <cell r="AS927" t="str">
            <v>도영운수</v>
          </cell>
          <cell r="AT927" t="str">
            <v>523</v>
          </cell>
          <cell r="AU927">
            <v>2405</v>
          </cell>
          <cell r="AV927">
            <v>9.1285869395922748E-3</v>
          </cell>
          <cell r="AW927">
            <v>0.34337845010152535</v>
          </cell>
          <cell r="AX927">
            <v>0.20601426434917025</v>
          </cell>
          <cell r="AY927">
            <v>14.324363636363637</v>
          </cell>
          <cell r="AZ927">
            <v>0.78493305065318619</v>
          </cell>
          <cell r="BA927">
            <v>49.697606841844411</v>
          </cell>
          <cell r="BB927">
            <v>2.112196423845464</v>
          </cell>
        </row>
        <row r="928">
          <cell r="AS928" t="str">
            <v>도영운수</v>
          </cell>
          <cell r="AT928" t="str">
            <v>55</v>
          </cell>
          <cell r="AU928">
            <v>2405</v>
          </cell>
          <cell r="AV928">
            <v>8.1828615132611814E-3</v>
          </cell>
          <cell r="AW928">
            <v>0.35535748302859688</v>
          </cell>
          <cell r="AX928">
            <v>0.17686128368213594</v>
          </cell>
          <cell r="AY928">
            <v>11.761625</v>
          </cell>
          <cell r="AZ928">
            <v>0.20579857048297356</v>
          </cell>
          <cell r="BA928">
            <v>12.124547487844454</v>
          </cell>
          <cell r="BB928">
            <v>2.1082731739859342</v>
          </cell>
        </row>
        <row r="929">
          <cell r="AS929" t="str">
            <v>도영운수</v>
          </cell>
          <cell r="AT929" t="str">
            <v>65</v>
          </cell>
          <cell r="AU929">
            <v>2405</v>
          </cell>
          <cell r="AV929">
            <v>1.1987877865152107E-2</v>
          </cell>
          <cell r="AW929">
            <v>0.35443560347427622</v>
          </cell>
          <cell r="AX929">
            <v>0.2024843586302647</v>
          </cell>
          <cell r="AY929">
            <v>13.359857142857141</v>
          </cell>
          <cell r="AZ929">
            <v>0.64695246454424071</v>
          </cell>
          <cell r="BA929">
            <v>32.712269161773335</v>
          </cell>
          <cell r="BB929">
            <v>2.2335350891112831</v>
          </cell>
        </row>
        <row r="930">
          <cell r="AS930" t="str">
            <v>도영운수</v>
          </cell>
          <cell r="AT930" t="str">
            <v>65-1</v>
          </cell>
          <cell r="AU930">
            <v>2405</v>
          </cell>
          <cell r="AV930">
            <v>1.4137914264750044E-2</v>
          </cell>
          <cell r="AW930">
            <v>0.35540957023546998</v>
          </cell>
          <cell r="AX930">
            <v>0.19557714329307513</v>
          </cell>
          <cell r="AY930">
            <v>13.311888888888888</v>
          </cell>
          <cell r="AZ930">
            <v>0.61167971487936112</v>
          </cell>
          <cell r="BA930">
            <v>19.674552027655256</v>
          </cell>
          <cell r="BB930">
            <v>2.0012178233627513</v>
          </cell>
        </row>
        <row r="931">
          <cell r="AS931" t="str">
            <v>도영운수</v>
          </cell>
          <cell r="AT931" t="str">
            <v>순환46</v>
          </cell>
          <cell r="AU931">
            <v>2405</v>
          </cell>
          <cell r="AV931">
            <v>1.6258849961311113E-2</v>
          </cell>
          <cell r="AW931">
            <v>0.37461896118092358</v>
          </cell>
          <cell r="AX931">
            <v>0.16740862981755633</v>
          </cell>
          <cell r="AY931">
            <v>10.810666666666668</v>
          </cell>
          <cell r="AZ931">
            <v>8.1945892629438147E-2</v>
          </cell>
          <cell r="BA931">
            <v>4.4558079117256986</v>
          </cell>
          <cell r="BB931">
            <v>2.2246252086562812</v>
          </cell>
        </row>
        <row r="932">
          <cell r="AS932" t="str">
            <v>도영운수</v>
          </cell>
          <cell r="AT932" t="str">
            <v>예비</v>
          </cell>
          <cell r="AU932">
            <v>2405</v>
          </cell>
          <cell r="AV932">
            <v>1.1777291973476978E-2</v>
          </cell>
          <cell r="AW932">
            <v>0.3561381933501272</v>
          </cell>
          <cell r="AX932">
            <v>0.18071506863994202</v>
          </cell>
          <cell r="AY932">
            <v>11.225</v>
          </cell>
          <cell r="AZ932">
            <v>0.2724347768441337</v>
          </cell>
          <cell r="BA932">
            <v>24.337506731409277</v>
          </cell>
          <cell r="BB932">
            <v>2.3797715924451972</v>
          </cell>
        </row>
        <row r="933">
          <cell r="AS933" t="str">
            <v>도영운수</v>
          </cell>
          <cell r="AT933" t="str">
            <v>합계</v>
          </cell>
          <cell r="AU933">
            <v>2405</v>
          </cell>
          <cell r="AV933">
            <v>1.2772819814573873E-2</v>
          </cell>
          <cell r="AW933">
            <v>0.35626362347814478</v>
          </cell>
          <cell r="AX933">
            <v>0.18274429065738215</v>
          </cell>
          <cell r="AY933">
            <v>12.653571428571427</v>
          </cell>
          <cell r="AZ933">
            <v>0.5341324513729282</v>
          </cell>
          <cell r="BA933">
            <v>26.059240515241878</v>
          </cell>
          <cell r="BB933">
            <v>2.1559902733102563</v>
          </cell>
        </row>
        <row r="934">
          <cell r="AS934" t="str">
            <v>동화운수</v>
          </cell>
          <cell r="AT934" t="str">
            <v>10</v>
          </cell>
          <cell r="AU934">
            <v>2405</v>
          </cell>
          <cell r="AV934">
            <v>1.1256996899064601E-2</v>
          </cell>
          <cell r="AW934">
            <v>0.35280827891663163</v>
          </cell>
          <cell r="AX934">
            <v>0.16690701947671513</v>
          </cell>
          <cell r="AY934">
            <v>11.745133333333335</v>
          </cell>
          <cell r="AZ934">
            <v>0.11139814094978545</v>
          </cell>
          <cell r="BA934">
            <v>11.672351549275081</v>
          </cell>
          <cell r="BB934">
            <v>2.1918120329511535</v>
          </cell>
        </row>
        <row r="935">
          <cell r="AS935" t="str">
            <v>동화운수</v>
          </cell>
          <cell r="AT935" t="str">
            <v>2</v>
          </cell>
          <cell r="AU935">
            <v>2405</v>
          </cell>
          <cell r="AV935">
            <v>9.8303311333821676E-3</v>
          </cell>
          <cell r="AW935">
            <v>0.35912677571939539</v>
          </cell>
          <cell r="AX935">
            <v>0.19178794670434193</v>
          </cell>
          <cell r="AY935">
            <v>12.182677419354839</v>
          </cell>
          <cell r="AZ935">
            <v>0.18966323827555875</v>
          </cell>
          <cell r="BA935">
            <v>13.033945830354538</v>
          </cell>
          <cell r="BB935">
            <v>2.0956980159904193</v>
          </cell>
        </row>
        <row r="936">
          <cell r="AS936" t="str">
            <v>동화운수</v>
          </cell>
          <cell r="AT936" t="str">
            <v>2-1</v>
          </cell>
          <cell r="AU936">
            <v>2405</v>
          </cell>
          <cell r="AV936">
            <v>8.0250527542714955E-3</v>
          </cell>
          <cell r="AW936">
            <v>0.32849759500528608</v>
          </cell>
          <cell r="AX936">
            <v>0.17258484948740993</v>
          </cell>
          <cell r="AY936">
            <v>10.344000000000001</v>
          </cell>
          <cell r="AZ936">
            <v>0.19497559526638877</v>
          </cell>
          <cell r="BA936">
            <v>9.8840047729396758</v>
          </cell>
          <cell r="BB936">
            <v>2.5728109755873083</v>
          </cell>
        </row>
        <row r="937">
          <cell r="AS937" t="str">
            <v>동화운수</v>
          </cell>
          <cell r="AT937" t="str">
            <v>45</v>
          </cell>
          <cell r="AU937">
            <v>2405</v>
          </cell>
          <cell r="AV937">
            <v>7.6915855243166976E-3</v>
          </cell>
          <cell r="AW937">
            <v>0.33410806932236281</v>
          </cell>
          <cell r="AX937">
            <v>0.18391460101268253</v>
          </cell>
          <cell r="AY937">
            <v>11.755027777777777</v>
          </cell>
          <cell r="AZ937">
            <v>0.16230403207695501</v>
          </cell>
          <cell r="BA937">
            <v>13.250255120171703</v>
          </cell>
          <cell r="BB937">
            <v>2.1962077310475148</v>
          </cell>
        </row>
        <row r="938">
          <cell r="AS938" t="str">
            <v>동화운수</v>
          </cell>
          <cell r="AT938" t="str">
            <v>급행95</v>
          </cell>
          <cell r="AU938">
            <v>2405</v>
          </cell>
          <cell r="AV938">
            <v>9.9818343197268112E-3</v>
          </cell>
          <cell r="AW938">
            <v>0.37133108054869501</v>
          </cell>
          <cell r="AX938">
            <v>0.17228737798645144</v>
          </cell>
          <cell r="AY938">
            <v>12.082272727272731</v>
          </cell>
          <cell r="AZ938">
            <v>0.34612940499533956</v>
          </cell>
          <cell r="BA938">
            <v>10.356015799458019</v>
          </cell>
          <cell r="BB938">
            <v>2.3073658619619581</v>
          </cell>
        </row>
        <row r="939">
          <cell r="AS939" t="str">
            <v>동화운수</v>
          </cell>
          <cell r="AT939" t="str">
            <v>합계</v>
          </cell>
          <cell r="AU939">
            <v>2405</v>
          </cell>
          <cell r="AV939">
            <v>9.0930169028559642E-3</v>
          </cell>
          <cell r="AW939">
            <v>0.34768450423313335</v>
          </cell>
          <cell r="AX939">
            <v>0.18142295552593418</v>
          </cell>
          <cell r="AY939">
            <v>11.794333333333329</v>
          </cell>
          <cell r="AZ939">
            <v>0.18874295949546774</v>
          </cell>
          <cell r="BA939">
            <v>12.284063804329458</v>
          </cell>
          <cell r="BB939">
            <v>2.2131123861393842</v>
          </cell>
        </row>
        <row r="940">
          <cell r="AS940" t="str">
            <v>마니교통</v>
          </cell>
          <cell r="AT940" t="str">
            <v>42</v>
          </cell>
          <cell r="AU940">
            <v>2405</v>
          </cell>
          <cell r="AV940">
            <v>5.4089391656377467E-2</v>
          </cell>
          <cell r="AW940">
            <v>0.37113626855753151</v>
          </cell>
          <cell r="AX940">
            <v>0.19906496513660871</v>
          </cell>
          <cell r="AY940">
            <v>16.053999999999998</v>
          </cell>
          <cell r="AZ940">
            <v>1.1409455015371239</v>
          </cell>
          <cell r="BA940">
            <v>18.855625656981942</v>
          </cell>
          <cell r="BB940">
            <v>1.6951567038570163</v>
          </cell>
        </row>
        <row r="941">
          <cell r="AS941" t="str">
            <v>마니교통</v>
          </cell>
          <cell r="AT941" t="str">
            <v>47</v>
          </cell>
          <cell r="AU941">
            <v>2405</v>
          </cell>
          <cell r="AV941">
            <v>2.0840244154956972E-2</v>
          </cell>
          <cell r="AW941">
            <v>0.33725342875533942</v>
          </cell>
          <cell r="AX941">
            <v>0.23252928921815771</v>
          </cell>
          <cell r="AY941">
            <v>14.555499999999999</v>
          </cell>
          <cell r="AZ941">
            <v>0.29944639084598496</v>
          </cell>
          <cell r="BA941">
            <v>10.23006649543222</v>
          </cell>
          <cell r="BB941">
            <v>1.8308881629076286</v>
          </cell>
        </row>
        <row r="942">
          <cell r="AS942" t="str">
            <v>마니교통</v>
          </cell>
          <cell r="AT942" t="str">
            <v>7</v>
          </cell>
          <cell r="AU942">
            <v>2405</v>
          </cell>
          <cell r="AV942">
            <v>3.940986250566729E-2</v>
          </cell>
          <cell r="AW942">
            <v>0.35945961413551902</v>
          </cell>
          <cell r="AX942">
            <v>0.15984122438377879</v>
          </cell>
          <cell r="AY942">
            <v>11.297666666666666</v>
          </cell>
          <cell r="AZ942">
            <v>0.42135016631778421</v>
          </cell>
          <cell r="BA942">
            <v>19.83064169863378</v>
          </cell>
          <cell r="BB942">
            <v>2.5238242417173784</v>
          </cell>
        </row>
        <row r="943">
          <cell r="AS943" t="str">
            <v>마니교통</v>
          </cell>
          <cell r="AT943" t="str">
            <v>81</v>
          </cell>
          <cell r="AU943">
            <v>2405</v>
          </cell>
          <cell r="AV943">
            <v>2.1741795657762849E-2</v>
          </cell>
          <cell r="AW943">
            <v>0.3631551549422094</v>
          </cell>
          <cell r="AX943">
            <v>0.24108433079428368</v>
          </cell>
          <cell r="AY943">
            <v>16.490200000000002</v>
          </cell>
          <cell r="AZ943">
            <v>0.13859506045072323</v>
          </cell>
          <cell r="BA943">
            <v>10.138761729895215</v>
          </cell>
          <cell r="BB943">
            <v>1.8552178740497043</v>
          </cell>
        </row>
        <row r="944">
          <cell r="AS944" t="str">
            <v>마니교통</v>
          </cell>
          <cell r="AT944" t="str">
            <v>예비</v>
          </cell>
          <cell r="AU944">
            <v>2405</v>
          </cell>
          <cell r="AV944">
            <v>4.2606513342427377E-2</v>
          </cell>
          <cell r="AW944">
            <v>0.37907463649128736</v>
          </cell>
          <cell r="AX944">
            <v>0.1988540654406229</v>
          </cell>
          <cell r="AY944">
            <v>27.188000000000002</v>
          </cell>
          <cell r="AZ944">
            <v>2.4020598118974328</v>
          </cell>
          <cell r="BA944">
            <v>53.7270846534527</v>
          </cell>
          <cell r="BB944">
            <v>1.8846930337547398</v>
          </cell>
        </row>
        <row r="945">
          <cell r="AS945" t="str">
            <v>마니교통</v>
          </cell>
          <cell r="AT945" t="str">
            <v>합계</v>
          </cell>
          <cell r="AU945">
            <v>2405</v>
          </cell>
          <cell r="AV945">
            <v>2.7212720474049792E-2</v>
          </cell>
          <cell r="AW945">
            <v>0.35703401521290851</v>
          </cell>
          <cell r="AX945">
            <v>0.22370126342992042</v>
          </cell>
          <cell r="AY945">
            <v>16.333066666666664</v>
          </cell>
          <cell r="AZ945">
            <v>0.4035583104224218</v>
          </cell>
          <cell r="BA945">
            <v>14.331449998518293</v>
          </cell>
          <cell r="BB945">
            <v>1.9030076454144353</v>
          </cell>
        </row>
        <row r="946">
          <cell r="AS946" t="str">
            <v>명진교통</v>
          </cell>
          <cell r="AT946" t="str">
            <v>522</v>
          </cell>
          <cell r="AU946">
            <v>2405</v>
          </cell>
          <cell r="AV946">
            <v>1.5616878761826618E-2</v>
          </cell>
          <cell r="AW946">
            <v>0.43199109695061166</v>
          </cell>
          <cell r="AX946">
            <v>0.20631080420010819</v>
          </cell>
          <cell r="AY946">
            <v>10.631400000000003</v>
          </cell>
          <cell r="AZ946">
            <v>3.758298446598328E-2</v>
          </cell>
          <cell r="BA946">
            <v>12.279745661306535</v>
          </cell>
          <cell r="BB946">
            <v>2.0551550923825568</v>
          </cell>
        </row>
        <row r="947">
          <cell r="AS947" t="str">
            <v>명진교통</v>
          </cell>
          <cell r="AT947" t="str">
            <v>565</v>
          </cell>
          <cell r="AU947">
            <v>2405</v>
          </cell>
          <cell r="AV947">
            <v>1.9624730736391326E-2</v>
          </cell>
          <cell r="AW947">
            <v>0.38756952165873826</v>
          </cell>
          <cell r="AX947">
            <v>0.17763524689506044</v>
          </cell>
          <cell r="AY947">
            <v>5.7911666666666664</v>
          </cell>
          <cell r="AZ947">
            <v>0.12492496945886736</v>
          </cell>
          <cell r="BA947">
            <v>6.3349049028819193</v>
          </cell>
          <cell r="BB947">
            <v>2.0558774358812477</v>
          </cell>
        </row>
        <row r="948">
          <cell r="AS948" t="str">
            <v>명진교통</v>
          </cell>
          <cell r="AT948" t="str">
            <v>585</v>
          </cell>
          <cell r="AU948">
            <v>2405</v>
          </cell>
          <cell r="AV948">
            <v>3.2536526999274895E-2</v>
          </cell>
          <cell r="AW948">
            <v>0.35072025887663877</v>
          </cell>
          <cell r="AX948">
            <v>0.1946489675777012</v>
          </cell>
          <cell r="AY948">
            <v>8.1754285714285722</v>
          </cell>
          <cell r="AZ948">
            <v>1.2278755248553931E-2</v>
          </cell>
          <cell r="BA948">
            <v>4.2883552705574601</v>
          </cell>
          <cell r="BB948">
            <v>2.5180453286300168</v>
          </cell>
        </row>
        <row r="949">
          <cell r="AS949" t="str">
            <v>명진교통</v>
          </cell>
          <cell r="AT949" t="str">
            <v>591</v>
          </cell>
          <cell r="AU949">
            <v>2405</v>
          </cell>
          <cell r="AV949">
            <v>2.1414436773820631E-2</v>
          </cell>
          <cell r="AW949">
            <v>0.32704769526101396</v>
          </cell>
          <cell r="AX949">
            <v>0.23951046818738489</v>
          </cell>
          <cell r="AY949">
            <v>7.0258571428571424</v>
          </cell>
          <cell r="AZ949">
            <v>9.0060876520825853E-2</v>
          </cell>
          <cell r="BA949">
            <v>4.8272629815162658</v>
          </cell>
          <cell r="BB949">
            <v>2.6546031705697852</v>
          </cell>
        </row>
        <row r="950">
          <cell r="AS950" t="str">
            <v>명진교통</v>
          </cell>
          <cell r="AT950" t="str">
            <v>592</v>
          </cell>
          <cell r="AU950">
            <v>2405</v>
          </cell>
          <cell r="AV950">
            <v>2.3313569528612781E-2</v>
          </cell>
          <cell r="AW950">
            <v>0.35302061362870368</v>
          </cell>
          <cell r="AX950">
            <v>0.23363508742896555</v>
          </cell>
          <cell r="AY950">
            <v>9.2591111111111122</v>
          </cell>
          <cell r="AZ950">
            <v>1.011073636651646</v>
          </cell>
          <cell r="BA950">
            <v>9.1631382048115544</v>
          </cell>
          <cell r="BB950">
            <v>2.8643780443110654</v>
          </cell>
        </row>
        <row r="951">
          <cell r="AS951" t="str">
            <v>명진교통</v>
          </cell>
          <cell r="AT951" t="str">
            <v>594</v>
          </cell>
          <cell r="AU951">
            <v>2405</v>
          </cell>
          <cell r="AV951">
            <v>2.4692901452229386E-2</v>
          </cell>
          <cell r="AW951">
            <v>0.35773488429199091</v>
          </cell>
          <cell r="AX951">
            <v>0.25100334886313708</v>
          </cell>
          <cell r="AY951">
            <v>8.9266666666666676</v>
          </cell>
          <cell r="AZ951">
            <v>0.17359211505555192</v>
          </cell>
          <cell r="BA951">
            <v>4.5242444986353219</v>
          </cell>
          <cell r="BB951">
            <v>2.5749020060303551</v>
          </cell>
        </row>
        <row r="952">
          <cell r="AS952" t="str">
            <v>명진교통</v>
          </cell>
          <cell r="AT952" t="str">
            <v>순환52</v>
          </cell>
          <cell r="AU952">
            <v>2405</v>
          </cell>
          <cell r="AV952">
            <v>2.5558678225801362E-2</v>
          </cell>
          <cell r="AW952">
            <v>0.37302126115904316</v>
          </cell>
          <cell r="AX952">
            <v>0.17915927193331729</v>
          </cell>
          <cell r="AY952">
            <v>11.449249999999999</v>
          </cell>
          <cell r="AZ952">
            <v>1.2364338987806577E-2</v>
          </cell>
          <cell r="BA952">
            <v>14.614648683587374</v>
          </cell>
          <cell r="BB952">
            <v>2.2098436035075046</v>
          </cell>
        </row>
        <row r="953">
          <cell r="AS953" t="str">
            <v>명진교통</v>
          </cell>
          <cell r="AT953" t="str">
            <v>예비</v>
          </cell>
          <cell r="AU953">
            <v>2405</v>
          </cell>
          <cell r="AV953">
            <v>2.0393624346593243E-2</v>
          </cell>
          <cell r="AW953">
            <v>0.41085022302871149</v>
          </cell>
          <cell r="AX953">
            <v>0.21401370052627558</v>
          </cell>
          <cell r="AY953">
            <v>13.18</v>
          </cell>
          <cell r="AZ953">
            <v>0.28674186428611831</v>
          </cell>
          <cell r="BA953">
            <v>15.145183922748613</v>
          </cell>
          <cell r="BB953">
            <v>2.3036425771808533</v>
          </cell>
        </row>
        <row r="954">
          <cell r="AS954" t="str">
            <v>명진교통</v>
          </cell>
          <cell r="AT954" t="str">
            <v>합계</v>
          </cell>
          <cell r="AU954">
            <v>2405</v>
          </cell>
          <cell r="AV954">
            <v>2.307261844183613E-2</v>
          </cell>
          <cell r="AW954">
            <v>0.37155561772807449</v>
          </cell>
          <cell r="AX954">
            <v>0.21452624701677855</v>
          </cell>
          <cell r="AY954">
            <v>8.8709400000000009</v>
          </cell>
          <cell r="AZ954">
            <v>0.26792509437631101</v>
          </cell>
          <cell r="BA954">
            <v>8.3133676187066534</v>
          </cell>
          <cell r="BB954">
            <v>2.3950982915211982</v>
          </cell>
        </row>
        <row r="955">
          <cell r="AS955" t="str">
            <v>미래교통</v>
          </cell>
          <cell r="AT955" t="str">
            <v>111</v>
          </cell>
          <cell r="AU955">
            <v>2405</v>
          </cell>
          <cell r="AV955">
            <v>2.5189294520259864E-2</v>
          </cell>
          <cell r="AW955">
            <v>0.2875019310324235</v>
          </cell>
          <cell r="AX955">
            <v>0.16448990081763454</v>
          </cell>
          <cell r="AY955">
            <v>21.733470588235292</v>
          </cell>
          <cell r="AZ955">
            <v>8.5425311674538262E-2</v>
          </cell>
          <cell r="BA955">
            <v>24.657323577193242</v>
          </cell>
          <cell r="BB955">
            <v>2.5392712222346381</v>
          </cell>
        </row>
        <row r="956">
          <cell r="AS956" t="str">
            <v>미래교통</v>
          </cell>
          <cell r="AT956" t="str">
            <v>111-2</v>
          </cell>
          <cell r="AU956">
            <v>2405</v>
          </cell>
          <cell r="AV956">
            <v>1.7610861572482706E-2</v>
          </cell>
          <cell r="AW956">
            <v>0.39550639507124774</v>
          </cell>
          <cell r="AX956">
            <v>0.20065962588176964</v>
          </cell>
          <cell r="AY956">
            <v>16.390384615384612</v>
          </cell>
          <cell r="AZ956">
            <v>0.58210571440202941</v>
          </cell>
          <cell r="BA956">
            <v>27.297791861687529</v>
          </cell>
          <cell r="BB956">
            <v>1.8329983104379974</v>
          </cell>
        </row>
        <row r="957">
          <cell r="AS957" t="str">
            <v>미래교통</v>
          </cell>
          <cell r="AT957" t="str">
            <v>117</v>
          </cell>
          <cell r="AU957">
            <v>2405</v>
          </cell>
          <cell r="AV957">
            <v>1.638046733397731E-2</v>
          </cell>
          <cell r="AW957">
            <v>0.25223073220611519</v>
          </cell>
          <cell r="AX957">
            <v>0.10328892038706652</v>
          </cell>
          <cell r="AY957">
            <v>20.975999999999999</v>
          </cell>
          <cell r="AZ957">
            <v>5.5264269870019542E-3</v>
          </cell>
          <cell r="BA957">
            <v>4.2885073419135162</v>
          </cell>
          <cell r="BB957">
            <v>2.6750450340573519</v>
          </cell>
        </row>
        <row r="958">
          <cell r="AS958" t="str">
            <v>미래교통</v>
          </cell>
          <cell r="AT958" t="str">
            <v>304</v>
          </cell>
          <cell r="AU958">
            <v>2405</v>
          </cell>
          <cell r="AV958">
            <v>1.6636619888156266E-2</v>
          </cell>
          <cell r="AW958">
            <v>0.30894393962718525</v>
          </cell>
          <cell r="AX958">
            <v>0.18642451235202945</v>
          </cell>
          <cell r="AY958">
            <v>20.672800000000002</v>
          </cell>
          <cell r="AZ958">
            <v>0.15616713076609795</v>
          </cell>
          <cell r="BA958">
            <v>12.889644555606811</v>
          </cell>
          <cell r="BB958">
            <v>2.5954444215887253</v>
          </cell>
        </row>
        <row r="959">
          <cell r="AS959" t="str">
            <v>미래교통</v>
          </cell>
          <cell r="AT959" t="str">
            <v>예비</v>
          </cell>
          <cell r="AU959">
            <v>2405</v>
          </cell>
          <cell r="AV959">
            <v>2.1879189300529789E-2</v>
          </cell>
          <cell r="AW959">
            <v>0.35387304807770159</v>
          </cell>
          <cell r="AX959">
            <v>0.17467772287241878</v>
          </cell>
          <cell r="AY959">
            <v>18.951666666666664</v>
          </cell>
          <cell r="AZ959">
            <v>0.47104105044247763</v>
          </cell>
          <cell r="BA959">
            <v>36.754286408136657</v>
          </cell>
          <cell r="BB959">
            <v>2.2092396920738593</v>
          </cell>
        </row>
        <row r="960">
          <cell r="AS960" t="str">
            <v>미래교통</v>
          </cell>
          <cell r="AT960" t="str">
            <v>합계</v>
          </cell>
          <cell r="AU960">
            <v>2405</v>
          </cell>
          <cell r="AV960">
            <v>2.1225785242393672E-2</v>
          </cell>
          <cell r="AW960">
            <v>0.32285417811496736</v>
          </cell>
          <cell r="AX960">
            <v>0.17121390504149236</v>
          </cell>
          <cell r="AY960">
            <v>19.617874999999998</v>
          </cell>
          <cell r="AZ960">
            <v>0.190361876908795</v>
          </cell>
          <cell r="BA960">
            <v>22.23584535249676</v>
          </cell>
          <cell r="BB960">
            <v>2.3833447036000162</v>
          </cell>
        </row>
        <row r="961">
          <cell r="AS961" t="str">
            <v>미추홀교통</v>
          </cell>
          <cell r="AT961" t="str">
            <v>12</v>
          </cell>
          <cell r="AU961">
            <v>2405</v>
          </cell>
          <cell r="AV961">
            <v>1.1581936960574808E-2</v>
          </cell>
          <cell r="AW961">
            <v>0.34947765733430269</v>
          </cell>
          <cell r="AX961">
            <v>0.17848943756572094</v>
          </cell>
          <cell r="AY961">
            <v>10.066913043478262</v>
          </cell>
          <cell r="AZ961">
            <v>9.647024250153613E-2</v>
          </cell>
          <cell r="BA961">
            <v>17.989264109301601</v>
          </cell>
          <cell r="BB961">
            <v>1.9257477388269184</v>
          </cell>
        </row>
        <row r="962">
          <cell r="AS962" t="str">
            <v>미추홀교통</v>
          </cell>
          <cell r="AT962" t="str">
            <v>75</v>
          </cell>
          <cell r="AU962">
            <v>2405</v>
          </cell>
          <cell r="AV962">
            <v>3.1993790582595459E-2</v>
          </cell>
          <cell r="AW962">
            <v>0.35689909800416653</v>
          </cell>
          <cell r="AX962">
            <v>0.2320766133245602</v>
          </cell>
          <cell r="AY962">
            <v>9.93</v>
          </cell>
          <cell r="AZ962">
            <v>4.3110206809515828E-2</v>
          </cell>
          <cell r="BA962">
            <v>9.6895321971864146</v>
          </cell>
          <cell r="BB962">
            <v>2.3533236657371863</v>
          </cell>
        </row>
        <row r="963">
          <cell r="AS963" t="str">
            <v>미추홀교통</v>
          </cell>
          <cell r="AT963" t="str">
            <v>76</v>
          </cell>
          <cell r="AU963">
            <v>2405</v>
          </cell>
          <cell r="AV963">
            <v>1.931429495169917E-2</v>
          </cell>
          <cell r="AW963">
            <v>0.29717494836395558</v>
          </cell>
          <cell r="AX963">
            <v>0.28109054913628606</v>
          </cell>
          <cell r="AY963">
            <v>7.739749999999999</v>
          </cell>
          <cell r="AZ963">
            <v>0.57866720896050827</v>
          </cell>
          <cell r="BA963">
            <v>5.4182146014506358</v>
          </cell>
          <cell r="BB963">
            <v>2.7004198283374525</v>
          </cell>
        </row>
        <row r="964">
          <cell r="AS964" t="str">
            <v>미추홀교통</v>
          </cell>
          <cell r="AT964" t="str">
            <v>77</v>
          </cell>
          <cell r="AU964">
            <v>2405</v>
          </cell>
          <cell r="AV964">
            <v>2.8953510150248128E-2</v>
          </cell>
          <cell r="AW964">
            <v>0.3546983041306595</v>
          </cell>
          <cell r="AX964">
            <v>0.23710067997608131</v>
          </cell>
          <cell r="AY964">
            <v>9.6156666666666677</v>
          </cell>
          <cell r="AZ964">
            <v>0.11071302333609105</v>
          </cell>
          <cell r="BA964">
            <v>12.714516679965826</v>
          </cell>
          <cell r="BB964">
            <v>2.0269279334790564</v>
          </cell>
        </row>
        <row r="965">
          <cell r="AS965" t="str">
            <v>미추홀교통</v>
          </cell>
          <cell r="AT965" t="str">
            <v>합계</v>
          </cell>
          <cell r="AU965">
            <v>2405</v>
          </cell>
          <cell r="AV965">
            <v>1.9157848425936493E-2</v>
          </cell>
          <cell r="AW965">
            <v>0.34085828020884862</v>
          </cell>
          <cell r="AX965">
            <v>0.21624509805274728</v>
          </cell>
          <cell r="AY965">
            <v>9.565333333333335</v>
          </cell>
          <cell r="AZ965">
            <v>0.18213308837571274</v>
          </cell>
          <cell r="BA965">
            <v>13.117851107310123</v>
          </cell>
          <cell r="BB965">
            <v>2.1484320316479</v>
          </cell>
        </row>
        <row r="966">
          <cell r="AS966" t="str">
            <v>부성여객</v>
          </cell>
          <cell r="AT966" t="str">
            <v>33</v>
          </cell>
          <cell r="AU966">
            <v>2405</v>
          </cell>
          <cell r="AV966">
            <v>2.469632071392807E-2</v>
          </cell>
          <cell r="AW966">
            <v>0.32804551890274319</v>
          </cell>
          <cell r="AX966">
            <v>0.19132461361731865</v>
          </cell>
          <cell r="AY966">
            <v>13.543333333333333</v>
          </cell>
          <cell r="AZ966">
            <v>0.23060738964680969</v>
          </cell>
          <cell r="BA966">
            <v>7.7810114058414923</v>
          </cell>
          <cell r="BB966">
            <v>1.9546185423725493</v>
          </cell>
        </row>
        <row r="967">
          <cell r="AS967" t="str">
            <v>부성여객</v>
          </cell>
          <cell r="AT967" t="str">
            <v>36</v>
          </cell>
          <cell r="AU967">
            <v>2405</v>
          </cell>
          <cell r="AV967">
            <v>2.8822666006437746E-2</v>
          </cell>
          <cell r="AW967">
            <v>0.34805138246121869</v>
          </cell>
          <cell r="AX967">
            <v>0.19901164903532986</v>
          </cell>
          <cell r="AY967">
            <v>13.987032258064515</v>
          </cell>
          <cell r="AZ967">
            <v>2.1141464132648355</v>
          </cell>
          <cell r="BA967">
            <v>13.545839437981435</v>
          </cell>
          <cell r="BB967">
            <v>1.8900458607539499</v>
          </cell>
        </row>
        <row r="968">
          <cell r="AS968" t="str">
            <v>부성여객</v>
          </cell>
          <cell r="AT968" t="str">
            <v>790</v>
          </cell>
          <cell r="AU968">
            <v>2405</v>
          </cell>
          <cell r="AV968">
            <v>1.9534542227517576E-2</v>
          </cell>
          <cell r="AW968">
            <v>0.26509781604777449</v>
          </cell>
          <cell r="AX968">
            <v>0.27177454040980337</v>
          </cell>
          <cell r="AY968">
            <v>9.0399999999999991</v>
          </cell>
          <cell r="AZ968">
            <v>0.49180766304623064</v>
          </cell>
          <cell r="BA968">
            <v>10.809607271664879</v>
          </cell>
          <cell r="BB968">
            <v>2.228911088711075</v>
          </cell>
        </row>
        <row r="969">
          <cell r="AS969" t="str">
            <v>부성여객</v>
          </cell>
          <cell r="AT969" t="str">
            <v>예비</v>
          </cell>
          <cell r="AU969">
            <v>2405</v>
          </cell>
          <cell r="AV969">
            <v>3.394208857408422E-2</v>
          </cell>
          <cell r="AW969">
            <v>0.354155895817372</v>
          </cell>
          <cell r="AX969">
            <v>0.18735553549959158</v>
          </cell>
          <cell r="AY969">
            <v>13.5915</v>
          </cell>
          <cell r="AZ969">
            <v>0.21412061199953325</v>
          </cell>
          <cell r="BA969">
            <v>13.963722768255275</v>
          </cell>
          <cell r="BB969">
            <v>2.0050245431376266</v>
          </cell>
        </row>
        <row r="970">
          <cell r="AS970" t="str">
            <v>부성여객</v>
          </cell>
          <cell r="AT970" t="str">
            <v>합계</v>
          </cell>
          <cell r="AU970">
            <v>2405</v>
          </cell>
          <cell r="AV970">
            <v>2.6541321118326699E-2</v>
          </cell>
          <cell r="AW970">
            <v>0.33180829748962865</v>
          </cell>
          <cell r="AX970">
            <v>0.21046275172505616</v>
          </cell>
          <cell r="AY970">
            <v>13.312298245614036</v>
          </cell>
          <cell r="AZ970">
            <v>1.1963450925127392</v>
          </cell>
          <cell r="BA970">
            <v>11.325922345549408</v>
          </cell>
          <cell r="BB970">
            <v>1.9698750732306929</v>
          </cell>
        </row>
        <row r="971">
          <cell r="AS971" t="str">
            <v>삼환교통</v>
          </cell>
          <cell r="AT971" t="str">
            <v>14</v>
          </cell>
          <cell r="AU971">
            <v>2405</v>
          </cell>
          <cell r="AV971">
            <v>1.5708706882930763E-2</v>
          </cell>
          <cell r="AW971">
            <v>0.34032361964193936</v>
          </cell>
          <cell r="AX971">
            <v>0.18233846205446544</v>
          </cell>
          <cell r="AY971">
            <v>10.132736842105263</v>
          </cell>
          <cell r="AZ971">
            <v>0.41643184067647304</v>
          </cell>
          <cell r="BA971">
            <v>10.32841248203545</v>
          </cell>
          <cell r="BB971">
            <v>1.8897126391494097</v>
          </cell>
        </row>
        <row r="972">
          <cell r="AS972" t="str">
            <v>삼환교통</v>
          </cell>
          <cell r="AT972" t="str">
            <v>23</v>
          </cell>
          <cell r="AU972">
            <v>2405</v>
          </cell>
          <cell r="AV972">
            <v>1.8086991008133626E-2</v>
          </cell>
          <cell r="AW972">
            <v>0.36092961256048223</v>
          </cell>
          <cell r="AX972">
            <v>0.2026149166703797</v>
          </cell>
          <cell r="AY972">
            <v>11.313428571428572</v>
          </cell>
          <cell r="AZ972">
            <v>7.4239848907059522E-2</v>
          </cell>
          <cell r="BA972">
            <v>11.589798347926276</v>
          </cell>
          <cell r="BB972">
            <v>1.8374754460481484</v>
          </cell>
        </row>
        <row r="973">
          <cell r="AS973" t="str">
            <v>삼환교통</v>
          </cell>
          <cell r="AT973" t="str">
            <v>4</v>
          </cell>
          <cell r="AU973">
            <v>2405</v>
          </cell>
          <cell r="AV973">
            <v>1.7981020119865465E-2</v>
          </cell>
          <cell r="AW973">
            <v>0.32393572414249366</v>
          </cell>
          <cell r="AX973">
            <v>0.23013294591257902</v>
          </cell>
          <cell r="AY973">
            <v>9.5891739130434779</v>
          </cell>
          <cell r="AZ973">
            <v>0.25744558171853649</v>
          </cell>
          <cell r="BA973">
            <v>14.441136858157057</v>
          </cell>
          <cell r="BB973">
            <v>2.519316668448643</v>
          </cell>
        </row>
        <row r="974">
          <cell r="AS974" t="str">
            <v>삼환교통</v>
          </cell>
          <cell r="AT974" t="str">
            <v>58</v>
          </cell>
          <cell r="AU974">
            <v>2405</v>
          </cell>
          <cell r="AV974">
            <v>1.4204354947694828E-2</v>
          </cell>
          <cell r="AW974">
            <v>0.37140592661230004</v>
          </cell>
          <cell r="AX974">
            <v>0.24218976888602314</v>
          </cell>
          <cell r="AY974">
            <v>10.844999999999999</v>
          </cell>
          <cell r="AZ974">
            <v>6.050062626070881E-2</v>
          </cell>
          <cell r="BA974">
            <v>11.534012249273701</v>
          </cell>
          <cell r="BB974">
            <v>2.4491042646787018</v>
          </cell>
        </row>
        <row r="975">
          <cell r="AS975" t="str">
            <v>삼환교통</v>
          </cell>
          <cell r="AT975" t="str">
            <v>62</v>
          </cell>
          <cell r="AU975">
            <v>2405</v>
          </cell>
          <cell r="AV975">
            <v>1.0656061321381929E-2</v>
          </cell>
          <cell r="AW975">
            <v>0.36270665721681078</v>
          </cell>
          <cell r="AX975">
            <v>0.19590387225741721</v>
          </cell>
          <cell r="AY975">
            <v>10.664142857142856</v>
          </cell>
          <cell r="AZ975">
            <v>5.4052294391395243E-2</v>
          </cell>
          <cell r="BA975">
            <v>7.6958228958012924</v>
          </cell>
          <cell r="BB975">
            <v>2.0196230527698273</v>
          </cell>
        </row>
        <row r="976">
          <cell r="AS976" t="str">
            <v>삼환교통</v>
          </cell>
          <cell r="AT976" t="str">
            <v>79</v>
          </cell>
          <cell r="AU976">
            <v>2405</v>
          </cell>
          <cell r="AV976">
            <v>1.5236283959433567E-2</v>
          </cell>
          <cell r="AW976">
            <v>0.34613836545496574</v>
          </cell>
          <cell r="AX976">
            <v>0.21555055212453958</v>
          </cell>
          <cell r="AY976">
            <v>10.781733333333333</v>
          </cell>
          <cell r="AZ976">
            <v>0.13398219301624786</v>
          </cell>
          <cell r="BA976">
            <v>20.104831955246091</v>
          </cell>
          <cell r="BB976">
            <v>2.0928779860127809</v>
          </cell>
        </row>
        <row r="977">
          <cell r="AS977" t="str">
            <v>삼환교통</v>
          </cell>
          <cell r="AT977" t="str">
            <v>급행99</v>
          </cell>
          <cell r="AU977">
            <v>2405</v>
          </cell>
          <cell r="AV977">
            <v>1.5088971751659266E-2</v>
          </cell>
          <cell r="AW977">
            <v>0.33077674214377806</v>
          </cell>
          <cell r="AX977">
            <v>0.2155097205279751</v>
          </cell>
          <cell r="AY977">
            <v>10.949111111111112</v>
          </cell>
          <cell r="AZ977">
            <v>5.8904186005282397E-2</v>
          </cell>
          <cell r="BA977">
            <v>7.7180403717191641</v>
          </cell>
          <cell r="BB977">
            <v>2.6879746886360922</v>
          </cell>
        </row>
        <row r="978">
          <cell r="AS978" t="str">
            <v>삼환교통</v>
          </cell>
          <cell r="AT978" t="str">
            <v>예비</v>
          </cell>
          <cell r="AU978">
            <v>2405</v>
          </cell>
          <cell r="AV978">
            <v>1.8612577666874481E-2</v>
          </cell>
          <cell r="AW978">
            <v>0.36824641911699069</v>
          </cell>
          <cell r="AX978">
            <v>0.23373658878835696</v>
          </cell>
          <cell r="AY978">
            <v>10.2925</v>
          </cell>
          <cell r="AZ978">
            <v>0.20170572039036674</v>
          </cell>
          <cell r="BA978">
            <v>18.129310148686162</v>
          </cell>
          <cell r="BB978">
            <v>2.2627957480020267</v>
          </cell>
        </row>
        <row r="979">
          <cell r="AS979" t="str">
            <v>삼환교통</v>
          </cell>
          <cell r="AT979" t="str">
            <v>합계</v>
          </cell>
          <cell r="AU979">
            <v>2405</v>
          </cell>
          <cell r="AV979">
            <v>1.5385300893400526E-2</v>
          </cell>
          <cell r="AW979">
            <v>0.34773229177200393</v>
          </cell>
          <cell r="AX979">
            <v>0.21239429257246772</v>
          </cell>
          <cell r="AY979">
            <v>10.533709677419356</v>
          </cell>
          <cell r="AZ979">
            <v>0.16392062271304014</v>
          </cell>
          <cell r="BA979">
            <v>12.37608559614935</v>
          </cell>
          <cell r="BB979">
            <v>2.1676228067263312</v>
          </cell>
        </row>
        <row r="980">
          <cell r="AS980" t="str">
            <v>삼환운수</v>
          </cell>
          <cell r="AT980" t="str">
            <v>510</v>
          </cell>
          <cell r="AU980">
            <v>2405</v>
          </cell>
          <cell r="AV980">
            <v>1.4382320131839673E-2</v>
          </cell>
          <cell r="AW980">
            <v>0.35363583032748441</v>
          </cell>
          <cell r="AX980">
            <v>0.24437097114054479</v>
          </cell>
          <cell r="AY980">
            <v>11.197857142857144</v>
          </cell>
          <cell r="AZ980">
            <v>2.1926511542444575E-2</v>
          </cell>
          <cell r="BA980">
            <v>6.0919157902091845</v>
          </cell>
          <cell r="BB980">
            <v>3.0876844375779418</v>
          </cell>
        </row>
        <row r="981">
          <cell r="AS981" t="str">
            <v>삼환운수</v>
          </cell>
          <cell r="AT981" t="str">
            <v>532</v>
          </cell>
          <cell r="AU981">
            <v>2405</v>
          </cell>
          <cell r="AV981">
            <v>1.9102250224066728E-2</v>
          </cell>
          <cell r="AW981">
            <v>0.34197266411335359</v>
          </cell>
          <cell r="AX981">
            <v>0.21095948488012436</v>
          </cell>
          <cell r="AY981">
            <v>9.2923333333333336</v>
          </cell>
          <cell r="AZ981">
            <v>7.629145078002561E-2</v>
          </cell>
          <cell r="BA981">
            <v>2.7682897854466435</v>
          </cell>
          <cell r="BB981">
            <v>2.5722384110323206</v>
          </cell>
        </row>
        <row r="982">
          <cell r="AS982" t="str">
            <v>삼환운수</v>
          </cell>
          <cell r="AT982" t="str">
            <v>540</v>
          </cell>
          <cell r="AU982">
            <v>2405</v>
          </cell>
          <cell r="AV982">
            <v>1.0898652869526314E-2</v>
          </cell>
          <cell r="AW982">
            <v>0.34072248448044479</v>
          </cell>
          <cell r="AX982">
            <v>0.21913420081431453</v>
          </cell>
          <cell r="AY982">
            <v>5.866714285714286</v>
          </cell>
          <cell r="AZ982">
            <v>4.1731898841042567E-3</v>
          </cell>
          <cell r="BA982">
            <v>1.5732925863073048</v>
          </cell>
          <cell r="BB982">
            <v>1.8625914603907676</v>
          </cell>
        </row>
        <row r="983">
          <cell r="AS983" t="str">
            <v>삼환운수</v>
          </cell>
          <cell r="AT983" t="str">
            <v>566</v>
          </cell>
          <cell r="AU983">
            <v>2405</v>
          </cell>
          <cell r="AV983">
            <v>1.0525088752762403E-2</v>
          </cell>
          <cell r="AW983">
            <v>0.36343036852602084</v>
          </cell>
          <cell r="AX983">
            <v>0.21684289553936864</v>
          </cell>
          <cell r="AY983">
            <v>8.066749999999999</v>
          </cell>
          <cell r="AZ983">
            <v>4.6221080047977481E-2</v>
          </cell>
          <cell r="BA983">
            <v>1.8950642819670769</v>
          </cell>
          <cell r="BB983">
            <v>2.6025682665704317</v>
          </cell>
        </row>
        <row r="984">
          <cell r="AS984" t="str">
            <v>삼환운수</v>
          </cell>
          <cell r="AT984" t="str">
            <v>567</v>
          </cell>
          <cell r="AU984">
            <v>2405</v>
          </cell>
          <cell r="AV984">
            <v>2.6559280453420563E-2</v>
          </cell>
          <cell r="AW984">
            <v>0.34690955047537581</v>
          </cell>
          <cell r="AX984">
            <v>0.15232388255880702</v>
          </cell>
          <cell r="AY984">
            <v>5.2958571428571437</v>
          </cell>
          <cell r="AZ984">
            <v>6.9395846268249212E-2</v>
          </cell>
          <cell r="BA984">
            <v>2.2033181190169127</v>
          </cell>
          <cell r="BB984">
            <v>2.5511905965895951</v>
          </cell>
        </row>
        <row r="985">
          <cell r="AS985" t="str">
            <v>삼환운수</v>
          </cell>
          <cell r="AT985" t="str">
            <v>순환56</v>
          </cell>
          <cell r="AU985">
            <v>2405</v>
          </cell>
          <cell r="AV985">
            <v>1.2575315288219379E-2</v>
          </cell>
          <cell r="AW985">
            <v>0.35374360588414305</v>
          </cell>
          <cell r="AX985">
            <v>0.1554812952138141</v>
          </cell>
          <cell r="AY985">
            <v>10.895599999999998</v>
          </cell>
          <cell r="AZ985">
            <v>6.2174753870134172E-2</v>
          </cell>
          <cell r="BA985">
            <v>4.3522327709093922</v>
          </cell>
          <cell r="BB985">
            <v>2.9129935536118792</v>
          </cell>
        </row>
        <row r="986">
          <cell r="AS986" t="str">
            <v>삼환운수</v>
          </cell>
          <cell r="AT986" t="str">
            <v>합계</v>
          </cell>
          <cell r="AU986">
            <v>2405</v>
          </cell>
          <cell r="AV986">
            <v>1.6731815398506208E-2</v>
          </cell>
          <cell r="AW986">
            <v>0.34706471664297184</v>
          </cell>
          <cell r="AX986">
            <v>0.20340015058836919</v>
          </cell>
          <cell r="AY986">
            <v>8.5033999999999992</v>
          </cell>
          <cell r="AZ986">
            <v>5.3923687854816861E-2</v>
          </cell>
          <cell r="BA986">
            <v>3.1550749763853343</v>
          </cell>
          <cell r="BB986">
            <v>2.5455898551122709</v>
          </cell>
        </row>
        <row r="987">
          <cell r="AS987" t="str">
            <v>선진여객</v>
          </cell>
          <cell r="AT987" t="str">
            <v>300</v>
          </cell>
          <cell r="AU987">
            <v>2405</v>
          </cell>
          <cell r="AV987">
            <v>1.2484057727333081E-2</v>
          </cell>
          <cell r="AW987">
            <v>0.34489973308812111</v>
          </cell>
          <cell r="AX987">
            <v>0.2082408584100823</v>
          </cell>
          <cell r="AY987">
            <v>11.454000000000001</v>
          </cell>
          <cell r="AZ987">
            <v>0.10023627360292771</v>
          </cell>
          <cell r="BA987">
            <v>14.947734301036594</v>
          </cell>
          <cell r="BB987">
            <v>2.5825739614367103</v>
          </cell>
        </row>
        <row r="988">
          <cell r="AS988" t="str">
            <v>선진여객</v>
          </cell>
          <cell r="AT988" t="str">
            <v>595</v>
          </cell>
          <cell r="AU988">
            <v>2405</v>
          </cell>
          <cell r="AV988">
            <v>1.2431881119688298E-2</v>
          </cell>
          <cell r="AW988">
            <v>0.28808067799032883</v>
          </cell>
          <cell r="AX988">
            <v>0.14755602420541214</v>
          </cell>
          <cell r="AY988">
            <v>6.4460000000000006</v>
          </cell>
          <cell r="AZ988">
            <v>1.0731347214939065E-2</v>
          </cell>
          <cell r="BA988">
            <v>3.1389190603696764</v>
          </cell>
          <cell r="BB988">
            <v>2.6433000806166582</v>
          </cell>
        </row>
        <row r="989">
          <cell r="AS989" t="str">
            <v>선진여객</v>
          </cell>
          <cell r="AT989" t="str">
            <v>72</v>
          </cell>
          <cell r="AU989">
            <v>2405</v>
          </cell>
          <cell r="AV989">
            <v>1.2587670893744485E-2</v>
          </cell>
          <cell r="AW989">
            <v>0.31270303361931556</v>
          </cell>
          <cell r="AX989">
            <v>0.18585115227280985</v>
          </cell>
          <cell r="AY989">
            <v>10.371933333333335</v>
          </cell>
          <cell r="AZ989">
            <v>0.2229025013932954</v>
          </cell>
          <cell r="BA989">
            <v>11.733340003897077</v>
          </cell>
          <cell r="BB989">
            <v>1.9230226736410321</v>
          </cell>
        </row>
        <row r="990">
          <cell r="AS990" t="str">
            <v>선진여객</v>
          </cell>
          <cell r="AT990" t="str">
            <v>80</v>
          </cell>
          <cell r="AU990">
            <v>2405</v>
          </cell>
          <cell r="AV990">
            <v>9.8205717260843612E-3</v>
          </cell>
          <cell r="AW990">
            <v>0.35306829327832534</v>
          </cell>
          <cell r="AX990">
            <v>0.21055325807755107</v>
          </cell>
          <cell r="AY990">
            <v>10.584476190476193</v>
          </cell>
          <cell r="AZ990">
            <v>0.3800171606588626</v>
          </cell>
          <cell r="BA990">
            <v>14.266760323931718</v>
          </cell>
          <cell r="BB990">
            <v>2.4916244732721053</v>
          </cell>
        </row>
        <row r="991">
          <cell r="AS991" t="str">
            <v>선진여객</v>
          </cell>
          <cell r="AT991" t="str">
            <v>87</v>
          </cell>
          <cell r="AU991">
            <v>2405</v>
          </cell>
          <cell r="AV991">
            <v>7.9431835608007977E-3</v>
          </cell>
          <cell r="AW991">
            <v>0.37525659095112018</v>
          </cell>
          <cell r="AX991">
            <v>0.21511807174133588</v>
          </cell>
          <cell r="AY991">
            <v>14.415285714285716</v>
          </cell>
          <cell r="AZ991">
            <v>0.16975174801017137</v>
          </cell>
          <cell r="BA991">
            <v>22.457953371210202</v>
          </cell>
          <cell r="BB991">
            <v>1.9546064826402896</v>
          </cell>
        </row>
        <row r="992">
          <cell r="AS992" t="str">
            <v>선진여객</v>
          </cell>
          <cell r="AT992" t="str">
            <v>예비</v>
          </cell>
          <cell r="AU992">
            <v>2405</v>
          </cell>
          <cell r="AV992">
            <v>1.1141952488734036E-2</v>
          </cell>
          <cell r="AW992">
            <v>0.34640848643334116</v>
          </cell>
          <cell r="AX992">
            <v>0.23309562312680451</v>
          </cell>
          <cell r="AY992">
            <v>13.015333333333333</v>
          </cell>
          <cell r="AZ992">
            <v>0.1521291231429471</v>
          </cell>
          <cell r="BA992">
            <v>18.982333921058846</v>
          </cell>
          <cell r="BB992">
            <v>2.3761124672035923</v>
          </cell>
        </row>
        <row r="993">
          <cell r="AS993" t="str">
            <v>선진여객</v>
          </cell>
          <cell r="AT993" t="str">
            <v>합계</v>
          </cell>
          <cell r="AU993">
            <v>2405</v>
          </cell>
          <cell r="AV993">
            <v>9.9179403163550811E-3</v>
          </cell>
          <cell r="AW993">
            <v>0.35053683405107239</v>
          </cell>
          <cell r="AX993">
            <v>0.20486001885130212</v>
          </cell>
          <cell r="AY993">
            <v>11.968662162162163</v>
          </cell>
          <cell r="AZ993">
            <v>0.23022183485091299</v>
          </cell>
          <cell r="BA993">
            <v>16.440033972761132</v>
          </cell>
          <cell r="BB993">
            <v>2.1524998267311286</v>
          </cell>
        </row>
        <row r="994">
          <cell r="AS994" t="str">
            <v>성산여객</v>
          </cell>
          <cell r="AT994" t="str">
            <v>521</v>
          </cell>
          <cell r="AU994">
            <v>2405</v>
          </cell>
          <cell r="AV994">
            <v>2.3126462473379471E-2</v>
          </cell>
          <cell r="AW994">
            <v>0.37801390406908553</v>
          </cell>
          <cell r="AX994">
            <v>0.16570854696042808</v>
          </cell>
          <cell r="AY994">
            <v>8.5448888888888881</v>
          </cell>
          <cell r="AZ994">
            <v>0.22322529943934505</v>
          </cell>
          <cell r="BA994">
            <v>6.2213180856731753</v>
          </cell>
          <cell r="BB994">
            <v>2.3622919444102592</v>
          </cell>
        </row>
        <row r="995">
          <cell r="AS995" t="str">
            <v>성산여객</v>
          </cell>
          <cell r="AT995" t="str">
            <v>551</v>
          </cell>
          <cell r="AU995">
            <v>2405</v>
          </cell>
          <cell r="AV995">
            <v>3.9226285460597032E-2</v>
          </cell>
          <cell r="AW995">
            <v>0.38908763337259045</v>
          </cell>
          <cell r="AX995">
            <v>0.17790259520675222</v>
          </cell>
          <cell r="AY995">
            <v>8.1189999999999998</v>
          </cell>
          <cell r="AZ995">
            <v>0.48650913791234279</v>
          </cell>
          <cell r="BA995">
            <v>14.805852719451746</v>
          </cell>
          <cell r="BB995">
            <v>2.1399275833434852</v>
          </cell>
        </row>
        <row r="996">
          <cell r="AS996" t="str">
            <v>성산여객</v>
          </cell>
          <cell r="AT996" t="str">
            <v>586</v>
          </cell>
          <cell r="AU996">
            <v>2405</v>
          </cell>
          <cell r="AV996">
            <v>3.077662111504233E-2</v>
          </cell>
          <cell r="AW996">
            <v>0.41786702987341789</v>
          </cell>
          <cell r="AX996">
            <v>0.19634907258855397</v>
          </cell>
          <cell r="AY996">
            <v>10.446375000000002</v>
          </cell>
          <cell r="AZ996">
            <v>14.477496115472045</v>
          </cell>
          <cell r="BA996">
            <v>50.988817446569151</v>
          </cell>
          <cell r="BB996">
            <v>1.8746807488565218</v>
          </cell>
        </row>
        <row r="997">
          <cell r="AS997" t="str">
            <v>성산여객</v>
          </cell>
          <cell r="AT997" t="str">
            <v>588</v>
          </cell>
          <cell r="AU997">
            <v>2405</v>
          </cell>
          <cell r="AV997">
            <v>2.7079587837603725E-2</v>
          </cell>
          <cell r="AW997">
            <v>0.4060055445746294</v>
          </cell>
          <cell r="AX997">
            <v>0.22360371157630854</v>
          </cell>
          <cell r="AY997">
            <v>10.561357142857142</v>
          </cell>
          <cell r="AZ997">
            <v>0.83497588500013953</v>
          </cell>
          <cell r="BA997">
            <v>18.344310121302499</v>
          </cell>
          <cell r="BB997">
            <v>2.1405170032435934</v>
          </cell>
        </row>
        <row r="998">
          <cell r="AS998" t="str">
            <v>성산여객</v>
          </cell>
          <cell r="AT998" t="str">
            <v>합계</v>
          </cell>
          <cell r="AU998">
            <v>2405</v>
          </cell>
          <cell r="AV998">
            <v>2.8381423003544442E-2</v>
          </cell>
          <cell r="AW998">
            <v>0.40144081631516104</v>
          </cell>
          <cell r="AX998">
            <v>0.19916506181095395</v>
          </cell>
          <cell r="AY998">
            <v>9.7850294117647039</v>
          </cell>
          <cell r="AZ998">
            <v>4.1284055903559649</v>
          </cell>
          <cell r="BA998">
            <v>23.524776678497449</v>
          </cell>
          <cell r="BB998">
            <v>2.1100094531875859</v>
          </cell>
        </row>
        <row r="999">
          <cell r="AS999" t="str">
            <v>성원운수</v>
          </cell>
          <cell r="AT999" t="str">
            <v>535</v>
          </cell>
          <cell r="AU999">
            <v>2405</v>
          </cell>
          <cell r="AV999">
            <v>8.5439864776311273E-3</v>
          </cell>
          <cell r="AW999">
            <v>0.34014017197629348</v>
          </cell>
          <cell r="AX999">
            <v>0.18442993013111075</v>
          </cell>
          <cell r="AY999">
            <v>8.1266923076923074</v>
          </cell>
          <cell r="AZ999">
            <v>3.1444442502612205E-2</v>
          </cell>
          <cell r="BA999">
            <v>1.7344092496177681</v>
          </cell>
          <cell r="BB999">
            <v>2.8345679753659554</v>
          </cell>
        </row>
        <row r="1000">
          <cell r="AS1000" t="str">
            <v>성원운수</v>
          </cell>
          <cell r="AT1000" t="str">
            <v>536</v>
          </cell>
          <cell r="AU1000">
            <v>2405</v>
          </cell>
          <cell r="AV1000">
            <v>1.1854478956080133E-2</v>
          </cell>
          <cell r="AW1000">
            <v>0.36677660186785693</v>
          </cell>
          <cell r="AX1000">
            <v>0.12796389127478389</v>
          </cell>
          <cell r="AY1000">
            <v>6.0239285714285717</v>
          </cell>
          <cell r="AZ1000">
            <v>7.0377501044841962E-3</v>
          </cell>
          <cell r="BA1000">
            <v>2.3259764095320268</v>
          </cell>
          <cell r="BB1000">
            <v>2.6411324364925743</v>
          </cell>
        </row>
        <row r="1001">
          <cell r="AS1001" t="str">
            <v>성원운수</v>
          </cell>
          <cell r="AT1001" t="str">
            <v>537</v>
          </cell>
          <cell r="AU1001">
            <v>2405</v>
          </cell>
          <cell r="AV1001">
            <v>2.3597576205486817E-2</v>
          </cell>
          <cell r="AW1001">
            <v>0.28511414879055014</v>
          </cell>
          <cell r="AX1001">
            <v>0.1398546106706425</v>
          </cell>
          <cell r="AY1001">
            <v>9.9533333333333349</v>
          </cell>
          <cell r="AZ1001">
            <v>1.6518261102831791E-2</v>
          </cell>
          <cell r="BA1001">
            <v>3.6725600518629347</v>
          </cell>
          <cell r="BB1001">
            <v>2.14045123185105</v>
          </cell>
        </row>
        <row r="1002">
          <cell r="AS1002" t="str">
            <v>성원운수</v>
          </cell>
          <cell r="AT1002" t="str">
            <v>538</v>
          </cell>
          <cell r="AU1002">
            <v>2405</v>
          </cell>
          <cell r="AV1002">
            <v>3.0457392872622526E-2</v>
          </cell>
          <cell r="AW1002">
            <v>0.42175842059591429</v>
          </cell>
          <cell r="AX1002">
            <v>0.22093896145343445</v>
          </cell>
          <cell r="AY1002">
            <v>12.657999999999999</v>
          </cell>
          <cell r="AZ1002">
            <v>0.17385669021218789</v>
          </cell>
          <cell r="BA1002">
            <v>6.0990806458221591</v>
          </cell>
          <cell r="BB1002">
            <v>2.4445121628341124</v>
          </cell>
        </row>
        <row r="1003">
          <cell r="AS1003" t="str">
            <v>성원운수</v>
          </cell>
          <cell r="AT1003" t="str">
            <v>539</v>
          </cell>
          <cell r="AU1003">
            <v>2405</v>
          </cell>
          <cell r="AV1003">
            <v>3.0361755574738695E-2</v>
          </cell>
          <cell r="AW1003">
            <v>0.37149447203631442</v>
          </cell>
          <cell r="AX1003">
            <v>0.4228034229917576</v>
          </cell>
          <cell r="AY1003">
            <v>8.4867999999999988</v>
          </cell>
          <cell r="AZ1003">
            <v>0.38679621198514086</v>
          </cell>
          <cell r="BA1003">
            <v>0.28130633598919336</v>
          </cell>
          <cell r="BB1003">
            <v>3.6618095337425367</v>
          </cell>
        </row>
        <row r="1004">
          <cell r="AS1004" t="str">
            <v>성원운수</v>
          </cell>
          <cell r="AT1004" t="str">
            <v>순환54</v>
          </cell>
          <cell r="AU1004">
            <v>2405</v>
          </cell>
          <cell r="AV1004">
            <v>3.0569751411922422E-2</v>
          </cell>
          <cell r="AW1004">
            <v>0.25225480095826491</v>
          </cell>
          <cell r="AX1004">
            <v>0.21574965565697501</v>
          </cell>
          <cell r="AY1004">
            <v>4.0730000000000004</v>
          </cell>
          <cell r="AZ1004">
            <v>1.7301496043061349E-2</v>
          </cell>
          <cell r="BA1004">
            <v>6.5745684963633124</v>
          </cell>
          <cell r="BB1004">
            <v>3.0856427329054603</v>
          </cell>
        </row>
        <row r="1005">
          <cell r="AS1005" t="str">
            <v>성원운수</v>
          </cell>
          <cell r="AT1005" t="str">
            <v>합계</v>
          </cell>
          <cell r="AU1005">
            <v>2405</v>
          </cell>
          <cell r="AV1005">
            <v>1.6393504671234776E-2</v>
          </cell>
          <cell r="AW1005">
            <v>0.3561080627239111</v>
          </cell>
          <cell r="AX1005">
            <v>0.18628976486126489</v>
          </cell>
          <cell r="AY1005">
            <v>8.2701555555555544</v>
          </cell>
          <cell r="AZ1005">
            <v>6.7344559263899761E-2</v>
          </cell>
          <cell r="BA1005">
            <v>2.6909527672255744</v>
          </cell>
          <cell r="BB1005">
            <v>2.6861201211380132</v>
          </cell>
        </row>
        <row r="1006">
          <cell r="AS1006" t="str">
            <v>세운교통</v>
          </cell>
          <cell r="AT1006" t="str">
            <v>11</v>
          </cell>
          <cell r="AU1006">
            <v>2405</v>
          </cell>
          <cell r="AV1006">
            <v>2.6135894160840802E-2</v>
          </cell>
          <cell r="AW1006">
            <v>0.37357657297393426</v>
          </cell>
          <cell r="AX1006">
            <v>0.18757570234591658</v>
          </cell>
          <cell r="AY1006">
            <v>16.261538461538461</v>
          </cell>
          <cell r="AZ1006">
            <v>0.17596578582465919</v>
          </cell>
          <cell r="BA1006">
            <v>18.704015430210241</v>
          </cell>
          <cell r="BB1006">
            <v>1.8862968293385052</v>
          </cell>
        </row>
        <row r="1007">
          <cell r="AS1007" t="str">
            <v>세운교통</v>
          </cell>
          <cell r="AT1007" t="str">
            <v>24-1</v>
          </cell>
          <cell r="AU1007">
            <v>2405</v>
          </cell>
          <cell r="AV1007">
            <v>2.5458772991765525E-2</v>
          </cell>
          <cell r="AW1007">
            <v>0.3335413646128389</v>
          </cell>
          <cell r="AX1007">
            <v>0.14104042881204878</v>
          </cell>
          <cell r="AY1007">
            <v>12.889333333333335</v>
          </cell>
          <cell r="AZ1007">
            <v>5.513083547489063E-2</v>
          </cell>
          <cell r="BA1007">
            <v>15.811523614198633</v>
          </cell>
          <cell r="BB1007">
            <v>2.1177614090214316</v>
          </cell>
        </row>
        <row r="1008">
          <cell r="AS1008" t="str">
            <v>세운교통</v>
          </cell>
          <cell r="AT1008" t="str">
            <v>26</v>
          </cell>
          <cell r="AU1008">
            <v>2405</v>
          </cell>
          <cell r="AV1008">
            <v>2.8401452930471586E-2</v>
          </cell>
          <cell r="AW1008">
            <v>0.33386872781924992</v>
          </cell>
          <cell r="AX1008">
            <v>0.14201147787262833</v>
          </cell>
          <cell r="AY1008">
            <v>12.796285714285716</v>
          </cell>
          <cell r="AZ1008">
            <v>0.33644416012242717</v>
          </cell>
          <cell r="BA1008">
            <v>8.2092375069872237</v>
          </cell>
          <cell r="BB1008">
            <v>1.9503016777455879</v>
          </cell>
        </row>
        <row r="1009">
          <cell r="AS1009" t="str">
            <v>세운교통</v>
          </cell>
          <cell r="AT1009" t="str">
            <v>28</v>
          </cell>
          <cell r="AU1009">
            <v>2405</v>
          </cell>
          <cell r="AV1009">
            <v>2.9102796392331622E-2</v>
          </cell>
          <cell r="AW1009">
            <v>0.36927313806261891</v>
          </cell>
          <cell r="AX1009">
            <v>0.14466610804096458</v>
          </cell>
          <cell r="AY1009">
            <v>13.774499999999998</v>
          </cell>
          <cell r="AZ1009">
            <v>2.458739885973479E-2</v>
          </cell>
          <cell r="BA1009">
            <v>5.8763883274766151</v>
          </cell>
          <cell r="BB1009">
            <v>2.0764819739404863</v>
          </cell>
        </row>
        <row r="1010">
          <cell r="AS1010" t="str">
            <v>세운교통</v>
          </cell>
          <cell r="AT1010" t="str">
            <v>67-1</v>
          </cell>
          <cell r="AU1010">
            <v>2405</v>
          </cell>
          <cell r="AV1010">
            <v>2.7731749189131301E-2</v>
          </cell>
          <cell r="AW1010">
            <v>0.35222584878102153</v>
          </cell>
          <cell r="AX1010">
            <v>0.16059582699892361</v>
          </cell>
          <cell r="AY1010">
            <v>13.314500000000001</v>
          </cell>
          <cell r="AZ1010">
            <v>0.24538016896072706</v>
          </cell>
          <cell r="BA1010">
            <v>7.3430931159142947</v>
          </cell>
          <cell r="BB1010">
            <v>1.8305584789679905</v>
          </cell>
        </row>
        <row r="1011">
          <cell r="AS1011" t="str">
            <v>세운교통</v>
          </cell>
          <cell r="AT1011" t="str">
            <v>예비</v>
          </cell>
          <cell r="AU1011">
            <v>2405</v>
          </cell>
          <cell r="AV1011">
            <v>3.2470857708951278E-2</v>
          </cell>
          <cell r="AW1011">
            <v>0.36736604723425392</v>
          </cell>
          <cell r="AX1011">
            <v>0.13344823404215342</v>
          </cell>
          <cell r="AY1011">
            <v>12.35975</v>
          </cell>
          <cell r="AZ1011">
            <v>0.49108950127512457</v>
          </cell>
          <cell r="BA1011">
            <v>16.035139802505153</v>
          </cell>
          <cell r="BB1011">
            <v>1.8809480141893153</v>
          </cell>
        </row>
        <row r="1012">
          <cell r="AS1012" t="str">
            <v>세운교통</v>
          </cell>
          <cell r="AT1012" t="str">
            <v>합계</v>
          </cell>
          <cell r="AU1012">
            <v>2405</v>
          </cell>
          <cell r="AV1012">
            <v>2.7414650630482061E-2</v>
          </cell>
          <cell r="AW1012">
            <v>0.35403004594150678</v>
          </cell>
          <cell r="AX1012">
            <v>0.15466186002718635</v>
          </cell>
          <cell r="AY1012">
            <v>13.903359999999997</v>
          </cell>
          <cell r="AZ1012">
            <v>0.17023670775826133</v>
          </cell>
          <cell r="BA1012">
            <v>12.925765345187774</v>
          </cell>
          <cell r="BB1012">
            <v>1.9764221019446793</v>
          </cell>
        </row>
        <row r="1013">
          <cell r="AS1013" t="str">
            <v>송도버스</v>
          </cell>
          <cell r="AT1013" t="str">
            <v>16-1</v>
          </cell>
          <cell r="AU1013">
            <v>2405</v>
          </cell>
          <cell r="AV1013">
            <v>1.5620540297539388E-2</v>
          </cell>
          <cell r="AW1013">
            <v>0.32359070904521853</v>
          </cell>
          <cell r="AX1013">
            <v>0.1840817610342376</v>
          </cell>
          <cell r="AY1013">
            <v>11.24309523809524</v>
          </cell>
          <cell r="AZ1013">
            <v>7.1695571243493475E-2</v>
          </cell>
          <cell r="BA1013">
            <v>15.630310904395195</v>
          </cell>
          <cell r="BB1013">
            <v>2.2816607053320821</v>
          </cell>
        </row>
        <row r="1014">
          <cell r="AS1014" t="str">
            <v>송도버스</v>
          </cell>
          <cell r="AT1014" t="str">
            <v>8</v>
          </cell>
          <cell r="AU1014">
            <v>2405</v>
          </cell>
          <cell r="AV1014">
            <v>1.9270951125821018E-2</v>
          </cell>
          <cell r="AW1014">
            <v>0.35804234879495966</v>
          </cell>
          <cell r="AX1014">
            <v>0.20537678165452505</v>
          </cell>
          <cell r="AY1014">
            <v>13.203461538461537</v>
          </cell>
          <cell r="AZ1014">
            <v>0.22067193783133673</v>
          </cell>
          <cell r="BA1014">
            <v>24.146155723755214</v>
          </cell>
          <cell r="BB1014">
            <v>1.9092856625459849</v>
          </cell>
        </row>
        <row r="1015">
          <cell r="AS1015" t="str">
            <v>송도버스</v>
          </cell>
          <cell r="AT1015" t="str">
            <v>합계</v>
          </cell>
          <cell r="AU1015">
            <v>2405</v>
          </cell>
          <cell r="AV1015">
            <v>1.7942244840920423E-2</v>
          </cell>
          <cell r="AW1015">
            <v>0.34550236017067637</v>
          </cell>
          <cell r="AX1015">
            <v>0.19690668349014642</v>
          </cell>
          <cell r="AY1015">
            <v>12.517333333333333</v>
          </cell>
          <cell r="AZ1015">
            <v>0.16141656204788482</v>
          </cell>
          <cell r="BA1015">
            <v>20.758976962168227</v>
          </cell>
          <cell r="BB1015">
            <v>2.0418294398155967</v>
          </cell>
        </row>
        <row r="1016">
          <cell r="AS1016" t="str">
            <v>시영운수</v>
          </cell>
          <cell r="AT1016" t="str">
            <v>15</v>
          </cell>
          <cell r="AU1016">
            <v>2405</v>
          </cell>
          <cell r="AV1016">
            <v>2.5426342344101741E-2</v>
          </cell>
          <cell r="AW1016">
            <v>0.34559058866079145</v>
          </cell>
          <cell r="AX1016">
            <v>0.16979898340779231</v>
          </cell>
          <cell r="AY1016">
            <v>12.200071428571428</v>
          </cell>
          <cell r="AZ1016">
            <v>3.9347227883405007</v>
          </cell>
          <cell r="BA1016">
            <v>9.833156949711789</v>
          </cell>
          <cell r="BB1016">
            <v>1.9921795915646325</v>
          </cell>
        </row>
        <row r="1017">
          <cell r="AS1017" t="str">
            <v>시영운수</v>
          </cell>
          <cell r="AT1017" t="str">
            <v>28-1</v>
          </cell>
          <cell r="AU1017">
            <v>2405</v>
          </cell>
          <cell r="AV1017">
            <v>3.0729332115138876E-2</v>
          </cell>
          <cell r="AW1017">
            <v>0.36229089911415208</v>
          </cell>
          <cell r="AX1017">
            <v>0.16469421457375302</v>
          </cell>
          <cell r="AY1017">
            <v>12.835599999999999</v>
          </cell>
          <cell r="AZ1017">
            <v>0.45719853702632623</v>
          </cell>
          <cell r="BA1017">
            <v>10.777556524508229</v>
          </cell>
          <cell r="BB1017">
            <v>1.8423908213509119</v>
          </cell>
        </row>
        <row r="1018">
          <cell r="AS1018" t="str">
            <v>시영운수</v>
          </cell>
          <cell r="AT1018" t="str">
            <v>29</v>
          </cell>
          <cell r="AU1018">
            <v>2405</v>
          </cell>
          <cell r="AV1018">
            <v>4.2806141534408898E-2</v>
          </cell>
          <cell r="AW1018">
            <v>0.27118384261704315</v>
          </cell>
          <cell r="AX1018">
            <v>0.13638115368627959</v>
          </cell>
          <cell r="AY1018">
            <v>11.223666666666668</v>
          </cell>
          <cell r="AZ1018">
            <v>0.88856427870626387</v>
          </cell>
          <cell r="BA1018">
            <v>16.573070107385014</v>
          </cell>
          <cell r="BB1018">
            <v>2.5454557760487941</v>
          </cell>
        </row>
        <row r="1019">
          <cell r="AS1019" t="str">
            <v>시영운수</v>
          </cell>
          <cell r="AT1019" t="str">
            <v>예비</v>
          </cell>
          <cell r="AU1019">
            <v>2405</v>
          </cell>
          <cell r="AV1019">
            <v>2.1408785172156743E-2</v>
          </cell>
          <cell r="AW1019">
            <v>0.37538911721144319</v>
          </cell>
          <cell r="AX1019">
            <v>0.17350753083563661</v>
          </cell>
          <cell r="AY1019">
            <v>11.183999999999999</v>
          </cell>
          <cell r="AZ1019">
            <v>1.826395061427754</v>
          </cell>
          <cell r="BA1019">
            <v>21.206475991022252</v>
          </cell>
          <cell r="BB1019">
            <v>2.2228367021972422</v>
          </cell>
        </row>
        <row r="1020">
          <cell r="AS1020" t="str">
            <v>시영운수</v>
          </cell>
          <cell r="AT1020" t="str">
            <v>합계</v>
          </cell>
          <cell r="AU1020">
            <v>2405</v>
          </cell>
          <cell r="AV1020">
            <v>2.874155489391049E-2</v>
          </cell>
          <cell r="AW1020">
            <v>0.33988128247114791</v>
          </cell>
          <cell r="AX1020">
            <v>0.16409424475924908</v>
          </cell>
          <cell r="AY1020">
            <v>12.166695652173914</v>
          </cell>
          <cell r="AZ1020">
            <v>2.8265867088806242</v>
          </cell>
          <cell r="BA1020">
            <v>11.082840320028188</v>
          </cell>
          <cell r="BB1020">
            <v>2.0263141019077615</v>
          </cell>
        </row>
        <row r="1021">
          <cell r="AS1021" t="str">
            <v>신동아교통</v>
          </cell>
          <cell r="AT1021" t="str">
            <v>1</v>
          </cell>
          <cell r="AU1021">
            <v>2405</v>
          </cell>
          <cell r="AV1021">
            <v>1.1977718287262249E-2</v>
          </cell>
          <cell r="AW1021">
            <v>0.34236293859396472</v>
          </cell>
          <cell r="AX1021">
            <v>0.19069679075313045</v>
          </cell>
          <cell r="AY1021">
            <v>11.360761904761905</v>
          </cell>
          <cell r="AZ1021">
            <v>0.11309262884185177</v>
          </cell>
          <cell r="BA1021">
            <v>25.908767316809293</v>
          </cell>
          <cell r="BB1021">
            <v>1.9488927332162471</v>
          </cell>
        </row>
        <row r="1022">
          <cell r="AS1022" t="str">
            <v>신동아교통</v>
          </cell>
          <cell r="AT1022" t="str">
            <v>516</v>
          </cell>
          <cell r="AU1022">
            <v>2405</v>
          </cell>
          <cell r="AV1022">
            <v>1.5289440598216256E-2</v>
          </cell>
          <cell r="AW1022">
            <v>0.35945327409630756</v>
          </cell>
          <cell r="AX1022">
            <v>0.2097106665513632</v>
          </cell>
          <cell r="AY1022">
            <v>8.4271428571428579</v>
          </cell>
          <cell r="AZ1022">
            <v>0.84170250483190867</v>
          </cell>
          <cell r="BA1022">
            <v>6.3826398435902263</v>
          </cell>
          <cell r="BB1022">
            <v>2.0660169358379896</v>
          </cell>
        </row>
        <row r="1023">
          <cell r="AS1023" t="str">
            <v>신동아교통</v>
          </cell>
          <cell r="AT1023" t="str">
            <v>518</v>
          </cell>
          <cell r="AU1023">
            <v>2405</v>
          </cell>
          <cell r="AV1023">
            <v>1.2022412035435878E-2</v>
          </cell>
          <cell r="AW1023">
            <v>0.37282468003130376</v>
          </cell>
          <cell r="AX1023">
            <v>0.16433283714150818</v>
          </cell>
          <cell r="AY1023">
            <v>9.2153333333333354</v>
          </cell>
          <cell r="AZ1023">
            <v>8.8938445955663914E-2</v>
          </cell>
          <cell r="BA1023">
            <v>7.0439249196885827</v>
          </cell>
          <cell r="BB1023">
            <v>2.0357496397494761</v>
          </cell>
        </row>
        <row r="1024">
          <cell r="AS1024" t="str">
            <v>신동아교통</v>
          </cell>
          <cell r="AT1024" t="str">
            <v>520</v>
          </cell>
          <cell r="AU1024">
            <v>2405</v>
          </cell>
          <cell r="AV1024">
            <v>1.18603713674905E-2</v>
          </cell>
          <cell r="AW1024">
            <v>0.31985722521523269</v>
          </cell>
          <cell r="AX1024">
            <v>0.24862542387486405</v>
          </cell>
          <cell r="AY1024">
            <v>5.5108333333333333</v>
          </cell>
          <cell r="AZ1024">
            <v>0.11830219708550707</v>
          </cell>
          <cell r="BA1024">
            <v>3.8848915042918128</v>
          </cell>
          <cell r="BB1024">
            <v>2.5372175122096698</v>
          </cell>
        </row>
        <row r="1025">
          <cell r="AS1025" t="str">
            <v>신동아교통</v>
          </cell>
          <cell r="AT1025" t="str">
            <v>예비</v>
          </cell>
          <cell r="AU1025">
            <v>2405</v>
          </cell>
          <cell r="AV1025">
            <v>1.748863461420562E-2</v>
          </cell>
          <cell r="AW1025">
            <v>0.36920449492807189</v>
          </cell>
          <cell r="AX1025">
            <v>0.19347682031579522</v>
          </cell>
          <cell r="AY1025">
            <v>10.941999999999998</v>
          </cell>
          <cell r="AZ1025">
            <v>0.47255329456056056</v>
          </cell>
          <cell r="BA1025">
            <v>20.076764257472959</v>
          </cell>
          <cell r="BB1025">
            <v>2.3168358332957966</v>
          </cell>
        </row>
        <row r="1026">
          <cell r="AS1026" t="str">
            <v>신동아교통</v>
          </cell>
          <cell r="AT1026" t="str">
            <v>합계</v>
          </cell>
          <cell r="AU1026">
            <v>2405</v>
          </cell>
          <cell r="AV1026">
            <v>1.2629534200365077E-2</v>
          </cell>
          <cell r="AW1026">
            <v>0.34872865299141814</v>
          </cell>
          <cell r="AX1026">
            <v>0.19529184574870956</v>
          </cell>
          <cell r="AY1026">
            <v>9.7305744680851074</v>
          </cell>
          <cell r="AZ1026">
            <v>0.21576404612517466</v>
          </cell>
          <cell r="BA1026">
            <v>17.601692429486061</v>
          </cell>
          <cell r="BB1026">
            <v>2.0410802591658737</v>
          </cell>
        </row>
        <row r="1027">
          <cell r="AS1027" t="str">
            <v>신화여객</v>
          </cell>
          <cell r="AT1027" t="str">
            <v>34</v>
          </cell>
          <cell r="AU1027">
            <v>2405</v>
          </cell>
          <cell r="AV1027">
            <v>9.948604613400391E-3</v>
          </cell>
          <cell r="AW1027">
            <v>0.34227428804603555</v>
          </cell>
          <cell r="AX1027">
            <v>0.164214341929556</v>
          </cell>
          <cell r="AY1027">
            <v>10.9696</v>
          </cell>
          <cell r="AZ1027">
            <v>0.18737637286623712</v>
          </cell>
          <cell r="BA1027">
            <v>15.080083506137823</v>
          </cell>
          <cell r="BB1027">
            <v>2.3031915007888961</v>
          </cell>
        </row>
        <row r="1028">
          <cell r="AS1028" t="str">
            <v>신화여객</v>
          </cell>
          <cell r="AT1028" t="str">
            <v>37</v>
          </cell>
          <cell r="AU1028">
            <v>2405</v>
          </cell>
          <cell r="AV1028">
            <v>2.0708612921807378E-2</v>
          </cell>
          <cell r="AW1028">
            <v>0.33434460536375138</v>
          </cell>
          <cell r="AX1028">
            <v>0.162153798245363</v>
          </cell>
          <cell r="AY1028">
            <v>9.6173333333333346</v>
          </cell>
          <cell r="AZ1028">
            <v>0.18674607336064838</v>
          </cell>
          <cell r="BA1028">
            <v>9.1335806789117111</v>
          </cell>
          <cell r="BB1028">
            <v>2.3539626851522688</v>
          </cell>
        </row>
        <row r="1029">
          <cell r="AS1029" t="str">
            <v>신화여객</v>
          </cell>
          <cell r="AT1029" t="str">
            <v>526</v>
          </cell>
          <cell r="AU1029">
            <v>2405</v>
          </cell>
          <cell r="AV1029">
            <v>1.9237559811078449E-2</v>
          </cell>
          <cell r="AW1029">
            <v>0.33677811474586522</v>
          </cell>
          <cell r="AX1029">
            <v>0.18825056864651082</v>
          </cell>
          <cell r="AY1029">
            <v>9.2639000000000014</v>
          </cell>
          <cell r="AZ1029">
            <v>0.10999448927608728</v>
          </cell>
          <cell r="BA1029">
            <v>12.059395824269204</v>
          </cell>
          <cell r="BB1029">
            <v>2.8396577293485166</v>
          </cell>
        </row>
        <row r="1030">
          <cell r="AS1030" t="str">
            <v>신화여객</v>
          </cell>
          <cell r="AT1030" t="str">
            <v>555</v>
          </cell>
          <cell r="AU1030">
            <v>2405</v>
          </cell>
          <cell r="AV1030">
            <v>1.2892707661808223E-2</v>
          </cell>
          <cell r="AW1030">
            <v>0.34796995668635161</v>
          </cell>
          <cell r="AX1030">
            <v>0.1667493036905863</v>
          </cell>
          <cell r="AY1030">
            <v>9.0397142857142843</v>
          </cell>
          <cell r="AZ1030">
            <v>0.24171499718316919</v>
          </cell>
          <cell r="BA1030">
            <v>6.5092827410453449</v>
          </cell>
          <cell r="BB1030">
            <v>2.7479309200272573</v>
          </cell>
        </row>
        <row r="1031">
          <cell r="AS1031" t="str">
            <v>신화여객</v>
          </cell>
          <cell r="AT1031" t="str">
            <v>합계</v>
          </cell>
          <cell r="AU1031">
            <v>2405</v>
          </cell>
          <cell r="AV1031">
            <v>1.4158148716837207E-2</v>
          </cell>
          <cell r="AW1031">
            <v>0.34049396057374492</v>
          </cell>
          <cell r="AX1031">
            <v>0.16914235197960481</v>
          </cell>
          <cell r="AY1031">
            <v>10.04054347826087</v>
          </cell>
          <cell r="AZ1031">
            <v>0.17786606185035844</v>
          </cell>
          <cell r="BA1031">
            <v>12.399746362995803</v>
          </cell>
          <cell r="BB1031">
            <v>2.4565210760014895</v>
          </cell>
        </row>
        <row r="1032">
          <cell r="AS1032" t="str">
            <v>신흥교통</v>
          </cell>
          <cell r="AT1032" t="str">
            <v>13</v>
          </cell>
          <cell r="AU1032">
            <v>2405</v>
          </cell>
          <cell r="AV1032">
            <v>2.8431235080314782E-2</v>
          </cell>
          <cell r="AW1032">
            <v>0.36708755883390093</v>
          </cell>
          <cell r="AX1032">
            <v>0.20012424427524098</v>
          </cell>
          <cell r="AY1032">
            <v>14.45383333333333</v>
          </cell>
          <cell r="AZ1032">
            <v>0.19647086050551041</v>
          </cell>
          <cell r="BA1032">
            <v>21.100320927843864</v>
          </cell>
          <cell r="BB1032">
            <v>2.1176397551151322</v>
          </cell>
        </row>
        <row r="1033">
          <cell r="AS1033" t="str">
            <v>신흥교통</v>
          </cell>
          <cell r="AT1033" t="str">
            <v>330</v>
          </cell>
          <cell r="AU1033">
            <v>2405</v>
          </cell>
          <cell r="AV1033">
            <v>1.1377442603217615E-2</v>
          </cell>
          <cell r="AW1033">
            <v>0.23964785981232972</v>
          </cell>
          <cell r="AX1033">
            <v>0.10873759322314638</v>
          </cell>
          <cell r="AY1033">
            <v>17.179200000000002</v>
          </cell>
          <cell r="AZ1033">
            <v>7.8228484333198844E-2</v>
          </cell>
          <cell r="BA1033">
            <v>2.9683363777541558</v>
          </cell>
          <cell r="BB1033">
            <v>3.1722537038451954</v>
          </cell>
        </row>
        <row r="1034">
          <cell r="AS1034" t="str">
            <v>신흥교통</v>
          </cell>
          <cell r="AT1034" t="str">
            <v>46</v>
          </cell>
          <cell r="AU1034">
            <v>2405</v>
          </cell>
          <cell r="AV1034">
            <v>1.9190222388998639E-2</v>
          </cell>
          <cell r="AW1034">
            <v>0.38944536050264772</v>
          </cell>
          <cell r="AX1034">
            <v>0.17544644099875076</v>
          </cell>
          <cell r="AY1034">
            <v>15.484733333333335</v>
          </cell>
          <cell r="AZ1034">
            <v>9.1589498510259271E-2</v>
          </cell>
          <cell r="BA1034">
            <v>18.921489511906351</v>
          </cell>
          <cell r="BB1034">
            <v>1.9644590869007581</v>
          </cell>
        </row>
        <row r="1035">
          <cell r="AS1035" t="str">
            <v>신흥교통</v>
          </cell>
          <cell r="AT1035" t="str">
            <v>519</v>
          </cell>
          <cell r="AU1035">
            <v>2405</v>
          </cell>
          <cell r="AV1035">
            <v>3.312904366859723E-2</v>
          </cell>
          <cell r="AW1035">
            <v>0.40268287793029961</v>
          </cell>
          <cell r="AX1035">
            <v>0.21510695866447482</v>
          </cell>
          <cell r="AY1035">
            <v>10.655600000000002</v>
          </cell>
          <cell r="AZ1035">
            <v>2.4340249919601108E-2</v>
          </cell>
          <cell r="BA1035">
            <v>16.746091944685563</v>
          </cell>
          <cell r="BB1035">
            <v>2.2980665050876148</v>
          </cell>
        </row>
        <row r="1036">
          <cell r="AS1036" t="str">
            <v>신흥교통</v>
          </cell>
          <cell r="AT1036" t="str">
            <v>82</v>
          </cell>
          <cell r="AU1036">
            <v>2405</v>
          </cell>
          <cell r="AV1036">
            <v>1.7436103500448545E-2</v>
          </cell>
          <cell r="AW1036">
            <v>0.37985490827384188</v>
          </cell>
          <cell r="AX1036">
            <v>0.1845061962692926</v>
          </cell>
          <cell r="AY1036">
            <v>12.890909090909092</v>
          </cell>
          <cell r="AZ1036">
            <v>7.4691305037665245E-2</v>
          </cell>
          <cell r="BA1036">
            <v>22.069413356004141</v>
          </cell>
          <cell r="BB1036">
            <v>2.2245901194668547</v>
          </cell>
        </row>
        <row r="1037">
          <cell r="AS1037" t="str">
            <v>신흥교통</v>
          </cell>
          <cell r="AT1037" t="str">
            <v>93</v>
          </cell>
          <cell r="AU1037">
            <v>2405</v>
          </cell>
          <cell r="AV1037">
            <v>2.5174536280934173E-2</v>
          </cell>
          <cell r="AW1037">
            <v>0.37957065601385453</v>
          </cell>
          <cell r="AX1037">
            <v>0.1849797959589328</v>
          </cell>
          <cell r="AY1037">
            <v>15.898000000000001</v>
          </cell>
          <cell r="AZ1037">
            <v>3.2373082946960591E-2</v>
          </cell>
          <cell r="BA1037">
            <v>8.8961231938247689</v>
          </cell>
          <cell r="BB1037">
            <v>2.0024241823926934</v>
          </cell>
        </row>
        <row r="1038">
          <cell r="AS1038" t="str">
            <v>신흥교통</v>
          </cell>
          <cell r="AT1038" t="str">
            <v>합계</v>
          </cell>
          <cell r="AU1038">
            <v>2405</v>
          </cell>
          <cell r="AV1038">
            <v>2.0747224924243555E-2</v>
          </cell>
          <cell r="AW1038">
            <v>0.35333382817295522</v>
          </cell>
          <cell r="AX1038">
            <v>0.16062701865601295</v>
          </cell>
          <cell r="AY1038">
            <v>14.647875000000001</v>
          </cell>
          <cell r="AZ1038">
            <v>9.7666874374595411E-2</v>
          </cell>
          <cell r="BA1038">
            <v>13.678534801428928</v>
          </cell>
          <cell r="BB1038">
            <v>2.3783699057451466</v>
          </cell>
        </row>
        <row r="1039">
          <cell r="AS1039" t="str">
            <v>영종운수</v>
          </cell>
          <cell r="AT1039" t="str">
            <v>202</v>
          </cell>
          <cell r="AU1039">
            <v>2405</v>
          </cell>
          <cell r="AV1039">
            <v>1.4689424792827796E-2</v>
          </cell>
          <cell r="AW1039">
            <v>0.28259376144496418</v>
          </cell>
          <cell r="AX1039">
            <v>0.15998330991295454</v>
          </cell>
          <cell r="AY1039">
            <v>13.675666666666668</v>
          </cell>
          <cell r="AZ1039">
            <v>2.4975717543466156</v>
          </cell>
          <cell r="BA1039">
            <v>8.9479417712051266</v>
          </cell>
          <cell r="BB1039">
            <v>2.6690322908522148</v>
          </cell>
        </row>
        <row r="1040">
          <cell r="AS1040" t="str">
            <v>영종운수</v>
          </cell>
          <cell r="AT1040" t="str">
            <v>203</v>
          </cell>
          <cell r="AU1040">
            <v>2405</v>
          </cell>
          <cell r="AV1040">
            <v>1.5140733969194329E-2</v>
          </cell>
          <cell r="AW1040">
            <v>0.26536987723542488</v>
          </cell>
          <cell r="AX1040">
            <v>0.15766002440004886</v>
          </cell>
          <cell r="AY1040">
            <v>12.741857142857143</v>
          </cell>
          <cell r="AZ1040">
            <v>0.21338498975822009</v>
          </cell>
          <cell r="BA1040">
            <v>8.336007058915385</v>
          </cell>
          <cell r="BB1040">
            <v>2.431880066340951</v>
          </cell>
        </row>
        <row r="1041">
          <cell r="AS1041" t="str">
            <v>영종운수</v>
          </cell>
          <cell r="AT1041" t="str">
            <v>205</v>
          </cell>
          <cell r="AU1041">
            <v>2405</v>
          </cell>
          <cell r="AV1041">
            <v>1.1954387782153476E-2</v>
          </cell>
          <cell r="AW1041">
            <v>0.21904614173072715</v>
          </cell>
          <cell r="AX1041">
            <v>0.13280623026918612</v>
          </cell>
          <cell r="AY1041">
            <v>18.156500000000001</v>
          </cell>
          <cell r="AZ1041">
            <v>3.2974855436172838E-2</v>
          </cell>
          <cell r="BA1041">
            <v>15.617715905957361</v>
          </cell>
          <cell r="BB1041">
            <v>2.6605358201501379</v>
          </cell>
        </row>
        <row r="1042">
          <cell r="AS1042" t="str">
            <v>영종운수</v>
          </cell>
          <cell r="AT1042" t="str">
            <v>222</v>
          </cell>
          <cell r="AU1042">
            <v>2405</v>
          </cell>
          <cell r="AV1042">
            <v>1.7180505343904629E-2</v>
          </cell>
          <cell r="AW1042">
            <v>9.1024853832918848E-2</v>
          </cell>
          <cell r="AX1042">
            <v>0.15749340451363136</v>
          </cell>
          <cell r="AY1042">
            <v>9.0609999999999999</v>
          </cell>
          <cell r="AZ1042">
            <v>2.057392612849528E-2</v>
          </cell>
          <cell r="BA1042">
            <v>0.72008741449733482</v>
          </cell>
          <cell r="BB1042">
            <v>2.3592322735561804</v>
          </cell>
        </row>
        <row r="1043">
          <cell r="AS1043" t="str">
            <v>영종운수</v>
          </cell>
          <cell r="AT1043" t="str">
            <v>e음13</v>
          </cell>
          <cell r="AU1043">
            <v>2405</v>
          </cell>
          <cell r="AV1043">
            <v>1.3601185993755406E-2</v>
          </cell>
          <cell r="AW1043">
            <v>0.29172323562291669</v>
          </cell>
          <cell r="AX1043">
            <v>0.2171847093089902</v>
          </cell>
          <cell r="AY1043">
            <v>6.9059999999999997</v>
          </cell>
          <cell r="AZ1043">
            <v>1.4462545909338735</v>
          </cell>
          <cell r="BA1043">
            <v>6.2657336681084006</v>
          </cell>
          <cell r="BB1043">
            <v>2.8894763910100072</v>
          </cell>
        </row>
        <row r="1044">
          <cell r="AS1044" t="str">
            <v>영종운수</v>
          </cell>
          <cell r="AT1044" t="str">
            <v>e음15</v>
          </cell>
          <cell r="AU1044">
            <v>2405</v>
          </cell>
          <cell r="AV1044">
            <v>1.6571875124589502E-2</v>
          </cell>
          <cell r="AW1044">
            <v>0.2418092324929785</v>
          </cell>
          <cell r="AX1044">
            <v>0.21558663707296702</v>
          </cell>
          <cell r="AY1044">
            <v>7.2069999999999999</v>
          </cell>
          <cell r="AZ1044">
            <v>3.0754156501136522E-2</v>
          </cell>
          <cell r="BA1044">
            <v>2.7678740851022869</v>
          </cell>
          <cell r="BB1044">
            <v>2.2073978127597726</v>
          </cell>
        </row>
        <row r="1045">
          <cell r="AS1045" t="str">
            <v>영종운수</v>
          </cell>
          <cell r="AT1045" t="str">
            <v>e음16</v>
          </cell>
          <cell r="AU1045">
            <v>2405</v>
          </cell>
          <cell r="AV1045">
            <v>2.3643896028985402E-2</v>
          </cell>
          <cell r="AW1045">
            <v>0.17856161706350265</v>
          </cell>
          <cell r="AX1045">
            <v>0.14826622149177879</v>
          </cell>
          <cell r="AY1045">
            <v>4.0369999999999999</v>
          </cell>
          <cell r="AZ1045">
            <v>0</v>
          </cell>
          <cell r="BA1045">
            <v>1.2569281752763255</v>
          </cell>
          <cell r="BB1045">
            <v>3.452071255327458</v>
          </cell>
        </row>
        <row r="1046">
          <cell r="AS1046" t="str">
            <v>영종운수</v>
          </cell>
          <cell r="AT1046" t="str">
            <v>예비</v>
          </cell>
          <cell r="AU1046">
            <v>2405</v>
          </cell>
          <cell r="AV1046">
            <v>1.9791905821667431E-2</v>
          </cell>
          <cell r="AW1046">
            <v>0.21634583253737877</v>
          </cell>
          <cell r="AX1046">
            <v>0.20421042324873637</v>
          </cell>
          <cell r="AY1046">
            <v>14.035</v>
          </cell>
          <cell r="AZ1046">
            <v>0</v>
          </cell>
          <cell r="BA1046">
            <v>3.7891260799847633</v>
          </cell>
          <cell r="BB1046">
            <v>1.7915071228528414</v>
          </cell>
        </row>
        <row r="1047">
          <cell r="AS1047" t="str">
            <v>영종운수</v>
          </cell>
          <cell r="AT1047" t="str">
            <v>합계</v>
          </cell>
          <cell r="AU1047">
            <v>2405</v>
          </cell>
          <cell r="AV1047">
            <v>1.4925532164637602E-2</v>
          </cell>
          <cell r="AW1047">
            <v>0.26481355810334489</v>
          </cell>
          <cell r="AX1047">
            <v>0.16340752053439409</v>
          </cell>
          <cell r="AY1047">
            <v>12.441903225806451</v>
          </cell>
          <cell r="AZ1047">
            <v>1.5066264428101515</v>
          </cell>
          <cell r="BA1047">
            <v>8.4788440481270353</v>
          </cell>
          <cell r="BB1047">
            <v>2.6129963805049012</v>
          </cell>
        </row>
        <row r="1048">
          <cell r="AS1048" t="str">
            <v>원진운수</v>
          </cell>
          <cell r="AT1048" t="str">
            <v>22</v>
          </cell>
          <cell r="AU1048">
            <v>2405</v>
          </cell>
          <cell r="AV1048">
            <v>5.4008780539514748E-3</v>
          </cell>
          <cell r="AW1048">
            <v>0.36629464760548031</v>
          </cell>
          <cell r="AX1048">
            <v>0.17685795275352631</v>
          </cell>
          <cell r="AY1048">
            <v>9.8764500000000002</v>
          </cell>
          <cell r="AZ1048">
            <v>0.28928374546395363</v>
          </cell>
          <cell r="BA1048">
            <v>2.2146945498427311</v>
          </cell>
          <cell r="BB1048">
            <v>2.1247689868184918</v>
          </cell>
        </row>
        <row r="1049">
          <cell r="AS1049" t="str">
            <v>원진운수</v>
          </cell>
          <cell r="AT1049" t="str">
            <v>320</v>
          </cell>
          <cell r="AU1049">
            <v>2405</v>
          </cell>
          <cell r="AV1049">
            <v>4.9349162232035617E-3</v>
          </cell>
          <cell r="AW1049">
            <v>0.24247623510312574</v>
          </cell>
          <cell r="AX1049">
            <v>0.12419404104872431</v>
          </cell>
          <cell r="AY1049">
            <v>15.62</v>
          </cell>
          <cell r="AZ1049">
            <v>2.1796076000127115E-2</v>
          </cell>
          <cell r="BA1049">
            <v>1.3186625980076905</v>
          </cell>
          <cell r="BB1049">
            <v>2.6838484738066639</v>
          </cell>
        </row>
        <row r="1050">
          <cell r="AS1050" t="str">
            <v>원진운수</v>
          </cell>
          <cell r="AT1050" t="str">
            <v>6</v>
          </cell>
          <cell r="AU1050">
            <v>2405</v>
          </cell>
          <cell r="AV1050">
            <v>3.9529122276304625E-3</v>
          </cell>
          <cell r="AW1050">
            <v>0.35481408191338426</v>
          </cell>
          <cell r="AX1050">
            <v>0.1498295586965594</v>
          </cell>
          <cell r="AY1050">
            <v>9.1438947368421051</v>
          </cell>
          <cell r="AZ1050">
            <v>1.5763236054346069E-2</v>
          </cell>
          <cell r="BA1050">
            <v>1.7190684652600741</v>
          </cell>
          <cell r="BB1050">
            <v>2.3968877083052451</v>
          </cell>
        </row>
        <row r="1051">
          <cell r="AS1051" t="str">
            <v>원진운수</v>
          </cell>
          <cell r="AT1051" t="str">
            <v>예비</v>
          </cell>
          <cell r="AU1051">
            <v>2405</v>
          </cell>
          <cell r="AV1051">
            <v>4.462494245711171E-3</v>
          </cell>
          <cell r="AW1051">
            <v>0.34679821324176729</v>
          </cell>
          <cell r="AX1051">
            <v>0.14045015322243262</v>
          </cell>
          <cell r="AY1051">
            <v>9.5330000000000013</v>
          </cell>
          <cell r="AZ1051">
            <v>0</v>
          </cell>
          <cell r="BA1051">
            <v>1.6171232993627636</v>
          </cell>
          <cell r="BB1051">
            <v>2.4610061840899897</v>
          </cell>
        </row>
        <row r="1052">
          <cell r="AS1052" t="str">
            <v>원진운수</v>
          </cell>
          <cell r="AT1052" t="str">
            <v>합계</v>
          </cell>
          <cell r="AU1052">
            <v>2405</v>
          </cell>
          <cell r="AV1052">
            <v>4.7224162974405888E-3</v>
          </cell>
          <cell r="AW1052">
            <v>0.3502456853457076</v>
          </cell>
          <cell r="AX1052">
            <v>0.15676476901756825</v>
          </cell>
          <cell r="AY1052">
            <v>10.062422222222224</v>
          </cell>
          <cell r="AZ1052">
            <v>0.13040210736665014</v>
          </cell>
          <cell r="BA1052">
            <v>1.8584979795104493</v>
          </cell>
          <cell r="BB1052">
            <v>2.3147924986133543</v>
          </cell>
        </row>
        <row r="1053">
          <cell r="AS1053" t="str">
            <v>인천교통공사</v>
          </cell>
          <cell r="AT1053" t="str">
            <v>63</v>
          </cell>
          <cell r="AU1053">
            <v>2405</v>
          </cell>
          <cell r="AV1053">
            <v>5.5718346345976317E-3</v>
          </cell>
          <cell r="AW1053">
            <v>0.33061705965451227</v>
          </cell>
          <cell r="AX1053">
            <v>0.17270577975290233</v>
          </cell>
          <cell r="AY1053">
            <v>8.5407692307692304</v>
          </cell>
          <cell r="AZ1053">
            <v>0.18301519696312743</v>
          </cell>
          <cell r="BA1053">
            <v>6.6596465197086223</v>
          </cell>
          <cell r="BB1053">
            <v>2.9048580485895892</v>
          </cell>
        </row>
        <row r="1054">
          <cell r="AS1054" t="str">
            <v>인천교통공사</v>
          </cell>
          <cell r="AT1054" t="str">
            <v>순환41</v>
          </cell>
          <cell r="AU1054">
            <v>2405</v>
          </cell>
          <cell r="AV1054">
            <v>5.6453232811338652E-3</v>
          </cell>
          <cell r="AW1054">
            <v>0.32245858849213271</v>
          </cell>
          <cell r="AX1054">
            <v>0.1415170983798098</v>
          </cell>
          <cell r="AY1054">
            <v>6.0825555555555555</v>
          </cell>
          <cell r="AZ1054">
            <v>3.9212846277036403E-2</v>
          </cell>
          <cell r="BA1054">
            <v>15.25379720176716</v>
          </cell>
          <cell r="BB1054">
            <v>2.7324372415333991</v>
          </cell>
        </row>
        <row r="1055">
          <cell r="AS1055" t="str">
            <v>인천교통공사</v>
          </cell>
          <cell r="AT1055" t="str">
            <v>순환42</v>
          </cell>
          <cell r="AU1055">
            <v>2405</v>
          </cell>
          <cell r="AV1055">
            <v>7.1172325130470504E-3</v>
          </cell>
          <cell r="AW1055">
            <v>0.33719971427080414</v>
          </cell>
          <cell r="AX1055">
            <v>0.13357963605289691</v>
          </cell>
          <cell r="AY1055">
            <v>4.6457777777777771</v>
          </cell>
          <cell r="AZ1055">
            <v>10.918734404851781</v>
          </cell>
          <cell r="BA1055">
            <v>23.206963758383161</v>
          </cell>
          <cell r="BB1055">
            <v>2.8920443940736131</v>
          </cell>
        </row>
        <row r="1056">
          <cell r="AS1056" t="str">
            <v>인천교통공사</v>
          </cell>
          <cell r="AT1056" t="str">
            <v>순환43</v>
          </cell>
          <cell r="AU1056">
            <v>2405</v>
          </cell>
          <cell r="AV1056">
            <v>5.2064426518160815E-3</v>
          </cell>
          <cell r="AW1056">
            <v>0.28865375459638115</v>
          </cell>
          <cell r="AX1056">
            <v>0.10127084777799446</v>
          </cell>
          <cell r="AY1056">
            <v>4.2350000000000003</v>
          </cell>
          <cell r="AZ1056">
            <v>4.5385799721240419E-2</v>
          </cell>
          <cell r="BA1056">
            <v>5.4130130467532735</v>
          </cell>
          <cell r="BB1056">
            <v>3.3555331650184952</v>
          </cell>
        </row>
        <row r="1057">
          <cell r="AS1057" t="str">
            <v>인천교통공사</v>
          </cell>
          <cell r="AT1057" t="str">
            <v>순환47</v>
          </cell>
          <cell r="AU1057">
            <v>2405</v>
          </cell>
          <cell r="AV1057">
            <v>6.5133345090437299E-3</v>
          </cell>
          <cell r="AW1057">
            <v>0.2823697874890751</v>
          </cell>
          <cell r="AX1057">
            <v>7.7707145192342619E-2</v>
          </cell>
          <cell r="AY1057">
            <v>3.0486666666666671</v>
          </cell>
          <cell r="AZ1057">
            <v>2.2841367285408114</v>
          </cell>
          <cell r="BA1057">
            <v>1.4762613970721785</v>
          </cell>
          <cell r="BB1057">
            <v>3.3208600531742931</v>
          </cell>
        </row>
        <row r="1058">
          <cell r="AS1058" t="str">
            <v>인천교통공사</v>
          </cell>
          <cell r="AT1058" t="str">
            <v>예비</v>
          </cell>
          <cell r="AU1058">
            <v>2405</v>
          </cell>
          <cell r="AV1058">
            <v>6.4314840754730786E-3</v>
          </cell>
          <cell r="AW1058">
            <v>0.33135070201202643</v>
          </cell>
          <cell r="AX1058">
            <v>0.19018278385918233</v>
          </cell>
          <cell r="AY1058">
            <v>6.2014999999999993</v>
          </cell>
          <cell r="AZ1058">
            <v>0.10778621251464993</v>
          </cell>
          <cell r="BA1058">
            <v>9.5091391929591165</v>
          </cell>
          <cell r="BB1058">
            <v>2.7496046760517001</v>
          </cell>
        </row>
        <row r="1059">
          <cell r="AS1059" t="str">
            <v>인천교통공사</v>
          </cell>
          <cell r="AT1059" t="str">
            <v>합계</v>
          </cell>
          <cell r="AU1059">
            <v>2405</v>
          </cell>
          <cell r="AV1059">
            <v>5.9971578903077576E-3</v>
          </cell>
          <cell r="AW1059">
            <v>0.32133557638776294</v>
          </cell>
          <cell r="AX1059">
            <v>0.14126915760001574</v>
          </cell>
          <cell r="AY1059">
            <v>6.1050975609756115</v>
          </cell>
          <cell r="AZ1059">
            <v>2.62679282883165</v>
          </cell>
          <cell r="BA1059">
            <v>11.591983773427375</v>
          </cell>
          <cell r="BB1059">
            <v>2.9405278692767007</v>
          </cell>
        </row>
        <row r="1060">
          <cell r="AS1060" t="str">
            <v>인천스마트</v>
          </cell>
          <cell r="AT1060" t="str">
            <v>20</v>
          </cell>
          <cell r="AU1060">
            <v>2405</v>
          </cell>
          <cell r="AV1060">
            <v>2.439713073166647E-2</v>
          </cell>
          <cell r="AW1060">
            <v>0.37339637919539626</v>
          </cell>
          <cell r="AX1060">
            <v>0.17817284803743733</v>
          </cell>
          <cell r="AY1060">
            <v>12.156090909090908</v>
          </cell>
          <cell r="AZ1060">
            <v>0.28250829959089163</v>
          </cell>
          <cell r="BA1060">
            <v>20.980521673405381</v>
          </cell>
          <cell r="BB1060">
            <v>1.9175979350286205</v>
          </cell>
        </row>
        <row r="1061">
          <cell r="AS1061" t="str">
            <v>인천스마트</v>
          </cell>
          <cell r="AT1061" t="str">
            <v>21</v>
          </cell>
          <cell r="AU1061">
            <v>2405</v>
          </cell>
          <cell r="AV1061">
            <v>2.7219067267620023E-2</v>
          </cell>
          <cell r="AW1061">
            <v>0.37383635263621218</v>
          </cell>
          <cell r="AX1061">
            <v>0.1759740085614139</v>
          </cell>
          <cell r="AY1061">
            <v>12.195500000000001</v>
          </cell>
          <cell r="AZ1061">
            <v>0.42108318027811292</v>
          </cell>
          <cell r="BA1061">
            <v>10.424891956927173</v>
          </cell>
          <cell r="BB1061">
            <v>2.01476707336588</v>
          </cell>
        </row>
        <row r="1062">
          <cell r="AS1062" t="str">
            <v>인천스마트</v>
          </cell>
          <cell r="AT1062" t="str">
            <v>27</v>
          </cell>
          <cell r="AU1062">
            <v>2405</v>
          </cell>
          <cell r="AV1062">
            <v>2.9147332032587823E-2</v>
          </cell>
          <cell r="AW1062">
            <v>0.35786626277965911</v>
          </cell>
          <cell r="AX1062">
            <v>0.15977275851810327</v>
          </cell>
          <cell r="AY1062">
            <v>12.17723076923077</v>
          </cell>
          <cell r="AZ1062">
            <v>0.18522460360239693</v>
          </cell>
          <cell r="BA1062">
            <v>15.234723646297148</v>
          </cell>
          <cell r="BB1062">
            <v>1.8296437849977214</v>
          </cell>
        </row>
        <row r="1063">
          <cell r="AS1063" t="str">
            <v>인천스마트</v>
          </cell>
          <cell r="AT1063" t="str">
            <v>38</v>
          </cell>
          <cell r="AU1063">
            <v>2405</v>
          </cell>
          <cell r="AV1063">
            <v>1.5265724086024477E-2</v>
          </cell>
          <cell r="AW1063">
            <v>0.3723097729062218</v>
          </cell>
          <cell r="AX1063">
            <v>0.17353251891552959</v>
          </cell>
          <cell r="AY1063">
            <v>10.986846153846155</v>
          </cell>
          <cell r="AZ1063">
            <v>2.7105539784569734E-2</v>
          </cell>
          <cell r="BA1063">
            <v>9.2344294223957828</v>
          </cell>
          <cell r="BB1063">
            <v>2.0526885960599341</v>
          </cell>
        </row>
        <row r="1064">
          <cell r="AS1064" t="str">
            <v>인천스마트</v>
          </cell>
          <cell r="AT1064" t="str">
            <v>5</v>
          </cell>
          <cell r="AU1064">
            <v>2405</v>
          </cell>
          <cell r="AV1064">
            <v>2.875381559682539E-2</v>
          </cell>
          <cell r="AW1064">
            <v>0.33834595655173633</v>
          </cell>
          <cell r="AX1064">
            <v>0.17663969083263706</v>
          </cell>
          <cell r="AY1064">
            <v>10.542999999999999</v>
          </cell>
          <cell r="AZ1064">
            <v>4.7063577346215982E-2</v>
          </cell>
          <cell r="BA1064">
            <v>9.3774177862335346</v>
          </cell>
          <cell r="BB1064">
            <v>1.9685744079658882</v>
          </cell>
        </row>
        <row r="1065">
          <cell r="AS1065" t="str">
            <v>인천스마트</v>
          </cell>
          <cell r="AT1065" t="str">
            <v>5-1</v>
          </cell>
          <cell r="AU1065">
            <v>2405</v>
          </cell>
          <cell r="AV1065">
            <v>4.2137336685058799E-2</v>
          </cell>
          <cell r="AW1065">
            <v>0.35641084806922302</v>
          </cell>
          <cell r="AX1065">
            <v>0.14455213195862315</v>
          </cell>
          <cell r="AY1065">
            <v>11.563333333333333</v>
          </cell>
          <cell r="AZ1065">
            <v>0.15222980929708482</v>
          </cell>
          <cell r="BA1065">
            <v>19.558221150995028</v>
          </cell>
          <cell r="BB1065">
            <v>1.7642785102825402</v>
          </cell>
        </row>
        <row r="1066">
          <cell r="AS1066" t="str">
            <v>인천스마트</v>
          </cell>
          <cell r="AT1066" t="str">
            <v>예비</v>
          </cell>
          <cell r="AU1066">
            <v>2405</v>
          </cell>
          <cell r="AV1066">
            <v>3.0733397951852585E-2</v>
          </cell>
          <cell r="AW1066">
            <v>0.37496243223830272</v>
          </cell>
          <cell r="AX1066">
            <v>0.20978051135664119</v>
          </cell>
          <cell r="AY1066">
            <v>12.0535</v>
          </cell>
          <cell r="AZ1066">
            <v>0.16926883649002786</v>
          </cell>
          <cell r="BA1066">
            <v>18.066627148035639</v>
          </cell>
          <cell r="BB1066">
            <v>1.8526878226967793</v>
          </cell>
        </row>
        <row r="1067">
          <cell r="AS1067" t="str">
            <v>인천스마트</v>
          </cell>
          <cell r="AT1067" t="str">
            <v>합계</v>
          </cell>
          <cell r="AU1067">
            <v>2405</v>
          </cell>
          <cell r="AV1067">
            <v>2.5608312134600072E-2</v>
          </cell>
          <cell r="AW1067">
            <v>0.36333248664089418</v>
          </cell>
          <cell r="AX1067">
            <v>0.17224624884345963</v>
          </cell>
          <cell r="AY1067">
            <v>11.624028169014078</v>
          </cell>
          <cell r="AZ1067">
            <v>0.1788916974640429</v>
          </cell>
          <cell r="BA1067">
            <v>13.083030127916096</v>
          </cell>
          <cell r="BB1067">
            <v>1.9443023514499771</v>
          </cell>
        </row>
        <row r="1068">
          <cell r="AS1068" t="str">
            <v>인천제물포교통</v>
          </cell>
          <cell r="AT1068" t="str">
            <v>30</v>
          </cell>
          <cell r="AU1068">
            <v>2405</v>
          </cell>
          <cell r="AV1068">
            <v>2.1352111549672727E-2</v>
          </cell>
          <cell r="AW1068">
            <v>0.35378685928873521</v>
          </cell>
          <cell r="AX1068">
            <v>0.22707378232929074</v>
          </cell>
          <cell r="AY1068">
            <v>13.629857142857142</v>
          </cell>
          <cell r="AZ1068">
            <v>0.37953478846848854</v>
          </cell>
          <cell r="BA1068">
            <v>29.336616466819422</v>
          </cell>
          <cell r="BB1068">
            <v>1.9063043733396532</v>
          </cell>
        </row>
        <row r="1069">
          <cell r="AS1069" t="str">
            <v>인천제물포교통</v>
          </cell>
          <cell r="AT1069" t="str">
            <v>78</v>
          </cell>
          <cell r="AU1069">
            <v>2405</v>
          </cell>
          <cell r="AV1069">
            <v>1.8903345010359784E-2</v>
          </cell>
          <cell r="AW1069">
            <v>0.31719861932347942</v>
          </cell>
          <cell r="AX1069">
            <v>0.19787192096487988</v>
          </cell>
          <cell r="AY1069">
            <v>10.197444444444443</v>
          </cell>
          <cell r="AZ1069">
            <v>1.4780320683086574</v>
          </cell>
          <cell r="BA1069">
            <v>9.9578254581653827</v>
          </cell>
          <cell r="BB1069">
            <v>2.3323460288842068</v>
          </cell>
        </row>
        <row r="1070">
          <cell r="AS1070" t="str">
            <v>인천제물포교통</v>
          </cell>
          <cell r="AT1070" t="str">
            <v>급행97</v>
          </cell>
          <cell r="AU1070">
            <v>2405</v>
          </cell>
          <cell r="AV1070">
            <v>2.4726105017579533E-2</v>
          </cell>
          <cell r="AW1070">
            <v>0.35013507608368144</v>
          </cell>
          <cell r="AX1070">
            <v>0.21797372578992955</v>
          </cell>
          <cell r="AY1070">
            <v>12.234300000000001</v>
          </cell>
          <cell r="AZ1070">
            <v>0.20777954201006091</v>
          </cell>
          <cell r="BA1070">
            <v>22.688552020895479</v>
          </cell>
          <cell r="BB1070">
            <v>2.1134438121348054</v>
          </cell>
        </row>
        <row r="1071">
          <cell r="AS1071" t="str">
            <v>인천제물포교통</v>
          </cell>
          <cell r="AT1071" t="str">
            <v>합계</v>
          </cell>
          <cell r="AU1071">
            <v>2405</v>
          </cell>
          <cell r="AV1071">
            <v>2.1538193180636829E-2</v>
          </cell>
          <cell r="AW1071">
            <v>0.34665970710415145</v>
          </cell>
          <cell r="AX1071">
            <v>0.21986213781867758</v>
          </cell>
          <cell r="AY1071">
            <v>12.799351851851851</v>
          </cell>
          <cell r="AZ1071">
            <v>0.55920199000461024</v>
          </cell>
          <cell r="BA1071">
            <v>24.442305295131671</v>
          </cell>
          <cell r="BB1071">
            <v>2.0117891426233525</v>
          </cell>
        </row>
        <row r="1072">
          <cell r="AS1072" t="str">
            <v>청라교통</v>
          </cell>
          <cell r="AT1072" t="str">
            <v>112</v>
          </cell>
          <cell r="AU1072">
            <v>2405</v>
          </cell>
          <cell r="AV1072">
            <v>1.7315282619334182E-2</v>
          </cell>
          <cell r="AW1072">
            <v>0.36260350957106896</v>
          </cell>
          <cell r="AX1072">
            <v>0.21780193534489617</v>
          </cell>
          <cell r="AY1072">
            <v>14.554899999999998</v>
          </cell>
          <cell r="AZ1072">
            <v>0.16364899513619247</v>
          </cell>
          <cell r="BA1072">
            <v>24.135038815150672</v>
          </cell>
          <cell r="BB1072">
            <v>1.8825608710975243</v>
          </cell>
        </row>
        <row r="1073">
          <cell r="AS1073" t="str">
            <v>청라교통</v>
          </cell>
          <cell r="AT1073" t="str">
            <v>306</v>
          </cell>
          <cell r="AU1073">
            <v>2405</v>
          </cell>
          <cell r="AV1073">
            <v>1.4607715280870221E-2</v>
          </cell>
          <cell r="AW1073">
            <v>0.25013576091786777</v>
          </cell>
          <cell r="AX1073">
            <v>0.15662121584260882</v>
          </cell>
          <cell r="AY1073">
            <v>18.174642857142853</v>
          </cell>
          <cell r="AZ1073">
            <v>1.4428486028798603E-2</v>
          </cell>
          <cell r="BA1073">
            <v>12.970553099615907</v>
          </cell>
          <cell r="BB1073">
            <v>2.8682614939339479</v>
          </cell>
        </row>
        <row r="1074">
          <cell r="AS1074" t="str">
            <v>청라교통</v>
          </cell>
          <cell r="AT1074" t="str">
            <v>307</v>
          </cell>
          <cell r="AU1074">
            <v>2405</v>
          </cell>
          <cell r="AV1074">
            <v>1.683620995608091E-2</v>
          </cell>
          <cell r="AW1074">
            <v>0.30175305616004794</v>
          </cell>
          <cell r="AX1074">
            <v>0.19979022850394249</v>
          </cell>
          <cell r="AY1074">
            <v>20.291199999999996</v>
          </cell>
          <cell r="AZ1074">
            <v>0.24319421253832488</v>
          </cell>
          <cell r="BA1074">
            <v>32.788968850665078</v>
          </cell>
          <cell r="BB1074">
            <v>2.4032463586620292</v>
          </cell>
        </row>
        <row r="1075">
          <cell r="AS1075" t="str">
            <v>청라교통</v>
          </cell>
          <cell r="AT1075" t="str">
            <v>308</v>
          </cell>
          <cell r="AU1075">
            <v>2405</v>
          </cell>
          <cell r="AV1075">
            <v>1.6700023690011633E-2</v>
          </cell>
          <cell r="AW1075">
            <v>0.27944301168853408</v>
          </cell>
          <cell r="AX1075">
            <v>0.13810391937699046</v>
          </cell>
          <cell r="AY1075">
            <v>20.745666666666668</v>
          </cell>
          <cell r="AZ1075">
            <v>0.19611356134395352</v>
          </cell>
          <cell r="BA1075">
            <v>14.451196122217823</v>
          </cell>
          <cell r="BB1075">
            <v>2.5746873342792802</v>
          </cell>
        </row>
        <row r="1076">
          <cell r="AS1076" t="str">
            <v>청라교통</v>
          </cell>
          <cell r="AT1076" t="str">
            <v>예비</v>
          </cell>
          <cell r="AU1076">
            <v>2405</v>
          </cell>
          <cell r="AV1076">
            <v>2.2782699937741804E-2</v>
          </cell>
          <cell r="AW1076">
            <v>0.30865785081255814</v>
          </cell>
          <cell r="AX1076">
            <v>0.184806644181126</v>
          </cell>
          <cell r="AY1076">
            <v>18.436200000000003</v>
          </cell>
          <cell r="AZ1076">
            <v>0.24605734841043878</v>
          </cell>
          <cell r="BA1076">
            <v>26.767524402078447</v>
          </cell>
          <cell r="BB1076">
            <v>2.1823823538549636</v>
          </cell>
        </row>
        <row r="1077">
          <cell r="AS1077" t="str">
            <v>청라교통</v>
          </cell>
          <cell r="AT1077" t="str">
            <v>합계</v>
          </cell>
          <cell r="AU1077">
            <v>2405</v>
          </cell>
          <cell r="AV1077">
            <v>1.649483012399838E-2</v>
          </cell>
          <cell r="AW1077">
            <v>0.30458859866842847</v>
          </cell>
          <cell r="AX1077">
            <v>0.1768136543832021</v>
          </cell>
          <cell r="AY1077">
            <v>17.547454545454542</v>
          </cell>
          <cell r="AZ1077">
            <v>0.13722343048563732</v>
          </cell>
          <cell r="BA1077">
            <v>20.439395492586812</v>
          </cell>
          <cell r="BB1077">
            <v>2.4192141826283291</v>
          </cell>
        </row>
        <row r="1078">
          <cell r="AS1078" t="str">
            <v>청룡교통</v>
          </cell>
          <cell r="AT1078" t="str">
            <v>310</v>
          </cell>
          <cell r="AU1078">
            <v>2405</v>
          </cell>
          <cell r="AV1078">
            <v>2.8841324862869448E-2</v>
          </cell>
          <cell r="AW1078">
            <v>0.27055713172233203</v>
          </cell>
          <cell r="AX1078">
            <v>0.13397168751858007</v>
          </cell>
          <cell r="AY1078">
            <v>18.963999999999999</v>
          </cell>
          <cell r="AZ1078">
            <v>6.7550707433518598E-2</v>
          </cell>
          <cell r="BA1078">
            <v>6.5104905957477408</v>
          </cell>
          <cell r="BB1078">
            <v>3.0262974753111127</v>
          </cell>
        </row>
        <row r="1079">
          <cell r="AS1079" t="str">
            <v>청룡교통</v>
          </cell>
          <cell r="AT1079" t="str">
            <v>43</v>
          </cell>
          <cell r="AU1079">
            <v>2405</v>
          </cell>
          <cell r="AV1079">
            <v>1.5215212954444902E-2</v>
          </cell>
          <cell r="AW1079">
            <v>0.35399807938961553</v>
          </cell>
          <cell r="AX1079">
            <v>0.16525047784755989</v>
          </cell>
          <cell r="AY1079">
            <v>12.634799999999998</v>
          </cell>
          <cell r="AZ1079">
            <v>3.6035338908569241E-2</v>
          </cell>
          <cell r="BA1079">
            <v>13.34824817044791</v>
          </cell>
          <cell r="BB1079">
            <v>2.0115868211545633</v>
          </cell>
        </row>
        <row r="1080">
          <cell r="AS1080" t="str">
            <v>청룡교통</v>
          </cell>
          <cell r="AT1080" t="str">
            <v>43-1</v>
          </cell>
          <cell r="AU1080">
            <v>2405</v>
          </cell>
          <cell r="AV1080">
            <v>2.4581160136581983E-2</v>
          </cell>
          <cell r="AW1080">
            <v>0.36128145163908859</v>
          </cell>
          <cell r="AX1080">
            <v>0.14650598454105995</v>
          </cell>
          <cell r="AY1080">
            <v>11.607125</v>
          </cell>
          <cell r="AZ1080">
            <v>0.27458950927784281</v>
          </cell>
          <cell r="BA1080">
            <v>10.114879014489265</v>
          </cell>
          <cell r="BB1080">
            <v>2.0484350996377483</v>
          </cell>
        </row>
        <row r="1081">
          <cell r="AS1081" t="str">
            <v>청룡교통</v>
          </cell>
          <cell r="AT1081" t="str">
            <v>44</v>
          </cell>
          <cell r="AU1081">
            <v>2405</v>
          </cell>
          <cell r="AV1081">
            <v>3.8239040359199665E-2</v>
          </cell>
          <cell r="AW1081">
            <v>0.28130734954179326</v>
          </cell>
          <cell r="AX1081">
            <v>0.17740598542364608</v>
          </cell>
          <cell r="AY1081">
            <v>10.849599999999999</v>
          </cell>
          <cell r="AZ1081">
            <v>1.5933715234744572E-2</v>
          </cell>
          <cell r="BA1081">
            <v>9.7705541819453714</v>
          </cell>
          <cell r="BB1081">
            <v>2.4029133447296873</v>
          </cell>
        </row>
        <row r="1082">
          <cell r="AS1082" t="str">
            <v>청룡교통</v>
          </cell>
          <cell r="AT1082" t="str">
            <v>예비</v>
          </cell>
          <cell r="AU1082">
            <v>2405</v>
          </cell>
          <cell r="AV1082">
            <v>2.3334962836341244E-2</v>
          </cell>
          <cell r="AW1082">
            <v>0.28221096009038998</v>
          </cell>
          <cell r="AX1082">
            <v>0.15110280287446448</v>
          </cell>
          <cell r="AY1082">
            <v>13.488499999999998</v>
          </cell>
          <cell r="AZ1082">
            <v>3.0010487164739721E-2</v>
          </cell>
          <cell r="BA1082">
            <v>4.6966412412817666</v>
          </cell>
          <cell r="BB1082">
            <v>2.9734738850371421</v>
          </cell>
        </row>
        <row r="1083">
          <cell r="AS1083" t="str">
            <v>청룡교통</v>
          </cell>
          <cell r="AT1083" t="str">
            <v>합계</v>
          </cell>
          <cell r="AU1083">
            <v>2405</v>
          </cell>
          <cell r="AV1083">
            <v>2.4751108823978282E-2</v>
          </cell>
          <cell r="AW1083">
            <v>0.32245154345863086</v>
          </cell>
          <cell r="AX1083">
            <v>0.15071651607321337</v>
          </cell>
          <cell r="AY1083">
            <v>13.701272727272725</v>
          </cell>
          <cell r="AZ1083">
            <v>8.9528167176592649E-2</v>
          </cell>
          <cell r="BA1083">
            <v>9.2569355948209893</v>
          </cell>
          <cell r="BB1083">
            <v>2.4227690553522483</v>
          </cell>
        </row>
        <row r="1084">
          <cell r="AS1084" t="str">
            <v>태양여객</v>
          </cell>
          <cell r="AT1084" t="str">
            <v>556</v>
          </cell>
          <cell r="AU1084">
            <v>2405</v>
          </cell>
          <cell r="AV1084">
            <v>2.4588991010127945E-2</v>
          </cell>
          <cell r="AW1084">
            <v>0.36643915503511709</v>
          </cell>
          <cell r="AX1084">
            <v>0.1727101566713711</v>
          </cell>
          <cell r="AY1084">
            <v>7.5890000000000004</v>
          </cell>
          <cell r="AZ1084">
            <v>3.8490006262324024E-2</v>
          </cell>
          <cell r="BA1084">
            <v>5.1026751159195278</v>
          </cell>
          <cell r="BB1084">
            <v>2.1603415058248259</v>
          </cell>
        </row>
        <row r="1085">
          <cell r="AS1085" t="str">
            <v>태양여객</v>
          </cell>
          <cell r="AT1085" t="str">
            <v>558</v>
          </cell>
          <cell r="AU1085">
            <v>2405</v>
          </cell>
          <cell r="AV1085">
            <v>1.2553524291822596E-2</v>
          </cell>
          <cell r="AW1085">
            <v>0.35949914253722187</v>
          </cell>
          <cell r="AX1085">
            <v>0.14307556288953704</v>
          </cell>
          <cell r="AY1085">
            <v>5.5309999999999997</v>
          </cell>
          <cell r="AZ1085">
            <v>9.2084030821906387E-2</v>
          </cell>
          <cell r="BA1085">
            <v>7.5317063543084259</v>
          </cell>
          <cell r="BB1085">
            <v>2.1533440959981229</v>
          </cell>
        </row>
        <row r="1086">
          <cell r="AS1086" t="str">
            <v>태양여객</v>
          </cell>
          <cell r="AT1086" t="str">
            <v>571</v>
          </cell>
          <cell r="AU1086">
            <v>2405</v>
          </cell>
          <cell r="AV1086">
            <v>3.4965998359628804E-2</v>
          </cell>
          <cell r="AW1086">
            <v>0.36170020562977501</v>
          </cell>
          <cell r="AX1086">
            <v>0.11072016184097812</v>
          </cell>
          <cell r="AY1086">
            <v>6.3940000000000001</v>
          </cell>
          <cell r="AZ1086">
            <v>0.27737827601080112</v>
          </cell>
          <cell r="BA1086">
            <v>1.6873845123990401</v>
          </cell>
          <cell r="BB1086">
            <v>2.3000049974427976</v>
          </cell>
        </row>
        <row r="1087">
          <cell r="AS1087" t="str">
            <v>태양여객</v>
          </cell>
          <cell r="AT1087" t="str">
            <v>581</v>
          </cell>
          <cell r="AU1087">
            <v>2405</v>
          </cell>
          <cell r="AV1087">
            <v>2.5552214696707862E-2</v>
          </cell>
          <cell r="AW1087">
            <v>0.35879565607295466</v>
          </cell>
          <cell r="AX1087">
            <v>0.12367419969230775</v>
          </cell>
          <cell r="AY1087">
            <v>6.1962222222222216</v>
          </cell>
          <cell r="AZ1087">
            <v>0.33956197732257837</v>
          </cell>
          <cell r="BA1087">
            <v>3.6451773710170761</v>
          </cell>
          <cell r="BB1087">
            <v>2.1151047867169726</v>
          </cell>
        </row>
        <row r="1088">
          <cell r="AS1088" t="str">
            <v>태양여객</v>
          </cell>
          <cell r="AT1088" t="str">
            <v>583</v>
          </cell>
          <cell r="AU1088">
            <v>2405</v>
          </cell>
          <cell r="AV1088">
            <v>2.9069338343621146E-2</v>
          </cell>
          <cell r="AW1088">
            <v>0.33354711235897383</v>
          </cell>
          <cell r="AX1088">
            <v>0.25038419092911207</v>
          </cell>
          <cell r="AY1088">
            <v>10.59842857142857</v>
          </cell>
          <cell r="AZ1088">
            <v>7.8706228975752315E-2</v>
          </cell>
          <cell r="BA1088">
            <v>10.568770809650241</v>
          </cell>
          <cell r="BB1088">
            <v>2.3445616200906008</v>
          </cell>
        </row>
        <row r="1089">
          <cell r="AS1089" t="str">
            <v>태양여객</v>
          </cell>
          <cell r="AT1089" t="str">
            <v>590</v>
          </cell>
          <cell r="AU1089">
            <v>2405</v>
          </cell>
          <cell r="AV1089">
            <v>2.0401570365868888E-2</v>
          </cell>
          <cell r="AW1089">
            <v>0.31333466310410407</v>
          </cell>
          <cell r="AX1089">
            <v>0.15163980447164771</v>
          </cell>
          <cell r="AY1089">
            <v>5.37</v>
          </cell>
          <cell r="AZ1089">
            <v>0.27660099668261717</v>
          </cell>
          <cell r="BA1089">
            <v>2.1681949094798703</v>
          </cell>
          <cell r="BB1089">
            <v>2.5533186653460538</v>
          </cell>
        </row>
        <row r="1090">
          <cell r="AS1090" t="str">
            <v>태양여객</v>
          </cell>
          <cell r="AT1090" t="str">
            <v>e음55</v>
          </cell>
          <cell r="AU1090">
            <v>2405</v>
          </cell>
          <cell r="AV1090">
            <v>3.7171601641298201E-2</v>
          </cell>
          <cell r="AW1090">
            <v>0.27971980354860942</v>
          </cell>
          <cell r="AX1090">
            <v>0.20005617584230972</v>
          </cell>
          <cell r="AY1090">
            <v>6.6385000000000005</v>
          </cell>
          <cell r="AZ1090">
            <v>0</v>
          </cell>
          <cell r="BA1090">
            <v>2.6742290001909432</v>
          </cell>
          <cell r="BB1090">
            <v>3.4630925889058481</v>
          </cell>
        </row>
        <row r="1091">
          <cell r="AS1091" t="str">
            <v>태양여객</v>
          </cell>
          <cell r="AT1091" t="str">
            <v>e음71</v>
          </cell>
          <cell r="AU1091">
            <v>2405</v>
          </cell>
          <cell r="AV1091">
            <v>5.6914271105455598E-2</v>
          </cell>
          <cell r="AW1091">
            <v>0.3236374556646564</v>
          </cell>
          <cell r="AX1091">
            <v>0.47321289819544915</v>
          </cell>
          <cell r="AY1091">
            <v>3.984</v>
          </cell>
          <cell r="AZ1091">
            <v>0.30541455084748048</v>
          </cell>
          <cell r="BA1091">
            <v>2.6768687103690936</v>
          </cell>
          <cell r="BB1091">
            <v>4.6263176748581438</v>
          </cell>
        </row>
        <row r="1092">
          <cell r="AS1092" t="str">
            <v>태양여객</v>
          </cell>
          <cell r="AT1092" t="str">
            <v>e음89</v>
          </cell>
          <cell r="AU1092">
            <v>2405</v>
          </cell>
          <cell r="AV1092">
            <v>1.9228028196429704E-2</v>
          </cell>
          <cell r="AW1092">
            <v>0.32862803273792524</v>
          </cell>
          <cell r="AX1092">
            <v>0.20043651280177782</v>
          </cell>
          <cell r="AY1092">
            <v>8.2279999999999998</v>
          </cell>
          <cell r="AZ1092">
            <v>4.9637571273347652E-3</v>
          </cell>
          <cell r="BA1092">
            <v>15.486922237284467</v>
          </cell>
          <cell r="BB1092">
            <v>2.4245672588349865</v>
          </cell>
        </row>
        <row r="1093">
          <cell r="AS1093" t="str">
            <v>태양여객</v>
          </cell>
          <cell r="AT1093" t="str">
            <v>합계</v>
          </cell>
          <cell r="AU1093">
            <v>2405</v>
          </cell>
          <cell r="AV1093">
            <v>2.5624435446616134E-2</v>
          </cell>
          <cell r="AW1093">
            <v>0.3421699702101253</v>
          </cell>
          <cell r="AX1093">
            <v>0.18447467484227573</v>
          </cell>
          <cell r="AY1093">
            <v>7.0197906976744182</v>
          </cell>
          <cell r="AZ1093">
            <v>0.14689779100463118</v>
          </cell>
          <cell r="BA1093">
            <v>6.6693741609401895</v>
          </cell>
          <cell r="BB1093">
            <v>2.3723253362785517</v>
          </cell>
        </row>
        <row r="1094">
          <cell r="AS1094" t="str">
            <v>해성운수</v>
          </cell>
          <cell r="AT1094" t="str">
            <v>24</v>
          </cell>
          <cell r="AU1094">
            <v>2405</v>
          </cell>
          <cell r="AV1094">
            <v>1.5842452795039971E-2</v>
          </cell>
          <cell r="AW1094">
            <v>0.38556971614640123</v>
          </cell>
          <cell r="AX1094">
            <v>0.19184877897546965</v>
          </cell>
          <cell r="AY1094">
            <v>13.085714285714284</v>
          </cell>
          <cell r="AZ1094">
            <v>0.44851769161002247</v>
          </cell>
          <cell r="BA1094">
            <v>14.895978162946966</v>
          </cell>
          <cell r="BB1094">
            <v>2.2516727928456515</v>
          </cell>
        </row>
        <row r="1095">
          <cell r="AS1095" t="str">
            <v>해성운수</v>
          </cell>
          <cell r="AT1095" t="str">
            <v>514-1</v>
          </cell>
          <cell r="AU1095">
            <v>2405</v>
          </cell>
          <cell r="AV1095">
            <v>1.1158231269521163E-2</v>
          </cell>
          <cell r="AW1095">
            <v>0.36732825975784716</v>
          </cell>
          <cell r="AX1095">
            <v>0.17313072536248478</v>
          </cell>
          <cell r="AY1095">
            <v>8.459888888888889</v>
          </cell>
          <cell r="AZ1095">
            <v>2.5279830570241833E-2</v>
          </cell>
          <cell r="BA1095">
            <v>3.6041815584430497</v>
          </cell>
          <cell r="BB1095">
            <v>2.4992864096694469</v>
          </cell>
        </row>
        <row r="1096">
          <cell r="AS1096" t="str">
            <v>해성운수</v>
          </cell>
          <cell r="AT1096" t="str">
            <v>530</v>
          </cell>
          <cell r="AU1096">
            <v>2405</v>
          </cell>
          <cell r="AV1096">
            <v>5.4156183103596101E-2</v>
          </cell>
          <cell r="AW1096">
            <v>0.43872750434748292</v>
          </cell>
          <cell r="AX1096">
            <v>0.23381593763267516</v>
          </cell>
          <cell r="AY1096">
            <v>9.8569999999999993</v>
          </cell>
          <cell r="AZ1096">
            <v>0.67683560893669126</v>
          </cell>
          <cell r="BA1096">
            <v>2.6458119258434296</v>
          </cell>
          <cell r="BB1096">
            <v>2.2942564887306567</v>
          </cell>
        </row>
        <row r="1097">
          <cell r="AS1097" t="str">
            <v>해성운수</v>
          </cell>
          <cell r="AT1097" t="str">
            <v>557</v>
          </cell>
          <cell r="AU1097">
            <v>2405</v>
          </cell>
          <cell r="AV1097">
            <v>1.1681474749979838E-2</v>
          </cell>
          <cell r="AW1097">
            <v>0.56776981487790323</v>
          </cell>
          <cell r="AX1097">
            <v>0.31436669553073565</v>
          </cell>
          <cell r="AY1097">
            <v>12.384400000000001</v>
          </cell>
          <cell r="AZ1097">
            <v>7.6795947741465556</v>
          </cell>
          <cell r="BA1097">
            <v>2.4987338220357449</v>
          </cell>
          <cell r="BB1097">
            <v>3.2924836050437047</v>
          </cell>
        </row>
        <row r="1098">
          <cell r="AS1098" t="str">
            <v>해성운수</v>
          </cell>
          <cell r="AT1098" t="str">
            <v>560</v>
          </cell>
          <cell r="AU1098">
            <v>2405</v>
          </cell>
          <cell r="AV1098">
            <v>2.4641634850628952E-2</v>
          </cell>
          <cell r="AW1098">
            <v>0.48349021619507349</v>
          </cell>
          <cell r="AX1098">
            <v>0.16913359054677232</v>
          </cell>
          <cell r="AY1098">
            <v>8.641</v>
          </cell>
          <cell r="AZ1098">
            <v>9.6578781183024875E-2</v>
          </cell>
          <cell r="BA1098">
            <v>6.1870781695375312</v>
          </cell>
          <cell r="BB1098">
            <v>1.9436677520623651</v>
          </cell>
        </row>
        <row r="1099">
          <cell r="AS1099" t="str">
            <v>해성운수</v>
          </cell>
          <cell r="AT1099" t="str">
            <v>564</v>
          </cell>
          <cell r="AU1099">
            <v>2405</v>
          </cell>
          <cell r="AV1099">
            <v>4.175153793854184E-2</v>
          </cell>
          <cell r="AW1099">
            <v>0.44179109147210222</v>
          </cell>
          <cell r="AX1099">
            <v>0.33006486913822047</v>
          </cell>
          <cell r="AY1099">
            <v>5.6669999999999998</v>
          </cell>
          <cell r="AZ1099">
            <v>1.3711429566158897</v>
          </cell>
          <cell r="BA1099">
            <v>1.6370299938303778</v>
          </cell>
          <cell r="BB1099">
            <v>3.7808264918937566</v>
          </cell>
        </row>
        <row r="1100">
          <cell r="AS1100" t="str">
            <v>해성운수</v>
          </cell>
          <cell r="AT1100" t="str">
            <v>564-1</v>
          </cell>
          <cell r="AU1100">
            <v>2405</v>
          </cell>
          <cell r="AV1100">
            <v>7.9468523957148568E-2</v>
          </cell>
          <cell r="AW1100">
            <v>0.37756028880271814</v>
          </cell>
          <cell r="AX1100">
            <v>0.42311512946766228</v>
          </cell>
          <cell r="AY1100">
            <v>5.1580000000000004</v>
          </cell>
          <cell r="AZ1100">
            <v>7.9532919072868857E-2</v>
          </cell>
          <cell r="BA1100">
            <v>0.47719751443721314</v>
          </cell>
          <cell r="BB1100">
            <v>3.3893851430460971</v>
          </cell>
        </row>
        <row r="1101">
          <cell r="AS1101" t="str">
            <v>해성운수</v>
          </cell>
          <cell r="AT1101" t="str">
            <v>568</v>
          </cell>
          <cell r="AU1101">
            <v>2405</v>
          </cell>
          <cell r="AV1101">
            <v>4.9381503966214019E-2</v>
          </cell>
          <cell r="AW1101">
            <v>0.33199406568986639</v>
          </cell>
          <cell r="AX1101">
            <v>0.39056705311906825</v>
          </cell>
          <cell r="AY1101">
            <v>4.0969999999999995</v>
          </cell>
          <cell r="AZ1101">
            <v>1.0503189396326482</v>
          </cell>
          <cell r="BA1101">
            <v>1.1369431820765779</v>
          </cell>
          <cell r="BB1101">
            <v>4.7883099429879783</v>
          </cell>
        </row>
        <row r="1102">
          <cell r="AS1102" t="str">
            <v>해성운수</v>
          </cell>
          <cell r="AT1102" t="str">
            <v>579</v>
          </cell>
          <cell r="AU1102">
            <v>2405</v>
          </cell>
          <cell r="AV1102">
            <v>2.4973819931287691E-2</v>
          </cell>
          <cell r="AW1102">
            <v>0.40972397766620228</v>
          </cell>
          <cell r="AX1102">
            <v>0.49620024904952631</v>
          </cell>
          <cell r="AY1102">
            <v>3.4428749999999999</v>
          </cell>
          <cell r="AZ1102">
            <v>0.17763001138669626</v>
          </cell>
          <cell r="BA1102">
            <v>1.2556604253197494</v>
          </cell>
          <cell r="BB1102">
            <v>5.0753890695253183</v>
          </cell>
        </row>
        <row r="1103">
          <cell r="AS1103" t="str">
            <v>해성운수</v>
          </cell>
          <cell r="AT1103" t="str">
            <v>593</v>
          </cell>
          <cell r="AU1103">
            <v>2405</v>
          </cell>
          <cell r="AV1103">
            <v>1.6086200659434537E-2</v>
          </cell>
          <cell r="AW1103">
            <v>0.44290761380770444</v>
          </cell>
          <cell r="AX1103">
            <v>0.18601139418908608</v>
          </cell>
          <cell r="AY1103">
            <v>8.7167777777777786</v>
          </cell>
          <cell r="AZ1103">
            <v>0.16912647258211733</v>
          </cell>
          <cell r="BA1103">
            <v>3.6237426174561862</v>
          </cell>
          <cell r="BB1103">
            <v>2.0210461745980037</v>
          </cell>
        </row>
        <row r="1104">
          <cell r="AS1104" t="str">
            <v>해성운수</v>
          </cell>
          <cell r="AT1104" t="str">
            <v>순환51</v>
          </cell>
          <cell r="AU1104">
            <v>2405</v>
          </cell>
          <cell r="AV1104">
            <v>1.9535692656614301E-2</v>
          </cell>
          <cell r="AW1104">
            <v>0.33929963028992255</v>
          </cell>
          <cell r="AX1104">
            <v>0.18755220786532792</v>
          </cell>
          <cell r="AY1104">
            <v>6.4530000000000003</v>
          </cell>
          <cell r="AZ1104">
            <v>0</v>
          </cell>
          <cell r="BA1104">
            <v>2.063442758439757</v>
          </cell>
          <cell r="BB1104">
            <v>2.5286518508027851</v>
          </cell>
        </row>
        <row r="1105">
          <cell r="AS1105" t="str">
            <v>해성운수</v>
          </cell>
          <cell r="AT1105" t="str">
            <v>예비</v>
          </cell>
          <cell r="AU1105">
            <v>2405</v>
          </cell>
          <cell r="AV1105">
            <v>4.8132667361786126E-2</v>
          </cell>
          <cell r="AW1105">
            <v>0.41044240088659273</v>
          </cell>
          <cell r="AX1105">
            <v>0.41940738437268738</v>
          </cell>
          <cell r="AY1105">
            <v>4.78</v>
          </cell>
          <cell r="AZ1105">
            <v>0.86750930737389587</v>
          </cell>
          <cell r="BA1105">
            <v>2.1020417832521323</v>
          </cell>
          <cell r="BB1105">
            <v>3.8463382550163301</v>
          </cell>
        </row>
        <row r="1106">
          <cell r="AS1106" t="str">
            <v>해성운수</v>
          </cell>
          <cell r="AT1106" t="str">
            <v>합계</v>
          </cell>
          <cell r="AU1106">
            <v>2405</v>
          </cell>
          <cell r="AV1106">
            <v>2.2158129654213158E-2</v>
          </cell>
          <cell r="AW1106">
            <v>0.41866755366839159</v>
          </cell>
          <cell r="AX1106">
            <v>0.24908014724124281</v>
          </cell>
          <cell r="AY1106">
            <v>9.1887794117647079</v>
          </cell>
          <cell r="AZ1106">
            <v>0.72693809909889495</v>
          </cell>
          <cell r="BA1106">
            <v>7.9727801421170232</v>
          </cell>
          <cell r="BB1106">
            <v>2.5499506658205395</v>
          </cell>
        </row>
        <row r="1107">
          <cell r="AS1107" t="str">
            <v>강인교통</v>
          </cell>
          <cell r="AT1107" t="str">
            <v>302</v>
          </cell>
          <cell r="AU1107">
            <v>2406</v>
          </cell>
          <cell r="AV1107">
            <v>1.6224611379237162E-2</v>
          </cell>
          <cell r="AW1107">
            <v>0.33432618263415365</v>
          </cell>
          <cell r="AX1107">
            <v>0.15408596335655955</v>
          </cell>
          <cell r="AY1107">
            <v>20.146458333333332</v>
          </cell>
          <cell r="AZ1107">
            <v>5.6610761846190627E-2</v>
          </cell>
          <cell r="BA1107">
            <v>13.229469749521767</v>
          </cell>
          <cell r="BB1107">
            <v>2.6591846675619788</v>
          </cell>
        </row>
        <row r="1108">
          <cell r="AS1108" t="str">
            <v>강인교통</v>
          </cell>
          <cell r="AT1108" t="str">
            <v>303</v>
          </cell>
          <cell r="AU1108">
            <v>2406</v>
          </cell>
          <cell r="AV1108">
            <v>1.9595302878689297E-2</v>
          </cell>
          <cell r="AW1108">
            <v>0.29954358412463522</v>
          </cell>
          <cell r="AX1108">
            <v>0.13284944029263057</v>
          </cell>
          <cell r="AY1108">
            <v>21.186</v>
          </cell>
          <cell r="AZ1108">
            <v>9.5732124621404957E-2</v>
          </cell>
          <cell r="BA1108">
            <v>9.1318592111285763</v>
          </cell>
          <cell r="BB1108">
            <v>2.4902373886694202</v>
          </cell>
        </row>
        <row r="1109">
          <cell r="AS1109" t="str">
            <v>강인교통</v>
          </cell>
          <cell r="AT1109" t="str">
            <v>303-1</v>
          </cell>
          <cell r="AU1109">
            <v>2406</v>
          </cell>
          <cell r="AV1109">
            <v>1.679871724204816E-2</v>
          </cell>
          <cell r="AW1109">
            <v>0.28075696079857593</v>
          </cell>
          <cell r="AX1109">
            <v>0.12679861145707266</v>
          </cell>
          <cell r="AY1109">
            <v>19.804874999999999</v>
          </cell>
          <cell r="AZ1109">
            <v>2.0338216610325234E-2</v>
          </cell>
          <cell r="BA1109">
            <v>6.2255281044205537</v>
          </cell>
          <cell r="BB1109">
            <v>2.7979262002409238</v>
          </cell>
        </row>
        <row r="1110">
          <cell r="AS1110" t="str">
            <v>강인교통</v>
          </cell>
          <cell r="AT1110" t="str">
            <v>304</v>
          </cell>
          <cell r="AU1110">
            <v>2406</v>
          </cell>
          <cell r="AV1110">
            <v>1.5550202720994085E-2</v>
          </cell>
          <cell r="AW1110">
            <v>0.32652434688494802</v>
          </cell>
          <cell r="AX1110">
            <v>0.1662741998694543</v>
          </cell>
          <cell r="AY1110">
            <v>20.095400000000001</v>
          </cell>
          <cell r="AZ1110">
            <v>0.15007630862789215</v>
          </cell>
          <cell r="BA1110">
            <v>18.33345986318664</v>
          </cell>
          <cell r="BB1110">
            <v>2.3590388586079727</v>
          </cell>
        </row>
        <row r="1111">
          <cell r="AS1111" t="str">
            <v>강인교통</v>
          </cell>
          <cell r="AT1111" t="str">
            <v>예비</v>
          </cell>
          <cell r="AU1111">
            <v>2406</v>
          </cell>
          <cell r="AV1111">
            <v>1.6681811749163045E-2</v>
          </cell>
          <cell r="AW1111">
            <v>0.32539634083599311</v>
          </cell>
          <cell r="AX1111">
            <v>0.16270726102792843</v>
          </cell>
          <cell r="AY1111">
            <v>21.002199999999998</v>
          </cell>
          <cell r="AZ1111">
            <v>0.19072988217881601</v>
          </cell>
          <cell r="BA1111">
            <v>14.881821319747106</v>
          </cell>
          <cell r="BB1111">
            <v>2.4971607416632735</v>
          </cell>
        </row>
        <row r="1112">
          <cell r="AS1112" t="str">
            <v>강인교통</v>
          </cell>
          <cell r="AT1112" t="str">
            <v>합계</v>
          </cell>
          <cell r="AU1112">
            <v>2406</v>
          </cell>
          <cell r="AV1112">
            <v>1.7043222421615656E-2</v>
          </cell>
          <cell r="AW1112">
            <v>0.31707570681210656</v>
          </cell>
          <cell r="AX1112">
            <v>0.14573279441751583</v>
          </cell>
          <cell r="AY1112">
            <v>20.401370370370369</v>
          </cell>
          <cell r="AZ1112">
            <v>7.4212804752932016E-2</v>
          </cell>
          <cell r="BA1112">
            <v>11.597484686681911</v>
          </cell>
          <cell r="BB1112">
            <v>2.5985188673721145</v>
          </cell>
        </row>
        <row r="1113">
          <cell r="AS1113" t="str">
            <v>강인여객</v>
          </cell>
          <cell r="AT1113" t="str">
            <v>103</v>
          </cell>
          <cell r="AU1113">
            <v>2406</v>
          </cell>
          <cell r="AV1113">
            <v>1.3075634719740362E-2</v>
          </cell>
          <cell r="AW1113">
            <v>0.36886044640008508</v>
          </cell>
          <cell r="AX1113">
            <v>0.19173414833353875</v>
          </cell>
          <cell r="AY1113">
            <v>16.107833333333335</v>
          </cell>
          <cell r="AZ1113">
            <v>0.44418384963475815</v>
          </cell>
          <cell r="BA1113">
            <v>22.080942215294069</v>
          </cell>
          <cell r="BB1113">
            <v>1.8778984697845311</v>
          </cell>
        </row>
        <row r="1114">
          <cell r="AS1114" t="str">
            <v>강인여객</v>
          </cell>
          <cell r="AT1114" t="str">
            <v>103-1</v>
          </cell>
          <cell r="AU1114">
            <v>2406</v>
          </cell>
          <cell r="AV1114">
            <v>1.8062797641155464E-2</v>
          </cell>
          <cell r="AW1114">
            <v>0.34660155488708777</v>
          </cell>
          <cell r="AX1114">
            <v>0.17126572906902907</v>
          </cell>
          <cell r="AY1114">
            <v>16.314874999999997</v>
          </cell>
          <cell r="AZ1114">
            <v>0.75331208940614613</v>
          </cell>
          <cell r="BA1114">
            <v>20.946135851242154</v>
          </cell>
          <cell r="BB1114">
            <v>1.9526830946481462</v>
          </cell>
        </row>
        <row r="1115">
          <cell r="AS1115" t="str">
            <v>강인여객</v>
          </cell>
          <cell r="AT1115" t="str">
            <v>223</v>
          </cell>
          <cell r="AU1115">
            <v>2406</v>
          </cell>
          <cell r="AV1115">
            <v>8.2964173678041781E-3</v>
          </cell>
          <cell r="AW1115">
            <v>0.27914610902990616</v>
          </cell>
          <cell r="AX1115">
            <v>0.16002670688349147</v>
          </cell>
          <cell r="AY1115">
            <v>15.308125000000002</v>
          </cell>
          <cell r="AZ1115">
            <v>0.30232865534573305</v>
          </cell>
          <cell r="BA1115">
            <v>33.620724878300493</v>
          </cell>
          <cell r="BB1115">
            <v>2.2518723904748223</v>
          </cell>
        </row>
        <row r="1116">
          <cell r="AS1116" t="str">
            <v>강인여객</v>
          </cell>
          <cell r="AT1116" t="str">
            <v>급행91</v>
          </cell>
          <cell r="AU1116">
            <v>2406</v>
          </cell>
          <cell r="AV1116">
            <v>2.052100387007269E-2</v>
          </cell>
          <cell r="AW1116">
            <v>0.29803680054464193</v>
          </cell>
          <cell r="AX1116">
            <v>0.23640962519820879</v>
          </cell>
          <cell r="AY1116">
            <v>16.465499999999999</v>
          </cell>
          <cell r="AZ1116">
            <v>0.13219326337842094</v>
          </cell>
          <cell r="BA1116">
            <v>13.808187238345969</v>
          </cell>
          <cell r="BB1116">
            <v>2.6988782780838174</v>
          </cell>
        </row>
        <row r="1117">
          <cell r="AS1117" t="str">
            <v>강인여객</v>
          </cell>
          <cell r="AT1117" t="str">
            <v>예비</v>
          </cell>
          <cell r="AU1117">
            <v>2406</v>
          </cell>
          <cell r="AV1117">
            <v>1.1827004514885305E-2</v>
          </cell>
          <cell r="AW1117">
            <v>0.3034984078600319</v>
          </cell>
          <cell r="AX1117">
            <v>0.19008639054643217</v>
          </cell>
          <cell r="AY1117">
            <v>16.366499999999998</v>
          </cell>
          <cell r="AZ1117">
            <v>0.33695020329135283</v>
          </cell>
          <cell r="BA1117">
            <v>29.692284293484558</v>
          </cell>
          <cell r="BB1117">
            <v>2.3009184304180814</v>
          </cell>
        </row>
        <row r="1118">
          <cell r="AS1118" t="str">
            <v>강인여객</v>
          </cell>
          <cell r="AT1118" t="str">
            <v>합계</v>
          </cell>
          <cell r="AU1118">
            <v>2406</v>
          </cell>
          <cell r="AV1118">
            <v>1.4298797324654449E-2</v>
          </cell>
          <cell r="AW1118">
            <v>0.33954774429221157</v>
          </cell>
          <cell r="AX1118">
            <v>0.18553851433016308</v>
          </cell>
          <cell r="AY1118">
            <v>16.106068965517242</v>
          </cell>
          <cell r="AZ1118">
            <v>0.45297403397956842</v>
          </cell>
          <cell r="BA1118">
            <v>23.43681234921203</v>
          </cell>
          <cell r="BB1118">
            <v>2.0607631804322688</v>
          </cell>
        </row>
        <row r="1119">
          <cell r="AS1119" t="str">
            <v>강화교통</v>
          </cell>
          <cell r="AT1119" t="str">
            <v>17</v>
          </cell>
          <cell r="AU1119">
            <v>2406</v>
          </cell>
          <cell r="AV1119">
            <v>1.0087044936106907E-2</v>
          </cell>
          <cell r="AW1119">
            <v>0.37107365684419519</v>
          </cell>
          <cell r="AX1119">
            <v>0.15950602540436901</v>
          </cell>
          <cell r="AY1119">
            <v>12.634666666666668</v>
          </cell>
          <cell r="AZ1119">
            <v>0.25525248022409097</v>
          </cell>
          <cell r="BA1119">
            <v>11.502426451496799</v>
          </cell>
          <cell r="BB1119">
            <v>2.0300483449911209</v>
          </cell>
        </row>
        <row r="1120">
          <cell r="AS1120" t="str">
            <v>강화교통</v>
          </cell>
          <cell r="AT1120" t="str">
            <v>60-5</v>
          </cell>
          <cell r="AU1120">
            <v>2406</v>
          </cell>
          <cell r="AV1120">
            <v>2.2052890458608438E-2</v>
          </cell>
          <cell r="AW1120">
            <v>0.22396228770665558</v>
          </cell>
          <cell r="AX1120">
            <v>0.18543196848130092</v>
          </cell>
          <cell r="AY1120">
            <v>16.156399999999998</v>
          </cell>
          <cell r="AZ1120">
            <v>0.13411902354661465</v>
          </cell>
          <cell r="BA1120">
            <v>22.409467465183738</v>
          </cell>
          <cell r="BB1120">
            <v>2.9812655609207659</v>
          </cell>
        </row>
        <row r="1121">
          <cell r="AS1121" t="str">
            <v>강화교통</v>
          </cell>
          <cell r="AT1121" t="str">
            <v>70</v>
          </cell>
          <cell r="AU1121">
            <v>2406</v>
          </cell>
          <cell r="AV1121">
            <v>1.1277793166099764E-2</v>
          </cell>
          <cell r="AW1121">
            <v>0.30467613906270236</v>
          </cell>
          <cell r="AX1121">
            <v>0.21336025251737772</v>
          </cell>
          <cell r="AY1121">
            <v>15.465666666666667</v>
          </cell>
          <cell r="AZ1121">
            <v>0.38459379185843523</v>
          </cell>
          <cell r="BA1121">
            <v>26.567929652437353</v>
          </cell>
          <cell r="BB1121">
            <v>2.2951188530449964</v>
          </cell>
        </row>
        <row r="1122">
          <cell r="AS1122" t="str">
            <v>강화교통</v>
          </cell>
          <cell r="AT1122" t="str">
            <v>71</v>
          </cell>
          <cell r="AU1122">
            <v>2406</v>
          </cell>
          <cell r="AV1122">
            <v>1.2056913043475096E-2</v>
          </cell>
          <cell r="AW1122">
            <v>0.26669860067931767</v>
          </cell>
          <cell r="AX1122">
            <v>0.22492233855427626</v>
          </cell>
          <cell r="AY1122">
            <v>14.495500000000002</v>
          </cell>
          <cell r="AZ1122">
            <v>4.4987038398763751E-2</v>
          </cell>
          <cell r="BA1122">
            <v>18.332860819473353</v>
          </cell>
          <cell r="BB1122">
            <v>2.5796976097666979</v>
          </cell>
        </row>
        <row r="1123">
          <cell r="AS1123" t="str">
            <v>강화교통</v>
          </cell>
          <cell r="AT1123" t="str">
            <v>800</v>
          </cell>
          <cell r="AU1123">
            <v>2406</v>
          </cell>
          <cell r="AV1123">
            <v>9.1283024634727788E-3</v>
          </cell>
          <cell r="AW1123">
            <v>0.350827301312089</v>
          </cell>
          <cell r="AX1123">
            <v>0.24893225849553155</v>
          </cell>
          <cell r="AY1123">
            <v>13.321454545454545</v>
          </cell>
          <cell r="AZ1123">
            <v>0.81627561128336301</v>
          </cell>
          <cell r="BA1123">
            <v>29.708191857928526</v>
          </cell>
          <cell r="BB1123">
            <v>2.3639417187196337</v>
          </cell>
        </row>
        <row r="1124">
          <cell r="AS1124" t="str">
            <v>강화교통</v>
          </cell>
          <cell r="AT1124" t="str">
            <v>801</v>
          </cell>
          <cell r="AU1124">
            <v>2406</v>
          </cell>
          <cell r="AV1124">
            <v>3.6487735101631051E-2</v>
          </cell>
          <cell r="AW1124">
            <v>0.28474587773074128</v>
          </cell>
          <cell r="AX1124">
            <v>0.25688026842402373</v>
          </cell>
          <cell r="AY1124">
            <v>11.587999999999999</v>
          </cell>
          <cell r="AZ1124">
            <v>0.76576773784939323</v>
          </cell>
          <cell r="BA1124">
            <v>16.908770453927005</v>
          </cell>
          <cell r="BB1124">
            <v>2.8658849744672432</v>
          </cell>
        </row>
        <row r="1125">
          <cell r="AS1125" t="str">
            <v>강화교통</v>
          </cell>
          <cell r="AT1125" t="str">
            <v>합계</v>
          </cell>
          <cell r="AU1125">
            <v>2406</v>
          </cell>
          <cell r="AV1125">
            <v>1.240740302319519E-2</v>
          </cell>
          <cell r="AW1125">
            <v>0.31454146553048723</v>
          </cell>
          <cell r="AX1125">
            <v>0.21365581909728903</v>
          </cell>
          <cell r="AY1125">
            <v>14.134255813953486</v>
          </cell>
          <cell r="AZ1125">
            <v>0.37643231034796054</v>
          </cell>
          <cell r="BA1125">
            <v>22.50914746728494</v>
          </cell>
          <cell r="BB1125">
            <v>2.4239591632996063</v>
          </cell>
        </row>
        <row r="1126">
          <cell r="AS1126" t="str">
            <v>공영급행</v>
          </cell>
          <cell r="AT1126" t="str">
            <v>14-1</v>
          </cell>
          <cell r="AU1126">
            <v>2406</v>
          </cell>
          <cell r="AV1126">
            <v>1.9550726119229974E-2</v>
          </cell>
          <cell r="AW1126">
            <v>0.3360025955317274</v>
          </cell>
          <cell r="AX1126">
            <v>0.16580272129750362</v>
          </cell>
          <cell r="AY1126">
            <v>10.718</v>
          </cell>
          <cell r="AZ1126">
            <v>4.0767363716625649E-2</v>
          </cell>
          <cell r="BA1126">
            <v>7.9236930569223301</v>
          </cell>
          <cell r="BB1126">
            <v>2.0091487734955025</v>
          </cell>
        </row>
        <row r="1127">
          <cell r="AS1127" t="str">
            <v>공영급행</v>
          </cell>
          <cell r="AT1127" t="str">
            <v>e음11</v>
          </cell>
          <cell r="AU1127">
            <v>2406</v>
          </cell>
          <cell r="AV1127">
            <v>5.6645290880212217E-2</v>
          </cell>
          <cell r="AW1127">
            <v>0.42442175665898113</v>
          </cell>
          <cell r="AX1127">
            <v>0.3974834170614433</v>
          </cell>
          <cell r="AY1127">
            <v>6.9485000000000001</v>
          </cell>
          <cell r="AZ1127">
            <v>0.13257733318705633</v>
          </cell>
          <cell r="BA1127">
            <v>1.7815079147010697</v>
          </cell>
          <cell r="BB1127">
            <v>3.6494510292973876</v>
          </cell>
        </row>
        <row r="1128">
          <cell r="AS1128" t="str">
            <v>공영급행</v>
          </cell>
          <cell r="AT1128" t="str">
            <v>e음12</v>
          </cell>
          <cell r="AU1128">
            <v>2406</v>
          </cell>
          <cell r="AV1128">
            <v>8.5361062596928633E-2</v>
          </cell>
          <cell r="AW1128">
            <v>0.42650553251117446</v>
          </cell>
          <cell r="AX1128">
            <v>0.37637272850671316</v>
          </cell>
          <cell r="AY1128">
            <v>8.7444999999999986</v>
          </cell>
          <cell r="AZ1128">
            <v>0.4328788826530281</v>
          </cell>
          <cell r="BA1128">
            <v>2.4117537747811566</v>
          </cell>
          <cell r="BB1128">
            <v>3.5696973827661402</v>
          </cell>
        </row>
        <row r="1129">
          <cell r="AS1129" t="str">
            <v>공영급행</v>
          </cell>
          <cell r="AT1129" t="str">
            <v>e음21</v>
          </cell>
          <cell r="AU1129">
            <v>2406</v>
          </cell>
          <cell r="AV1129">
            <v>0.13250372212475273</v>
          </cell>
          <cell r="AW1129">
            <v>0.400059716775996</v>
          </cell>
          <cell r="AX1129">
            <v>0.34984638120428113</v>
          </cell>
          <cell r="AY1129">
            <v>9.7970000000000006</v>
          </cell>
          <cell r="AZ1129">
            <v>3.9299750753120768E-2</v>
          </cell>
          <cell r="BA1129">
            <v>1.2654519742504888</v>
          </cell>
          <cell r="BB1129">
            <v>3.6799678245378686</v>
          </cell>
        </row>
        <row r="1130">
          <cell r="AS1130" t="str">
            <v>공영급행</v>
          </cell>
          <cell r="AT1130" t="str">
            <v>e음22</v>
          </cell>
          <cell r="AU1130">
            <v>2406</v>
          </cell>
          <cell r="AV1130">
            <v>0.13390418016731093</v>
          </cell>
          <cell r="AW1130">
            <v>0.38112577735173175</v>
          </cell>
          <cell r="AX1130">
            <v>0.40815074594753503</v>
          </cell>
          <cell r="AY1130">
            <v>8.4439999999999991</v>
          </cell>
          <cell r="AZ1130">
            <v>0.22967277408556155</v>
          </cell>
          <cell r="BA1130">
            <v>1.629935816091082</v>
          </cell>
          <cell r="BB1130">
            <v>3.9217068615452919</v>
          </cell>
        </row>
        <row r="1131">
          <cell r="AS1131" t="str">
            <v>공영급행</v>
          </cell>
          <cell r="AT1131" t="str">
            <v>e음31</v>
          </cell>
          <cell r="AU1131">
            <v>2406</v>
          </cell>
          <cell r="AV1131">
            <v>7.5104878160253241E-2</v>
          </cell>
          <cell r="AW1131">
            <v>0.42599041263660986</v>
          </cell>
          <cell r="AX1131">
            <v>0.360098414688585</v>
          </cell>
          <cell r="AY1131">
            <v>9.3015000000000008</v>
          </cell>
          <cell r="AZ1131">
            <v>4.995584943656671E-2</v>
          </cell>
          <cell r="BA1131">
            <v>2.1730794504906519</v>
          </cell>
          <cell r="BB1131">
            <v>3.8962714626777259</v>
          </cell>
        </row>
        <row r="1132">
          <cell r="AS1132" t="str">
            <v>공영급행</v>
          </cell>
          <cell r="AT1132" t="str">
            <v>e음53</v>
          </cell>
          <cell r="AU1132">
            <v>2406</v>
          </cell>
          <cell r="AV1132">
            <v>7.5832366538419729E-3</v>
          </cell>
          <cell r="AW1132">
            <v>0.28851918377104319</v>
          </cell>
          <cell r="AX1132">
            <v>0.15481163544791418</v>
          </cell>
          <cell r="AY1132">
            <v>7.0492499999999989</v>
          </cell>
          <cell r="AZ1132">
            <v>4.158249676280262E-3</v>
          </cell>
          <cell r="BA1132">
            <v>1.9668520968805641</v>
          </cell>
          <cell r="BB1132">
            <v>2.6238420181449666</v>
          </cell>
        </row>
        <row r="1133">
          <cell r="AS1133" t="str">
            <v>공영급행</v>
          </cell>
          <cell r="AT1133" t="str">
            <v>e음84</v>
          </cell>
          <cell r="AU1133">
            <v>2406</v>
          </cell>
          <cell r="AV1133">
            <v>2.3152422808286409E-2</v>
          </cell>
          <cell r="AW1133">
            <v>0.29911238226977965</v>
          </cell>
          <cell r="AX1133">
            <v>0.22807191158666615</v>
          </cell>
          <cell r="AY1133">
            <v>7.1769999999999996</v>
          </cell>
          <cell r="AZ1133">
            <v>0</v>
          </cell>
          <cell r="BA1133">
            <v>2.3019874784391976</v>
          </cell>
          <cell r="BB1133">
            <v>2.6484919212492866</v>
          </cell>
        </row>
        <row r="1134">
          <cell r="AS1134" t="str">
            <v>공영급행</v>
          </cell>
          <cell r="AT1134" t="str">
            <v>e음86</v>
          </cell>
          <cell r="AU1134">
            <v>2406</v>
          </cell>
          <cell r="AV1134">
            <v>2.1854194987496672E-2</v>
          </cell>
          <cell r="AW1134">
            <v>0.31938639285843784</v>
          </cell>
          <cell r="AX1134">
            <v>0.14992543014901299</v>
          </cell>
          <cell r="AY1134">
            <v>6.7565</v>
          </cell>
          <cell r="AZ1134">
            <v>0</v>
          </cell>
          <cell r="BA1134">
            <v>1.2033674752281496</v>
          </cell>
          <cell r="BB1134">
            <v>2.4088396273338315</v>
          </cell>
        </row>
        <row r="1135">
          <cell r="AS1135" t="str">
            <v>공영급행</v>
          </cell>
          <cell r="AT1135" t="str">
            <v>e음88</v>
          </cell>
          <cell r="AU1135">
            <v>2406</v>
          </cell>
          <cell r="AV1135">
            <v>1.6508339969339789E-2</v>
          </cell>
          <cell r="AW1135">
            <v>0.34485538931844256</v>
          </cell>
          <cell r="AX1135">
            <v>0.23227784048396286</v>
          </cell>
          <cell r="AY1135">
            <v>8.687166666666668</v>
          </cell>
          <cell r="AZ1135">
            <v>0</v>
          </cell>
          <cell r="BA1135">
            <v>3.5017119719450571</v>
          </cell>
          <cell r="BB1135">
            <v>2.3617173953963593</v>
          </cell>
        </row>
        <row r="1136">
          <cell r="AS1136" t="str">
            <v>공영급행</v>
          </cell>
          <cell r="AT1136" t="str">
            <v>예비</v>
          </cell>
          <cell r="AU1136">
            <v>2406</v>
          </cell>
          <cell r="AV1136">
            <v>4.4549742606665568E-2</v>
          </cell>
          <cell r="AW1136">
            <v>0.38392671756515279</v>
          </cell>
          <cell r="AX1136">
            <v>0.1689706790841532</v>
          </cell>
          <cell r="AY1136">
            <v>10.748999999999999</v>
          </cell>
          <cell r="AZ1136">
            <v>0.32164469368810888</v>
          </cell>
          <cell r="BA1136">
            <v>6.0254772617572394</v>
          </cell>
          <cell r="BB1136">
            <v>2.3815810304131517</v>
          </cell>
        </row>
        <row r="1137">
          <cell r="AS1137" t="str">
            <v>공영급행</v>
          </cell>
          <cell r="AT1137" t="str">
            <v>합계</v>
          </cell>
          <cell r="AU1137">
            <v>2406</v>
          </cell>
          <cell r="AV1137">
            <v>4.4184675479668867E-2</v>
          </cell>
          <cell r="AW1137">
            <v>0.35924384868487419</v>
          </cell>
          <cell r="AX1137">
            <v>0.23324951588057916</v>
          </cell>
          <cell r="AY1137">
            <v>9.4030212765957444</v>
          </cell>
          <cell r="AZ1137">
            <v>6.5240564469192672E-2</v>
          </cell>
          <cell r="BA1137">
            <v>4.5512542668869571</v>
          </cell>
          <cell r="BB1137">
            <v>2.4753661862776837</v>
          </cell>
        </row>
        <row r="1138">
          <cell r="AS1138" t="str">
            <v>대인교통</v>
          </cell>
          <cell r="AT1138" t="str">
            <v>320</v>
          </cell>
          <cell r="AU1138">
            <v>2406</v>
          </cell>
          <cell r="AV1138">
            <v>3.3496320513723768E-2</v>
          </cell>
          <cell r="AW1138">
            <v>0.33076494472896206</v>
          </cell>
          <cell r="AX1138">
            <v>0.16085404568719722</v>
          </cell>
          <cell r="AY1138">
            <v>55.774999999999999</v>
          </cell>
          <cell r="AZ1138">
            <v>0.4892898728127672</v>
          </cell>
          <cell r="BA1138">
            <v>19.131234026979197</v>
          </cell>
          <cell r="BB1138">
            <v>2.2264871230480039</v>
          </cell>
        </row>
        <row r="1139">
          <cell r="AS1139" t="str">
            <v>대인교통</v>
          </cell>
          <cell r="AT1139" t="str">
            <v>515</v>
          </cell>
          <cell r="AU1139">
            <v>2406</v>
          </cell>
          <cell r="AV1139">
            <v>7.363458621690226E-3</v>
          </cell>
          <cell r="AW1139">
            <v>0.36633852721910509</v>
          </cell>
          <cell r="AX1139">
            <v>0.15708637688606455</v>
          </cell>
          <cell r="AY1139">
            <v>10.924555555555557</v>
          </cell>
          <cell r="AZ1139">
            <v>5.0148888036669829E-2</v>
          </cell>
          <cell r="BA1139">
            <v>10.388843645676522</v>
          </cell>
          <cell r="BB1139">
            <v>2.0013142021956445</v>
          </cell>
        </row>
        <row r="1140">
          <cell r="AS1140" t="str">
            <v>대인교통</v>
          </cell>
          <cell r="AT1140" t="str">
            <v>515-1</v>
          </cell>
          <cell r="AU1140">
            <v>2406</v>
          </cell>
          <cell r="AV1140">
            <v>1.0208994073909678E-2</v>
          </cell>
          <cell r="AW1140">
            <v>0.36108502123753466</v>
          </cell>
          <cell r="AX1140">
            <v>0.16112183743311359</v>
          </cell>
          <cell r="AY1140">
            <v>7.6563333333333334</v>
          </cell>
          <cell r="AZ1140">
            <v>1.6024051460279819E-2</v>
          </cell>
          <cell r="BA1140">
            <v>2.6039083622954706</v>
          </cell>
          <cell r="BB1140">
            <v>2.0047540725559045</v>
          </cell>
        </row>
        <row r="1141">
          <cell r="AS1141" t="str">
            <v>대인교통</v>
          </cell>
          <cell r="AT1141" t="str">
            <v>561</v>
          </cell>
          <cell r="AU1141">
            <v>2406</v>
          </cell>
          <cell r="AV1141">
            <v>1.8286747365575343E-2</v>
          </cell>
          <cell r="AW1141">
            <v>0.42843570916748813</v>
          </cell>
          <cell r="AX1141">
            <v>0.14751062325846301</v>
          </cell>
          <cell r="AY1141">
            <v>8.6654000000000018</v>
          </cell>
          <cell r="AZ1141">
            <v>2.2876957701374535E-2</v>
          </cell>
          <cell r="BA1141">
            <v>5.5453745468131874</v>
          </cell>
          <cell r="BB1141">
            <v>2.0158047898489868</v>
          </cell>
        </row>
        <row r="1142">
          <cell r="AS1142" t="str">
            <v>대인교통</v>
          </cell>
          <cell r="AT1142" t="str">
            <v>562</v>
          </cell>
          <cell r="AU1142">
            <v>2406</v>
          </cell>
          <cell r="AV1142">
            <v>1.2839124738269404E-2</v>
          </cell>
          <cell r="AW1142">
            <v>0.41467862155619239</v>
          </cell>
          <cell r="AX1142">
            <v>0.16296462946458187</v>
          </cell>
          <cell r="AY1142">
            <v>11.127000000000001</v>
          </cell>
          <cell r="AZ1142">
            <v>0</v>
          </cell>
          <cell r="BA1142">
            <v>4.2543863444293493</v>
          </cell>
          <cell r="BB1142">
            <v>2.2185057044211214</v>
          </cell>
        </row>
        <row r="1143">
          <cell r="AS1143" t="str">
            <v>대인교통</v>
          </cell>
          <cell r="AT1143" t="str">
            <v>574</v>
          </cell>
          <cell r="AU1143">
            <v>2406</v>
          </cell>
          <cell r="AV1143">
            <v>1.3111304823179064E-2</v>
          </cell>
          <cell r="AW1143">
            <v>0.3326338827849612</v>
          </cell>
          <cell r="AX1143">
            <v>0.10392834188759074</v>
          </cell>
          <cell r="AY1143">
            <v>5.0961250000000007</v>
          </cell>
          <cell r="AZ1143">
            <v>0</v>
          </cell>
          <cell r="BA1143">
            <v>1.5394702840646921</v>
          </cell>
          <cell r="BB1143">
            <v>2.4019679252657324</v>
          </cell>
        </row>
        <row r="1144">
          <cell r="AS1144" t="str">
            <v>대인교통</v>
          </cell>
          <cell r="AT1144" t="str">
            <v>6-1</v>
          </cell>
          <cell r="AU1144">
            <v>2406</v>
          </cell>
          <cell r="AV1144">
            <v>1.6595054371885996E-2</v>
          </cell>
          <cell r="AW1144">
            <v>0.35832779757490085</v>
          </cell>
          <cell r="AX1144">
            <v>0.17260240799838575</v>
          </cell>
          <cell r="AY1144">
            <v>13.234692307692306</v>
          </cell>
          <cell r="AZ1144">
            <v>8.876695268488409E-2</v>
          </cell>
          <cell r="BA1144">
            <v>22.64543592938821</v>
          </cell>
          <cell r="BB1144">
            <v>1.9995513097657684</v>
          </cell>
        </row>
        <row r="1145">
          <cell r="AS1145" t="str">
            <v>대인교통</v>
          </cell>
          <cell r="AT1145" t="str">
            <v>예비</v>
          </cell>
          <cell r="AU1145">
            <v>2406</v>
          </cell>
          <cell r="AV1145">
            <v>1.8578738453948095E-2</v>
          </cell>
          <cell r="AW1145">
            <v>0.37608336205694698</v>
          </cell>
          <cell r="AX1145">
            <v>0.14753838760106727</v>
          </cell>
          <cell r="AY1145">
            <v>7.2264999999999997</v>
          </cell>
          <cell r="AZ1145">
            <v>1.150845457106609E-2</v>
          </cell>
          <cell r="BA1145">
            <v>4.5343311010000393</v>
          </cell>
          <cell r="BB1145">
            <v>2.1367855302037717</v>
          </cell>
        </row>
        <row r="1146">
          <cell r="AS1146" t="str">
            <v>대인교통</v>
          </cell>
          <cell r="AT1146" t="str">
            <v>합계</v>
          </cell>
          <cell r="AU1146">
            <v>2406</v>
          </cell>
          <cell r="AV1146">
            <v>1.4002068701344118E-2</v>
          </cell>
          <cell r="AW1146">
            <v>0.36623775682124987</v>
          </cell>
          <cell r="AX1146">
            <v>0.15347807998487309</v>
          </cell>
          <cell r="AY1146">
            <v>10.92361904761905</v>
          </cell>
          <cell r="AZ1146">
            <v>6.4970430612812297E-2</v>
          </cell>
          <cell r="BA1146">
            <v>12.467153526695789</v>
          </cell>
          <cell r="BB1146">
            <v>2.0751769740378943</v>
          </cell>
        </row>
        <row r="1147">
          <cell r="AS1147" t="str">
            <v>도영운수</v>
          </cell>
          <cell r="AT1147" t="str">
            <v>35</v>
          </cell>
          <cell r="AU1147">
            <v>2406</v>
          </cell>
          <cell r="AV1147">
            <v>1.7490530311658113E-2</v>
          </cell>
          <cell r="AW1147">
            <v>0.3668063271269788</v>
          </cell>
          <cell r="AX1147">
            <v>0.14986794924419256</v>
          </cell>
          <cell r="AY1147">
            <v>13.137083333333335</v>
          </cell>
          <cell r="AZ1147">
            <v>0.53891375046657519</v>
          </cell>
          <cell r="BA1147">
            <v>23.690178572962555</v>
          </cell>
          <cell r="BB1147">
            <v>2.116000636602823</v>
          </cell>
        </row>
        <row r="1148">
          <cell r="AS1148" t="str">
            <v>도영운수</v>
          </cell>
          <cell r="AT1148" t="str">
            <v>523</v>
          </cell>
          <cell r="AU1148">
            <v>2406</v>
          </cell>
          <cell r="AV1148">
            <v>1.0078746235200539E-2</v>
          </cell>
          <cell r="AW1148">
            <v>0.3434631210294406</v>
          </cell>
          <cell r="AX1148">
            <v>0.19078924509164155</v>
          </cell>
          <cell r="AY1148">
            <v>15.209800000000001</v>
          </cell>
          <cell r="AZ1148">
            <v>0.81105896027381807</v>
          </cell>
          <cell r="BA1148">
            <v>47.020476858879071</v>
          </cell>
          <cell r="BB1148">
            <v>2.0225540669321411</v>
          </cell>
        </row>
        <row r="1149">
          <cell r="AS1149" t="str">
            <v>도영운수</v>
          </cell>
          <cell r="AT1149" t="str">
            <v>55</v>
          </cell>
          <cell r="AU1149">
            <v>2406</v>
          </cell>
          <cell r="AV1149">
            <v>1.0818919294465996E-2</v>
          </cell>
          <cell r="AW1149">
            <v>0.36410989149523609</v>
          </cell>
          <cell r="AX1149">
            <v>0.17053082693615507</v>
          </cell>
          <cell r="AY1149">
            <v>12.759375</v>
          </cell>
          <cell r="AZ1149">
            <v>0.36962147731039174</v>
          </cell>
          <cell r="BA1149">
            <v>15.031273410622598</v>
          </cell>
          <cell r="BB1149">
            <v>1.9813587808975828</v>
          </cell>
        </row>
        <row r="1150">
          <cell r="AS1150" t="str">
            <v>도영운수</v>
          </cell>
          <cell r="AT1150" t="str">
            <v>65</v>
          </cell>
          <cell r="AU1150">
            <v>2406</v>
          </cell>
          <cell r="AV1150">
            <v>1.8435992883301087E-2</v>
          </cell>
          <cell r="AW1150">
            <v>0.35241034687527234</v>
          </cell>
          <cell r="AX1150">
            <v>0.20086163754641106</v>
          </cell>
          <cell r="AY1150">
            <v>14.546571428571429</v>
          </cell>
          <cell r="AZ1150">
            <v>0.51687375962938631</v>
          </cell>
          <cell r="BA1150">
            <v>33.423754030295051</v>
          </cell>
          <cell r="BB1150">
            <v>2.1262190690750025</v>
          </cell>
        </row>
        <row r="1151">
          <cell r="AS1151" t="str">
            <v>도영운수</v>
          </cell>
          <cell r="AT1151" t="str">
            <v>65-1</v>
          </cell>
          <cell r="AU1151">
            <v>2406</v>
          </cell>
          <cell r="AV1151">
            <v>1.5297499636858551E-2</v>
          </cell>
          <cell r="AW1151">
            <v>0.3571774275772493</v>
          </cell>
          <cell r="AX1151">
            <v>0.18565916789262599</v>
          </cell>
          <cell r="AY1151">
            <v>14.714857142857143</v>
          </cell>
          <cell r="AZ1151">
            <v>0.55640363445848129</v>
          </cell>
          <cell r="BA1151">
            <v>20.165265352885406</v>
          </cell>
          <cell r="BB1151">
            <v>1.8892964100753946</v>
          </cell>
        </row>
        <row r="1152">
          <cell r="AS1152" t="str">
            <v>도영운수</v>
          </cell>
          <cell r="AT1152" t="str">
            <v>순환46</v>
          </cell>
          <cell r="AU1152">
            <v>2406</v>
          </cell>
          <cell r="AV1152">
            <v>2.3904606676362385E-2</v>
          </cell>
          <cell r="AW1152">
            <v>0.3801261601235717</v>
          </cell>
          <cell r="AX1152">
            <v>0.17495363084894272</v>
          </cell>
          <cell r="AY1152">
            <v>12.887</v>
          </cell>
          <cell r="AZ1152">
            <v>3.6793613217443268E-2</v>
          </cell>
          <cell r="BA1152">
            <v>5.6662164354862634</v>
          </cell>
          <cell r="BB1152">
            <v>1.98629010710429</v>
          </cell>
        </row>
        <row r="1153">
          <cell r="AS1153" t="str">
            <v>도영운수</v>
          </cell>
          <cell r="AT1153" t="str">
            <v>예비</v>
          </cell>
          <cell r="AU1153">
            <v>2406</v>
          </cell>
          <cell r="AV1153">
            <v>2.3919163703009796E-2</v>
          </cell>
          <cell r="AW1153">
            <v>0.36271413693261023</v>
          </cell>
          <cell r="AX1153">
            <v>0.18375454130661936</v>
          </cell>
          <cell r="AY1153">
            <v>14.734500000000001</v>
          </cell>
          <cell r="AZ1153">
            <v>0.38931046886995624</v>
          </cell>
          <cell r="BA1153">
            <v>31.923458447336412</v>
          </cell>
          <cell r="BB1153">
            <v>2.0906230415496685</v>
          </cell>
        </row>
        <row r="1154">
          <cell r="AS1154" t="str">
            <v>도영운수</v>
          </cell>
          <cell r="AT1154" t="str">
            <v>합계</v>
          </cell>
          <cell r="AU1154">
            <v>2406</v>
          </cell>
          <cell r="AV1154">
            <v>1.5544572942695359E-2</v>
          </cell>
          <cell r="AW1154">
            <v>0.36015937305161322</v>
          </cell>
          <cell r="AX1154">
            <v>0.17671110815666588</v>
          </cell>
          <cell r="AY1154">
            <v>13.912288461538459</v>
          </cell>
          <cell r="AZ1154">
            <v>0.50993373336975523</v>
          </cell>
          <cell r="BA1154">
            <v>25.841704159832812</v>
          </cell>
          <cell r="BB1154">
            <v>2.0287606253806469</v>
          </cell>
        </row>
        <row r="1155">
          <cell r="AS1155" t="str">
            <v>동화운수</v>
          </cell>
          <cell r="AT1155" t="str">
            <v>10</v>
          </cell>
          <cell r="AU1155">
            <v>2406</v>
          </cell>
          <cell r="AV1155">
            <v>1.2282804867539758E-2</v>
          </cell>
          <cell r="AW1155">
            <v>0.3588552794657936</v>
          </cell>
          <cell r="AX1155">
            <v>0.17003079691947948</v>
          </cell>
          <cell r="AY1155">
            <v>13.534214285714285</v>
          </cell>
          <cell r="AZ1155">
            <v>6.4508775494280218E-2</v>
          </cell>
          <cell r="BA1155">
            <v>13.235767203081982</v>
          </cell>
          <cell r="BB1155">
            <v>2.0149722089735449</v>
          </cell>
        </row>
        <row r="1156">
          <cell r="AS1156" t="str">
            <v>동화운수</v>
          </cell>
          <cell r="AT1156" t="str">
            <v>2</v>
          </cell>
          <cell r="AU1156">
            <v>2406</v>
          </cell>
          <cell r="AV1156">
            <v>1.0943680146480041E-2</v>
          </cell>
          <cell r="AW1156">
            <v>0.35859630284308425</v>
          </cell>
          <cell r="AX1156">
            <v>0.1877100915847284</v>
          </cell>
          <cell r="AY1156">
            <v>13.354233333333333</v>
          </cell>
          <cell r="AZ1156">
            <v>0.14891765723676983</v>
          </cell>
          <cell r="BA1156">
            <v>12.080791102777956</v>
          </cell>
          <cell r="BB1156">
            <v>1.9819814319369102</v>
          </cell>
        </row>
        <row r="1157">
          <cell r="AS1157" t="str">
            <v>동화운수</v>
          </cell>
          <cell r="AT1157" t="str">
            <v>2-1</v>
          </cell>
          <cell r="AU1157">
            <v>2406</v>
          </cell>
          <cell r="AV1157">
            <v>9.4056440937902042E-3</v>
          </cell>
          <cell r="AW1157">
            <v>0.33515189768889592</v>
          </cell>
          <cell r="AX1157">
            <v>0.16831432622173825</v>
          </cell>
          <cell r="AY1157">
            <v>12.1053</v>
          </cell>
          <cell r="AZ1157">
            <v>0.14840153802814368</v>
          </cell>
          <cell r="BA1157">
            <v>11.182730442866211</v>
          </cell>
          <cell r="BB1157">
            <v>2.341397093135889</v>
          </cell>
        </row>
        <row r="1158">
          <cell r="AS1158" t="str">
            <v>동화운수</v>
          </cell>
          <cell r="AT1158" t="str">
            <v>45</v>
          </cell>
          <cell r="AU1158">
            <v>2406</v>
          </cell>
          <cell r="AV1158">
            <v>7.9911039583876551E-3</v>
          </cell>
          <cell r="AW1158">
            <v>0.33595035434814879</v>
          </cell>
          <cell r="AX1158">
            <v>0.16957479363740052</v>
          </cell>
          <cell r="AY1158">
            <v>12.83494285714286</v>
          </cell>
          <cell r="AZ1158">
            <v>0.12904767770920134</v>
          </cell>
          <cell r="BA1158">
            <v>12.982606052712987</v>
          </cell>
          <cell r="BB1158">
            <v>2.087102825525708</v>
          </cell>
        </row>
        <row r="1159">
          <cell r="AS1159" t="str">
            <v>동화운수</v>
          </cell>
          <cell r="AT1159" t="str">
            <v>급행95</v>
          </cell>
          <cell r="AU1159">
            <v>2406</v>
          </cell>
          <cell r="AV1159">
            <v>1.11412766033107E-2</v>
          </cell>
          <cell r="AW1159">
            <v>0.37043195156826997</v>
          </cell>
          <cell r="AX1159">
            <v>0.17269956160292704</v>
          </cell>
          <cell r="AY1159">
            <v>13.472727272727271</v>
          </cell>
          <cell r="AZ1159">
            <v>0.23230383507650362</v>
          </cell>
          <cell r="BA1159">
            <v>9.2906250883556947</v>
          </cell>
          <cell r="BB1159">
            <v>2.1419805141024288</v>
          </cell>
        </row>
        <row r="1160">
          <cell r="AS1160" t="str">
            <v>동화운수</v>
          </cell>
          <cell r="AT1160" t="str">
            <v>합계</v>
          </cell>
          <cell r="AU1160">
            <v>2406</v>
          </cell>
          <cell r="AV1160">
            <v>9.9522923587071765E-3</v>
          </cell>
          <cell r="AW1160">
            <v>0.34944011250176416</v>
          </cell>
          <cell r="AX1160">
            <v>0.17502349252409605</v>
          </cell>
          <cell r="AY1160">
            <v>13.085819999999996</v>
          </cell>
          <cell r="AZ1160">
            <v>0.1412461009639826</v>
          </cell>
          <cell r="BA1160">
            <v>12.094087184288075</v>
          </cell>
          <cell r="BB1160">
            <v>2.0820015153175646</v>
          </cell>
        </row>
        <row r="1161">
          <cell r="AS1161" t="str">
            <v>마니교통</v>
          </cell>
          <cell r="AT1161" t="str">
            <v>47</v>
          </cell>
          <cell r="AU1161">
            <v>2406</v>
          </cell>
          <cell r="AV1161">
            <v>2.622249175355184E-2</v>
          </cell>
          <cell r="AW1161">
            <v>0.3392225657974543</v>
          </cell>
          <cell r="AX1161">
            <v>0.23202361203049934</v>
          </cell>
          <cell r="AY1161">
            <v>15.5365</v>
          </cell>
          <cell r="AZ1161">
            <v>5.0041037821099789E-2</v>
          </cell>
          <cell r="BA1161">
            <v>10.566999153222239</v>
          </cell>
          <cell r="BB1161">
            <v>1.744639270421612</v>
          </cell>
        </row>
        <row r="1162">
          <cell r="AS1162" t="str">
            <v>마니교통</v>
          </cell>
          <cell r="AT1162" t="str">
            <v>7</v>
          </cell>
          <cell r="AU1162">
            <v>2406</v>
          </cell>
          <cell r="AV1162">
            <v>4.4686535968156006E-2</v>
          </cell>
          <cell r="AW1162">
            <v>0.35099145197039339</v>
          </cell>
          <cell r="AX1162">
            <v>0.10182296817500069</v>
          </cell>
          <cell r="AY1162">
            <v>14.698</v>
          </cell>
          <cell r="AZ1162">
            <v>1.0998299698345022</v>
          </cell>
          <cell r="BA1162">
            <v>15.202488454002717</v>
          </cell>
          <cell r="BB1162">
            <v>2.00923382129863</v>
          </cell>
        </row>
        <row r="1163">
          <cell r="AS1163" t="str">
            <v>마니교통</v>
          </cell>
          <cell r="AT1163" t="str">
            <v>81</v>
          </cell>
          <cell r="AU1163">
            <v>2406</v>
          </cell>
          <cell r="AV1163">
            <v>1.9174917702251049E-2</v>
          </cell>
          <cell r="AW1163">
            <v>0.36137202967771692</v>
          </cell>
          <cell r="AX1163">
            <v>0.21821013381021676</v>
          </cell>
          <cell r="AY1163">
            <v>16.832250000000002</v>
          </cell>
          <cell r="AZ1163">
            <v>0.15755244318427203</v>
          </cell>
          <cell r="BA1163">
            <v>7.7664086699070563</v>
          </cell>
          <cell r="BB1163">
            <v>1.8149142255795059</v>
          </cell>
        </row>
        <row r="1164">
          <cell r="AS1164" t="str">
            <v>마니교통</v>
          </cell>
          <cell r="AT1164" t="str">
            <v>예비</v>
          </cell>
          <cell r="AU1164">
            <v>2406</v>
          </cell>
          <cell r="AV1164">
            <v>4.8505406080385172E-2</v>
          </cell>
          <cell r="AW1164">
            <v>0.34184726837086199</v>
          </cell>
          <cell r="AX1164">
            <v>0.14757510282278746</v>
          </cell>
          <cell r="AY1164">
            <v>13.9405</v>
          </cell>
          <cell r="AZ1164">
            <v>4.830933859221294</v>
          </cell>
          <cell r="BA1164">
            <v>70.280161075246767</v>
          </cell>
          <cell r="BB1164">
            <v>1.7135121956750992</v>
          </cell>
        </row>
        <row r="1165">
          <cell r="AS1165" t="str">
            <v>마니교통</v>
          </cell>
          <cell r="AT1165" t="str">
            <v>합계</v>
          </cell>
          <cell r="AU1165">
            <v>2406</v>
          </cell>
          <cell r="AV1165">
            <v>2.6120846618573695E-2</v>
          </cell>
          <cell r="AW1165">
            <v>0.35264410467527868</v>
          </cell>
          <cell r="AX1165">
            <v>0.20354331883422822</v>
          </cell>
          <cell r="AY1165">
            <v>15.48881818181818</v>
          </cell>
          <cell r="AZ1165">
            <v>0.42977896713308322</v>
          </cell>
          <cell r="BA1165">
            <v>11.940487646863147</v>
          </cell>
          <cell r="BB1165">
            <v>1.813702780142606</v>
          </cell>
        </row>
        <row r="1166">
          <cell r="AS1166" t="str">
            <v>명진교통</v>
          </cell>
          <cell r="AT1166" t="str">
            <v>522</v>
          </cell>
          <cell r="AU1166">
            <v>2406</v>
          </cell>
          <cell r="AV1166">
            <v>1.554387371889579E-2</v>
          </cell>
          <cell r="AW1166">
            <v>0.43486802302163385</v>
          </cell>
          <cell r="AX1166">
            <v>0.19071618623939376</v>
          </cell>
          <cell r="AY1166">
            <v>11.7036</v>
          </cell>
          <cell r="AZ1166">
            <v>6.8378681136131894E-2</v>
          </cell>
          <cell r="BA1166">
            <v>12.987927140504112</v>
          </cell>
          <cell r="BB1166">
            <v>1.9361460526304515</v>
          </cell>
        </row>
        <row r="1167">
          <cell r="AS1167" t="str">
            <v>명진교통</v>
          </cell>
          <cell r="AT1167" t="str">
            <v>565</v>
          </cell>
          <cell r="AU1167">
            <v>2406</v>
          </cell>
          <cell r="AV1167">
            <v>1.9693291260599488E-2</v>
          </cell>
          <cell r="AW1167">
            <v>0.37753064213324072</v>
          </cell>
          <cell r="AX1167">
            <v>0.17069103609458905</v>
          </cell>
          <cell r="AY1167">
            <v>6.4356666666666662</v>
          </cell>
          <cell r="AZ1167">
            <v>7.9415804634579285E-2</v>
          </cell>
          <cell r="BA1167">
            <v>7.4121417658940656</v>
          </cell>
          <cell r="BB1167">
            <v>1.9500283709148156</v>
          </cell>
        </row>
        <row r="1168">
          <cell r="AS1168" t="str">
            <v>명진교통</v>
          </cell>
          <cell r="AT1168" t="str">
            <v>585</v>
          </cell>
          <cell r="AU1168">
            <v>2406</v>
          </cell>
          <cell r="AV1168">
            <v>3.2380204662687269E-2</v>
          </cell>
          <cell r="AW1168">
            <v>0.36056940831602163</v>
          </cell>
          <cell r="AX1168">
            <v>0.1865394910983314</v>
          </cell>
          <cell r="AY1168">
            <v>9.4181250000000016</v>
          </cell>
          <cell r="AZ1168">
            <v>3.046786298053596E-2</v>
          </cell>
          <cell r="BA1168">
            <v>4.2451889086213432</v>
          </cell>
          <cell r="BB1168">
            <v>2.3523954609351629</v>
          </cell>
        </row>
        <row r="1169">
          <cell r="AS1169" t="str">
            <v>명진교통</v>
          </cell>
          <cell r="AT1169" t="str">
            <v>591</v>
          </cell>
          <cell r="AU1169">
            <v>2406</v>
          </cell>
          <cell r="AV1169">
            <v>2.6342861327869491E-2</v>
          </cell>
          <cell r="AW1169">
            <v>0.33204702128834729</v>
          </cell>
          <cell r="AX1169">
            <v>0.24299437877676902</v>
          </cell>
          <cell r="AY1169">
            <v>9.1373333333333324</v>
          </cell>
          <cell r="AZ1169">
            <v>9.1665470746811792E-2</v>
          </cell>
          <cell r="BA1169">
            <v>6.980055993043992</v>
          </cell>
          <cell r="BB1169">
            <v>2.5137001679690454</v>
          </cell>
        </row>
        <row r="1170">
          <cell r="AS1170" t="str">
            <v>명진교통</v>
          </cell>
          <cell r="AT1170" t="str">
            <v>592</v>
          </cell>
          <cell r="AU1170">
            <v>2406</v>
          </cell>
          <cell r="AV1170">
            <v>2.5023731970589137E-2</v>
          </cell>
          <cell r="AW1170">
            <v>0.36941704017439181</v>
          </cell>
          <cell r="AX1170">
            <v>0.21691193543172488</v>
          </cell>
          <cell r="AY1170">
            <v>11.513111111111112</v>
          </cell>
          <cell r="AZ1170">
            <v>1.3716112739973505</v>
          </cell>
          <cell r="BA1170">
            <v>12.820124943721998</v>
          </cell>
          <cell r="BB1170">
            <v>2.5336079865679157</v>
          </cell>
        </row>
        <row r="1171">
          <cell r="AS1171" t="str">
            <v>명진교통</v>
          </cell>
          <cell r="AT1171" t="str">
            <v>594</v>
          </cell>
          <cell r="AU1171">
            <v>2406</v>
          </cell>
          <cell r="AV1171">
            <v>2.8028856491257338E-2</v>
          </cell>
          <cell r="AW1171">
            <v>0.39029406091148899</v>
          </cell>
          <cell r="AX1171">
            <v>0.25666961935980526</v>
          </cell>
          <cell r="AY1171">
            <v>11.572666666666668</v>
          </cell>
          <cell r="AZ1171">
            <v>0.2251926861218802</v>
          </cell>
          <cell r="BA1171">
            <v>11.429779891163875</v>
          </cell>
          <cell r="BB1171">
            <v>2.2663272203509011</v>
          </cell>
        </row>
        <row r="1172">
          <cell r="AS1172" t="str">
            <v>명진교통</v>
          </cell>
          <cell r="AT1172" t="str">
            <v>순환52</v>
          </cell>
          <cell r="AU1172">
            <v>2406</v>
          </cell>
          <cell r="AV1172">
            <v>3.0987620821149312E-2</v>
          </cell>
          <cell r="AW1172">
            <v>0.37317442044951721</v>
          </cell>
          <cell r="AX1172">
            <v>0.17366634765742006</v>
          </cell>
          <cell r="AY1172">
            <v>12.821250000000001</v>
          </cell>
          <cell r="AZ1172">
            <v>1.6934797431245249E-2</v>
          </cell>
          <cell r="BA1172">
            <v>17.138015000420193</v>
          </cell>
          <cell r="BB1172">
            <v>2.0786671504568361</v>
          </cell>
        </row>
        <row r="1173">
          <cell r="AS1173" t="str">
            <v>명진교통</v>
          </cell>
          <cell r="AT1173" t="str">
            <v>예비</v>
          </cell>
          <cell r="AU1173">
            <v>2406</v>
          </cell>
          <cell r="AV1173">
            <v>1.8120355330377962E-2</v>
          </cell>
          <cell r="AW1173">
            <v>0.4261524434979983</v>
          </cell>
          <cell r="AX1173">
            <v>0.18509121140655438</v>
          </cell>
          <cell r="AY1173">
            <v>15.58</v>
          </cell>
          <cell r="AZ1173">
            <v>0.35989957773496684</v>
          </cell>
          <cell r="BA1173">
            <v>15.304301091301209</v>
          </cell>
          <cell r="BB1173">
            <v>2.0899134408299824</v>
          </cell>
        </row>
        <row r="1174">
          <cell r="AS1174" t="str">
            <v>명진교통</v>
          </cell>
          <cell r="AT1174" t="str">
            <v>합계</v>
          </cell>
          <cell r="AU1174">
            <v>2406</v>
          </cell>
          <cell r="AV1174">
            <v>2.498264275062452E-2</v>
          </cell>
          <cell r="AW1174">
            <v>0.37833969166171227</v>
          </cell>
          <cell r="AX1174">
            <v>0.20669265401022022</v>
          </cell>
          <cell r="AY1174">
            <v>10.478479999999999</v>
          </cell>
          <cell r="AZ1174">
            <v>0.36748311338941797</v>
          </cell>
          <cell r="BA1174">
            <v>10.444955739334084</v>
          </cell>
          <cell r="BB1174">
            <v>2.23926050606764</v>
          </cell>
        </row>
        <row r="1175">
          <cell r="AS1175" t="str">
            <v>미래교통</v>
          </cell>
          <cell r="AT1175" t="str">
            <v>111</v>
          </cell>
          <cell r="AU1175">
            <v>2406</v>
          </cell>
          <cell r="AV1175">
            <v>2.7902832339655813E-2</v>
          </cell>
          <cell r="AW1175">
            <v>0.29484759185115333</v>
          </cell>
          <cell r="AX1175">
            <v>0.15804772314438501</v>
          </cell>
          <cell r="AY1175">
            <v>23.360750000000003</v>
          </cell>
          <cell r="AZ1175">
            <v>6.1612597818342413E-2</v>
          </cell>
          <cell r="BA1175">
            <v>28.328103308033434</v>
          </cell>
          <cell r="BB1175">
            <v>2.3949448740909656</v>
          </cell>
        </row>
        <row r="1176">
          <cell r="AS1176" t="str">
            <v>미래교통</v>
          </cell>
          <cell r="AT1176" t="str">
            <v>111-2</v>
          </cell>
          <cell r="AU1176">
            <v>2406</v>
          </cell>
          <cell r="AV1176">
            <v>2.1578291534812243E-2</v>
          </cell>
          <cell r="AW1176">
            <v>0.39192258188887008</v>
          </cell>
          <cell r="AX1176">
            <v>0.18440888609745529</v>
          </cell>
          <cell r="AY1176">
            <v>17.424230769230768</v>
          </cell>
          <cell r="AZ1176">
            <v>0.57047774913080773</v>
          </cell>
          <cell r="BA1176">
            <v>29.063106150924302</v>
          </cell>
          <cell r="BB1176">
            <v>1.8041713389268748</v>
          </cell>
        </row>
        <row r="1177">
          <cell r="AS1177" t="str">
            <v>미래교통</v>
          </cell>
          <cell r="AT1177" t="str">
            <v>117</v>
          </cell>
          <cell r="AU1177">
            <v>2406</v>
          </cell>
          <cell r="AV1177">
            <v>1.0860684122518682E-2</v>
          </cell>
          <cell r="AW1177">
            <v>0.25354495060699905</v>
          </cell>
          <cell r="AX1177">
            <v>0.11274680438917307</v>
          </cell>
          <cell r="AY1177">
            <v>21.820500000000003</v>
          </cell>
          <cell r="AZ1177">
            <v>0</v>
          </cell>
          <cell r="BA1177">
            <v>3.8053875994614885</v>
          </cell>
          <cell r="BB1177">
            <v>2.5799615118887336</v>
          </cell>
        </row>
        <row r="1178">
          <cell r="AS1178" t="str">
            <v>미래교통</v>
          </cell>
          <cell r="AT1178" t="str">
            <v>304</v>
          </cell>
          <cell r="AU1178">
            <v>2406</v>
          </cell>
          <cell r="AV1178">
            <v>1.8103023534919816E-2</v>
          </cell>
          <cell r="AW1178">
            <v>0.30956862699443011</v>
          </cell>
          <cell r="AX1178">
            <v>0.17550178183798151</v>
          </cell>
          <cell r="AY1178">
            <v>20.725200000000001</v>
          </cell>
          <cell r="AZ1178">
            <v>0.11175067976342062</v>
          </cell>
          <cell r="BA1178">
            <v>11.091698421597922</v>
          </cell>
          <cell r="BB1178">
            <v>2.5523888655522486</v>
          </cell>
        </row>
        <row r="1179">
          <cell r="AS1179" t="str">
            <v>미래교통</v>
          </cell>
          <cell r="AT1179" t="str">
            <v>예비</v>
          </cell>
          <cell r="AU1179">
            <v>2406</v>
          </cell>
          <cell r="AV1179">
            <v>2.785110735627027E-2</v>
          </cell>
          <cell r="AW1179">
            <v>0.30420962495174447</v>
          </cell>
          <cell r="AX1179">
            <v>0.17038334009635625</v>
          </cell>
          <cell r="AY1179">
            <v>20.487666666666666</v>
          </cell>
          <cell r="AZ1179">
            <v>0</v>
          </cell>
          <cell r="BA1179">
            <v>29.019969475475882</v>
          </cell>
          <cell r="BB1179">
            <v>2.4204739079316271</v>
          </cell>
        </row>
        <row r="1180">
          <cell r="AS1180" t="str">
            <v>미래교통</v>
          </cell>
          <cell r="AT1180" t="str">
            <v>합계</v>
          </cell>
          <cell r="AU1180">
            <v>2406</v>
          </cell>
          <cell r="AV1180">
            <v>2.3743427410071131E-2</v>
          </cell>
          <cell r="AW1180">
            <v>0.32212099654116993</v>
          </cell>
          <cell r="AX1180">
            <v>0.16277915395079245</v>
          </cell>
          <cell r="AY1180">
            <v>20.744025641025647</v>
          </cell>
          <cell r="AZ1180">
            <v>0.15063708882158799</v>
          </cell>
          <cell r="BA1180">
            <v>23.662711598259385</v>
          </cell>
          <cell r="BB1180">
            <v>2.3066106766471299</v>
          </cell>
        </row>
        <row r="1181">
          <cell r="AS1181" t="str">
            <v>미추홀교통</v>
          </cell>
          <cell r="AT1181" t="str">
            <v>12</v>
          </cell>
          <cell r="AU1181">
            <v>2406</v>
          </cell>
          <cell r="AV1181">
            <v>1.2621634277012369E-2</v>
          </cell>
          <cell r="AW1181">
            <v>0.34481117704602721</v>
          </cell>
          <cell r="AX1181">
            <v>0.16944742571871785</v>
          </cell>
          <cell r="AY1181">
            <v>10.8695</v>
          </cell>
          <cell r="AZ1181">
            <v>0.11514558365635405</v>
          </cell>
          <cell r="BA1181">
            <v>17.224964125017777</v>
          </cell>
          <cell r="BB1181">
            <v>1.8688225526592239</v>
          </cell>
        </row>
        <row r="1182">
          <cell r="AS1182" t="str">
            <v>미추홀교통</v>
          </cell>
          <cell r="AT1182" t="str">
            <v>75</v>
          </cell>
          <cell r="AU1182">
            <v>2406</v>
          </cell>
          <cell r="AV1182">
            <v>4.424071435630849E-2</v>
          </cell>
          <cell r="AW1182">
            <v>0.3568138635651612</v>
          </cell>
          <cell r="AX1182">
            <v>0.21867668037059712</v>
          </cell>
          <cell r="AY1182">
            <v>11.641599999999997</v>
          </cell>
          <cell r="AZ1182">
            <v>2.4936814428225988E-2</v>
          </cell>
          <cell r="BA1182">
            <v>11.357759863809699</v>
          </cell>
          <cell r="BB1182">
            <v>2.0821291766389551</v>
          </cell>
        </row>
        <row r="1183">
          <cell r="AS1183" t="str">
            <v>미추홀교통</v>
          </cell>
          <cell r="AT1183" t="str">
            <v>76</v>
          </cell>
          <cell r="AU1183">
            <v>2406</v>
          </cell>
          <cell r="AV1183">
            <v>1.9222789108244452E-2</v>
          </cell>
          <cell r="AW1183">
            <v>0.29036171389932169</v>
          </cell>
          <cell r="AX1183">
            <v>0.25894997778473078</v>
          </cell>
          <cell r="AY1183">
            <v>7.5362857142857136</v>
          </cell>
          <cell r="AZ1183">
            <v>0.61368147137024887</v>
          </cell>
          <cell r="BA1183">
            <v>4.5978904085740187</v>
          </cell>
          <cell r="BB1183">
            <v>2.50257205106948</v>
          </cell>
        </row>
        <row r="1184">
          <cell r="AS1184" t="str">
            <v>미추홀교통</v>
          </cell>
          <cell r="AT1184" t="str">
            <v>합계</v>
          </cell>
          <cell r="AU1184">
            <v>2406</v>
          </cell>
          <cell r="AV1184">
            <v>2.2551594668448888E-2</v>
          </cell>
          <cell r="AW1184">
            <v>0.33570143133955765</v>
          </cell>
          <cell r="AX1184">
            <v>0.20245473879032636</v>
          </cell>
          <cell r="AY1184">
            <v>10.469205128205127</v>
          </cell>
          <cell r="AZ1184">
            <v>0.2003782799309384</v>
          </cell>
          <cell r="BA1184">
            <v>12.860028830904501</v>
          </cell>
          <cell r="BB1184">
            <v>2.0389094069248648</v>
          </cell>
        </row>
        <row r="1185">
          <cell r="AS1185" t="str">
            <v>부성여객</v>
          </cell>
          <cell r="AT1185" t="str">
            <v>33</v>
          </cell>
          <cell r="AU1185">
            <v>2406</v>
          </cell>
          <cell r="AV1185">
            <v>2.6547623942038381E-2</v>
          </cell>
          <cell r="AW1185">
            <v>0.33884779036508522</v>
          </cell>
          <cell r="AX1185">
            <v>0.17773032760307481</v>
          </cell>
          <cell r="AY1185">
            <v>15.429666666666664</v>
          </cell>
          <cell r="AZ1185">
            <v>8.124167202011498E-2</v>
          </cell>
          <cell r="BA1185">
            <v>8.6361786698592002</v>
          </cell>
          <cell r="BB1185">
            <v>1.8586446841503372</v>
          </cell>
        </row>
        <row r="1186">
          <cell r="AS1186" t="str">
            <v>부성여객</v>
          </cell>
          <cell r="AT1186" t="str">
            <v>36</v>
          </cell>
          <cell r="AU1186">
            <v>2406</v>
          </cell>
          <cell r="AV1186">
            <v>2.796695792437847E-2</v>
          </cell>
          <cell r="AW1186">
            <v>0.34175101332701885</v>
          </cell>
          <cell r="AX1186">
            <v>0.18498237532799885</v>
          </cell>
          <cell r="AY1186">
            <v>15.016258064516126</v>
          </cell>
          <cell r="AZ1186">
            <v>0.20955564132856772</v>
          </cell>
          <cell r="BA1186">
            <v>12.253270908132619</v>
          </cell>
          <cell r="BB1186">
            <v>1.8468211208234815</v>
          </cell>
        </row>
        <row r="1187">
          <cell r="AS1187" t="str">
            <v>부성여객</v>
          </cell>
          <cell r="AT1187" t="str">
            <v>790</v>
          </cell>
          <cell r="AU1187">
            <v>2406</v>
          </cell>
          <cell r="AV1187">
            <v>2.1269911355059568E-2</v>
          </cell>
          <cell r="AW1187">
            <v>0.26115377027922299</v>
          </cell>
          <cell r="AX1187">
            <v>0.26288909946930111</v>
          </cell>
          <cell r="AY1187">
            <v>9.9671666666666674</v>
          </cell>
          <cell r="AZ1187">
            <v>0.13589080139430637</v>
          </cell>
          <cell r="BA1187">
            <v>9.2477266422546389</v>
          </cell>
          <cell r="BB1187">
            <v>2.1197447802753282</v>
          </cell>
        </row>
        <row r="1188">
          <cell r="AS1188" t="str">
            <v>부성여객</v>
          </cell>
          <cell r="AT1188" t="str">
            <v>예비</v>
          </cell>
          <cell r="AU1188">
            <v>2406</v>
          </cell>
          <cell r="AV1188">
            <v>2.700543133979795E-2</v>
          </cell>
          <cell r="AW1188">
            <v>0.32164174784994665</v>
          </cell>
          <cell r="AX1188">
            <v>0.16934354514429945</v>
          </cell>
          <cell r="AY1188">
            <v>15.538</v>
          </cell>
          <cell r="AZ1188">
            <v>3.5390500552622661E-2</v>
          </cell>
          <cell r="BA1188">
            <v>12.652103947562603</v>
          </cell>
          <cell r="BB1188">
            <v>2.1140831913964759</v>
          </cell>
        </row>
        <row r="1189">
          <cell r="AS1189" t="str">
            <v>부성여객</v>
          </cell>
          <cell r="AT1189" t="str">
            <v>합계</v>
          </cell>
          <cell r="AU1189">
            <v>2406</v>
          </cell>
          <cell r="AV1189">
            <v>2.6596127491437395E-2</v>
          </cell>
          <cell r="AW1189">
            <v>0.32912954688642854</v>
          </cell>
          <cell r="AX1189">
            <v>0.19921358535859254</v>
          </cell>
          <cell r="AY1189">
            <v>14.589407407407403</v>
          </cell>
          <cell r="AZ1189">
            <v>0.15424366628418648</v>
          </cell>
          <cell r="BA1189">
            <v>10.648412578655488</v>
          </cell>
          <cell r="BB1189">
            <v>1.909535743488789</v>
          </cell>
        </row>
        <row r="1190">
          <cell r="AS1190" t="str">
            <v>삼환교통</v>
          </cell>
          <cell r="AT1190" t="str">
            <v>14</v>
          </cell>
          <cell r="AU1190">
            <v>2406</v>
          </cell>
          <cell r="AV1190">
            <v>1.8234141332336619E-2</v>
          </cell>
          <cell r="AW1190">
            <v>0.33421667638486879</v>
          </cell>
          <cell r="AX1190">
            <v>0.17399891002884793</v>
          </cell>
          <cell r="AY1190">
            <v>11.287333333333333</v>
          </cell>
          <cell r="AZ1190">
            <v>0.44700533771572548</v>
          </cell>
          <cell r="BA1190">
            <v>10.333874950173479</v>
          </cell>
          <cell r="BB1190">
            <v>1.8183188924073965</v>
          </cell>
        </row>
        <row r="1191">
          <cell r="AS1191" t="str">
            <v>삼환교통</v>
          </cell>
          <cell r="AT1191" t="str">
            <v>23</v>
          </cell>
          <cell r="AU1191">
            <v>2406</v>
          </cell>
          <cell r="AV1191">
            <v>2.1658038943923045E-2</v>
          </cell>
          <cell r="AW1191">
            <v>0.35204971973066923</v>
          </cell>
          <cell r="AX1191">
            <v>0.20178319328256875</v>
          </cell>
          <cell r="AY1191">
            <v>12.223176470588234</v>
          </cell>
          <cell r="AZ1191">
            <v>8.2604390595599098E-2</v>
          </cell>
          <cell r="BA1191">
            <v>11.497828154817219</v>
          </cell>
          <cell r="BB1191">
            <v>1.8115865028489069</v>
          </cell>
        </row>
        <row r="1192">
          <cell r="AS1192" t="str">
            <v>삼환교통</v>
          </cell>
          <cell r="AT1192" t="str">
            <v>4</v>
          </cell>
          <cell r="AU1192">
            <v>2406</v>
          </cell>
          <cell r="AV1192">
            <v>2.0268345394671317E-2</v>
          </cell>
          <cell r="AW1192">
            <v>0.32311347178160699</v>
          </cell>
          <cell r="AX1192">
            <v>0.21416831704611355</v>
          </cell>
          <cell r="AY1192">
            <v>11.1275</v>
          </cell>
          <cell r="AZ1192">
            <v>0.13025389862612821</v>
          </cell>
          <cell r="BA1192">
            <v>15.179362525204219</v>
          </cell>
          <cell r="BB1192">
            <v>2.3034409926732149</v>
          </cell>
        </row>
        <row r="1193">
          <cell r="AS1193" t="str">
            <v>삼환교통</v>
          </cell>
          <cell r="AT1193" t="str">
            <v>58</v>
          </cell>
          <cell r="AU1193">
            <v>2406</v>
          </cell>
          <cell r="AV1193">
            <v>1.5441699214146967E-2</v>
          </cell>
          <cell r="AW1193">
            <v>0.37710597865803697</v>
          </cell>
          <cell r="AX1193">
            <v>0.22749202011140554</v>
          </cell>
          <cell r="AY1193">
            <v>12.875416666666668</v>
          </cell>
          <cell r="AZ1193">
            <v>5.4763941334779805E-2</v>
          </cell>
          <cell r="BA1193">
            <v>16.113637786076399</v>
          </cell>
          <cell r="BB1193">
            <v>2.2072845097369518</v>
          </cell>
        </row>
        <row r="1194">
          <cell r="AS1194" t="str">
            <v>삼환교통</v>
          </cell>
          <cell r="AT1194" t="str">
            <v>62</v>
          </cell>
          <cell r="AU1194">
            <v>2406</v>
          </cell>
          <cell r="AV1194">
            <v>1.3735371651829897E-2</v>
          </cell>
          <cell r="AW1194">
            <v>0.36333187400940598</v>
          </cell>
          <cell r="AX1194">
            <v>0.19156173965066414</v>
          </cell>
          <cell r="AY1194">
            <v>11.874761904761906</v>
          </cell>
          <cell r="AZ1194">
            <v>4.4757415806229939E-2</v>
          </cell>
          <cell r="BA1194">
            <v>8.9000597473409577</v>
          </cell>
          <cell r="BB1194">
            <v>1.8834172416192754</v>
          </cell>
        </row>
        <row r="1195">
          <cell r="AS1195" t="str">
            <v>삼환교통</v>
          </cell>
          <cell r="AT1195" t="str">
            <v>79</v>
          </cell>
          <cell r="AU1195">
            <v>2406</v>
          </cell>
          <cell r="AV1195">
            <v>1.629199798048022E-2</v>
          </cell>
          <cell r="AW1195">
            <v>0.34778605589262251</v>
          </cell>
          <cell r="AX1195">
            <v>0.20734749201195957</v>
          </cell>
          <cell r="AY1195">
            <v>11.754066666666667</v>
          </cell>
          <cell r="AZ1195">
            <v>8.0404642474003238E-2</v>
          </cell>
          <cell r="BA1195">
            <v>21.550588306832175</v>
          </cell>
          <cell r="BB1195">
            <v>2.0091115660896763</v>
          </cell>
        </row>
        <row r="1196">
          <cell r="AS1196" t="str">
            <v>삼환교통</v>
          </cell>
          <cell r="AT1196" t="str">
            <v>급행99</v>
          </cell>
          <cell r="AU1196">
            <v>2406</v>
          </cell>
          <cell r="AV1196">
            <v>1.5478869503185491E-2</v>
          </cell>
          <cell r="AW1196">
            <v>0.33321567174147876</v>
          </cell>
          <cell r="AX1196">
            <v>0.20653110062636629</v>
          </cell>
          <cell r="AY1196">
            <v>12.230222222222221</v>
          </cell>
          <cell r="AZ1196">
            <v>2.1265245339186056E-2</v>
          </cell>
          <cell r="BA1196">
            <v>7.6509314838200115</v>
          </cell>
          <cell r="BB1196">
            <v>2.5102861488357684</v>
          </cell>
        </row>
        <row r="1197">
          <cell r="AS1197" t="str">
            <v>삼환교통</v>
          </cell>
          <cell r="AT1197" t="str">
            <v>예비</v>
          </cell>
          <cell r="AU1197">
            <v>2406</v>
          </cell>
          <cell r="AV1197">
            <v>2.2209918255484393E-2</v>
          </cell>
          <cell r="AW1197">
            <v>0.34627461146515331</v>
          </cell>
          <cell r="AX1197">
            <v>0.22378368638826765</v>
          </cell>
          <cell r="AY1197">
            <v>12.19125</v>
          </cell>
          <cell r="AZ1197">
            <v>0.15927664511620473</v>
          </cell>
          <cell r="BA1197">
            <v>22.935836896733484</v>
          </cell>
          <cell r="BB1197">
            <v>2.1237744667950111</v>
          </cell>
        </row>
        <row r="1198">
          <cell r="AS1198" t="str">
            <v>삼환교통</v>
          </cell>
          <cell r="AT1198" t="str">
            <v>합계</v>
          </cell>
          <cell r="AU1198">
            <v>2406</v>
          </cell>
          <cell r="AV1198">
            <v>1.7310790050450303E-2</v>
          </cell>
          <cell r="AW1198">
            <v>0.34658394083132382</v>
          </cell>
          <cell r="AX1198">
            <v>0.20443470122211205</v>
          </cell>
          <cell r="AY1198">
            <v>11.820288135593225</v>
          </cell>
          <cell r="AZ1198">
            <v>0.12019169353711688</v>
          </cell>
          <cell r="BA1198">
            <v>13.604400338741771</v>
          </cell>
          <cell r="BB1198">
            <v>2.066731105998175</v>
          </cell>
        </row>
        <row r="1199">
          <cell r="AS1199" t="str">
            <v>삼환운수</v>
          </cell>
          <cell r="AT1199" t="str">
            <v>510</v>
          </cell>
          <cell r="AU1199">
            <v>2406</v>
          </cell>
          <cell r="AV1199">
            <v>1.5040135888213938E-2</v>
          </cell>
          <cell r="AW1199">
            <v>0.35244893475983924</v>
          </cell>
          <cell r="AX1199">
            <v>0.19989906801997087</v>
          </cell>
          <cell r="AY1199">
            <v>13.073857142857145</v>
          </cell>
          <cell r="AZ1199">
            <v>6.7522063171751683E-3</v>
          </cell>
          <cell r="BA1199">
            <v>7.9844839700596371</v>
          </cell>
          <cell r="BB1199">
            <v>2.8007155926001226</v>
          </cell>
        </row>
        <row r="1200">
          <cell r="AS1200" t="str">
            <v>삼환운수</v>
          </cell>
          <cell r="AT1200" t="str">
            <v>532</v>
          </cell>
          <cell r="AU1200">
            <v>2406</v>
          </cell>
          <cell r="AV1200">
            <v>2.0692448159849216E-2</v>
          </cell>
          <cell r="AW1200">
            <v>0.34635476240509649</v>
          </cell>
          <cell r="AX1200">
            <v>0.18457297862172445</v>
          </cell>
          <cell r="AY1200">
            <v>11.13833333333333</v>
          </cell>
          <cell r="AZ1200">
            <v>3.7415185097371795E-2</v>
          </cell>
          <cell r="BA1200">
            <v>3.404781843860833</v>
          </cell>
          <cell r="BB1200">
            <v>2.3162792889641652</v>
          </cell>
        </row>
        <row r="1201">
          <cell r="AS1201" t="str">
            <v>삼환운수</v>
          </cell>
          <cell r="AT1201" t="str">
            <v>540</v>
          </cell>
          <cell r="AU1201">
            <v>2406</v>
          </cell>
          <cell r="AV1201">
            <v>1.2894434000737382E-2</v>
          </cell>
          <cell r="AW1201">
            <v>0.3471536828657209</v>
          </cell>
          <cell r="AX1201">
            <v>0.20772191166003059</v>
          </cell>
          <cell r="AY1201">
            <v>6.8364999999999991</v>
          </cell>
          <cell r="AZ1201">
            <v>1.9407216909999744E-2</v>
          </cell>
          <cell r="BA1201">
            <v>2.141262932403305</v>
          </cell>
          <cell r="BB1201">
            <v>1.8231750430814513</v>
          </cell>
        </row>
        <row r="1202">
          <cell r="AS1202" t="str">
            <v>삼환운수</v>
          </cell>
          <cell r="AT1202" t="str">
            <v>566</v>
          </cell>
          <cell r="AU1202">
            <v>2406</v>
          </cell>
          <cell r="AV1202">
            <v>1.1508324547535864E-2</v>
          </cell>
          <cell r="AW1202">
            <v>0.36450647488748805</v>
          </cell>
          <cell r="AX1202">
            <v>0.19714712938614448</v>
          </cell>
          <cell r="AY1202">
            <v>9.308250000000001</v>
          </cell>
          <cell r="AZ1202">
            <v>1.1029210035588504E-2</v>
          </cell>
          <cell r="BA1202">
            <v>1.7812174207475433</v>
          </cell>
          <cell r="BB1202">
            <v>2.4031757651931716</v>
          </cell>
        </row>
        <row r="1203">
          <cell r="AS1203" t="str">
            <v>삼환운수</v>
          </cell>
          <cell r="AT1203" t="str">
            <v>567</v>
          </cell>
          <cell r="AU1203">
            <v>2406</v>
          </cell>
          <cell r="AV1203">
            <v>2.4119853994357954E-2</v>
          </cell>
          <cell r="AW1203">
            <v>0.34964126833030124</v>
          </cell>
          <cell r="AX1203">
            <v>0.14454200509433762</v>
          </cell>
          <cell r="AY1203">
            <v>6.4259999999999993</v>
          </cell>
          <cell r="AZ1203">
            <v>0.10865002974950211</v>
          </cell>
          <cell r="BA1203">
            <v>2.6900248744876727</v>
          </cell>
          <cell r="BB1203">
            <v>2.3453616522622496</v>
          </cell>
        </row>
        <row r="1204">
          <cell r="AS1204" t="str">
            <v>삼환운수</v>
          </cell>
          <cell r="AT1204" t="str">
            <v>순환56</v>
          </cell>
          <cell r="AU1204">
            <v>2406</v>
          </cell>
          <cell r="AV1204">
            <v>1.529412138782457E-2</v>
          </cell>
          <cell r="AW1204">
            <v>0.35644278315336941</v>
          </cell>
          <cell r="AX1204">
            <v>0.13083376258696244</v>
          </cell>
          <cell r="AY1204">
            <v>12.2622</v>
          </cell>
          <cell r="AZ1204">
            <v>3.4294564242978359E-2</v>
          </cell>
          <cell r="BA1204">
            <v>5.0070063794748405</v>
          </cell>
          <cell r="BB1204">
            <v>2.6968589360596211</v>
          </cell>
        </row>
        <row r="1205">
          <cell r="AS1205" t="str">
            <v>삼환운수</v>
          </cell>
          <cell r="AT1205" t="str">
            <v>합계</v>
          </cell>
          <cell r="AU1205">
            <v>2406</v>
          </cell>
          <cell r="AV1205">
            <v>1.814810312440138E-2</v>
          </cell>
          <cell r="AW1205">
            <v>0.35069865656171312</v>
          </cell>
          <cell r="AX1205">
            <v>0.17785042436957763</v>
          </cell>
          <cell r="AY1205">
            <v>9.9306521739130442</v>
          </cell>
          <cell r="AZ1205">
            <v>3.8272207584763039E-2</v>
          </cell>
          <cell r="BA1205">
            <v>3.9551443016363343</v>
          </cell>
          <cell r="BB1205">
            <v>2.3814665281344736</v>
          </cell>
        </row>
        <row r="1206">
          <cell r="AS1206" t="str">
            <v>선진여객</v>
          </cell>
          <cell r="AT1206" t="str">
            <v>300</v>
          </cell>
          <cell r="AU1206">
            <v>2406</v>
          </cell>
          <cell r="AV1206">
            <v>1.3951522437996175E-2</v>
          </cell>
          <cell r="AW1206">
            <v>0.34769429257770407</v>
          </cell>
          <cell r="AX1206">
            <v>0.19200048079396842</v>
          </cell>
          <cell r="AY1206">
            <v>13.15075</v>
          </cell>
          <cell r="AZ1206">
            <v>0.10570219154996295</v>
          </cell>
          <cell r="BA1206">
            <v>19.101896044386162</v>
          </cell>
          <cell r="BB1206">
            <v>2.3923172973203393</v>
          </cell>
        </row>
        <row r="1207">
          <cell r="AS1207" t="str">
            <v>선진여객</v>
          </cell>
          <cell r="AT1207" t="str">
            <v>595</v>
          </cell>
          <cell r="AU1207">
            <v>2406</v>
          </cell>
          <cell r="AV1207">
            <v>1.3853479701246925E-2</v>
          </cell>
          <cell r="AW1207">
            <v>0.29679688179353808</v>
          </cell>
          <cell r="AX1207">
            <v>0.14590963309426469</v>
          </cell>
          <cell r="AY1207">
            <v>8.1216666666666679</v>
          </cell>
          <cell r="AZ1207">
            <v>2.0630559645707272E-2</v>
          </cell>
          <cell r="BA1207">
            <v>5.1731128311610988</v>
          </cell>
          <cell r="BB1207">
            <v>2.3812069160537526</v>
          </cell>
        </row>
        <row r="1208">
          <cell r="AS1208" t="str">
            <v>선진여객</v>
          </cell>
          <cell r="AT1208" t="str">
            <v>72</v>
          </cell>
          <cell r="AU1208">
            <v>2406</v>
          </cell>
          <cell r="AV1208">
            <v>1.4905359657131372E-2</v>
          </cell>
          <cell r="AW1208">
            <v>0.31875193252297424</v>
          </cell>
          <cell r="AX1208">
            <v>0.17984640525997658</v>
          </cell>
          <cell r="AY1208">
            <v>11.706285714285714</v>
          </cell>
          <cell r="AZ1208">
            <v>0.20950550556234773</v>
          </cell>
          <cell r="BA1208">
            <v>14.296405543747072</v>
          </cell>
          <cell r="BB1208">
            <v>1.8618801870946993</v>
          </cell>
        </row>
        <row r="1209">
          <cell r="AS1209" t="str">
            <v>선진여객</v>
          </cell>
          <cell r="AT1209" t="str">
            <v>80</v>
          </cell>
          <cell r="AU1209">
            <v>2406</v>
          </cell>
          <cell r="AV1209">
            <v>1.0374069186710744E-2</v>
          </cell>
          <cell r="AW1209">
            <v>0.35730369506797999</v>
          </cell>
          <cell r="AX1209">
            <v>0.1987239320451252</v>
          </cell>
          <cell r="AY1209">
            <v>12.326428571428572</v>
          </cell>
          <cell r="AZ1209">
            <v>0.35317356496689473</v>
          </cell>
          <cell r="BA1209">
            <v>16.588455324202631</v>
          </cell>
          <cell r="BB1209">
            <v>2.2750608199866997</v>
          </cell>
        </row>
        <row r="1210">
          <cell r="AS1210" t="str">
            <v>선진여객</v>
          </cell>
          <cell r="AT1210" t="str">
            <v>87</v>
          </cell>
          <cell r="AU1210">
            <v>2406</v>
          </cell>
          <cell r="AV1210">
            <v>9.1783438821681565E-3</v>
          </cell>
          <cell r="AW1210">
            <v>0.37075659774179165</v>
          </cell>
          <cell r="AX1210">
            <v>0.20515232236041711</v>
          </cell>
          <cell r="AY1210">
            <v>15.564538461538461</v>
          </cell>
          <cell r="AZ1210">
            <v>0.16435284025842661</v>
          </cell>
          <cell r="BA1210">
            <v>24.895013330495999</v>
          </cell>
          <cell r="BB1210">
            <v>1.9027242891631402</v>
          </cell>
        </row>
        <row r="1211">
          <cell r="AS1211" t="str">
            <v>선진여객</v>
          </cell>
          <cell r="AT1211" t="str">
            <v>예비</v>
          </cell>
          <cell r="AU1211">
            <v>2406</v>
          </cell>
          <cell r="AV1211">
            <v>7.8929371681245534E-3</v>
          </cell>
          <cell r="AW1211">
            <v>0.34963305987496779</v>
          </cell>
          <cell r="AX1211">
            <v>0.20726518238344099</v>
          </cell>
          <cell r="AY1211">
            <v>13.032249999999999</v>
          </cell>
          <cell r="AZ1211">
            <v>0.10441570900929018</v>
          </cell>
          <cell r="BA1211">
            <v>19.128957890501958</v>
          </cell>
          <cell r="BB1211">
            <v>2.252803624770741</v>
          </cell>
        </row>
        <row r="1212">
          <cell r="AS1212" t="str">
            <v>선진여객</v>
          </cell>
          <cell r="AT1212" t="str">
            <v>합계</v>
          </cell>
          <cell r="AU1212">
            <v>2406</v>
          </cell>
          <cell r="AV1212">
            <v>1.0970037305967748E-2</v>
          </cell>
          <cell r="AW1212">
            <v>0.35242447266480392</v>
          </cell>
          <cell r="AX1212">
            <v>0.19484215811582237</v>
          </cell>
          <cell r="AY1212">
            <v>13.284972222222219</v>
          </cell>
          <cell r="AZ1212">
            <v>0.21996978248233534</v>
          </cell>
          <cell r="BA1212">
            <v>18.836009814110106</v>
          </cell>
          <cell r="BB1212">
            <v>2.0634371555902247</v>
          </cell>
        </row>
        <row r="1213">
          <cell r="AS1213" t="str">
            <v>성산여객</v>
          </cell>
          <cell r="AT1213" t="str">
            <v>521</v>
          </cell>
          <cell r="AU1213">
            <v>2406</v>
          </cell>
          <cell r="AV1213">
            <v>2.3286121943274458E-2</v>
          </cell>
          <cell r="AW1213">
            <v>0.37345727063023354</v>
          </cell>
          <cell r="AX1213">
            <v>0.16245714702847169</v>
          </cell>
          <cell r="AY1213">
            <v>9.825333333333333</v>
          </cell>
          <cell r="AZ1213">
            <v>0.13653985898112794</v>
          </cell>
          <cell r="BA1213">
            <v>7.9622965913254058</v>
          </cell>
          <cell r="BB1213">
            <v>2.223736360818342</v>
          </cell>
        </row>
        <row r="1214">
          <cell r="AS1214" t="str">
            <v>성산여객</v>
          </cell>
          <cell r="AT1214" t="str">
            <v>551</v>
          </cell>
          <cell r="AU1214">
            <v>2406</v>
          </cell>
          <cell r="AV1214">
            <v>4.038701025348481E-2</v>
          </cell>
          <cell r="AW1214">
            <v>0.38691693242361308</v>
          </cell>
          <cell r="AX1214">
            <v>0.1743842310905932</v>
          </cell>
          <cell r="AY1214">
            <v>9.3236666666666661</v>
          </cell>
          <cell r="AZ1214">
            <v>0.74411287861651776</v>
          </cell>
          <cell r="BA1214">
            <v>17.128376076302438</v>
          </cell>
          <cell r="BB1214">
            <v>1.9975890902514575</v>
          </cell>
        </row>
        <row r="1215">
          <cell r="AS1215" t="str">
            <v>성산여객</v>
          </cell>
          <cell r="AT1215" t="str">
            <v>586</v>
          </cell>
          <cell r="AU1215">
            <v>2406</v>
          </cell>
          <cell r="AV1215">
            <v>3.2327275526799731E-2</v>
          </cell>
          <cell r="AW1215">
            <v>0.3992146317976194</v>
          </cell>
          <cell r="AX1215">
            <v>0.18255320646823175</v>
          </cell>
          <cell r="AY1215">
            <v>11.347285714285716</v>
          </cell>
          <cell r="AZ1215">
            <v>1.154837802475432</v>
          </cell>
          <cell r="BA1215">
            <v>27.923385839341858</v>
          </cell>
          <cell r="BB1215">
            <v>1.8392769867936836</v>
          </cell>
        </row>
        <row r="1216">
          <cell r="AS1216" t="str">
            <v>성산여객</v>
          </cell>
          <cell r="AT1216" t="str">
            <v>588</v>
          </cell>
          <cell r="AU1216">
            <v>2406</v>
          </cell>
          <cell r="AV1216">
            <v>2.9186260589681469E-2</v>
          </cell>
          <cell r="AW1216">
            <v>0.40221997734887155</v>
          </cell>
          <cell r="AX1216">
            <v>0.20441426739534396</v>
          </cell>
          <cell r="AY1216">
            <v>11.744642857142855</v>
          </cell>
          <cell r="AZ1216">
            <v>0.66714839228245415</v>
          </cell>
          <cell r="BA1216">
            <v>19.35230698913329</v>
          </cell>
          <cell r="BB1216">
            <v>2.0147405461056054</v>
          </cell>
        </row>
        <row r="1217">
          <cell r="AS1217" t="str">
            <v>성산여객</v>
          </cell>
          <cell r="AT1217" t="str">
            <v>합계</v>
          </cell>
          <cell r="AU1217">
            <v>2406</v>
          </cell>
          <cell r="AV1217">
            <v>2.9558271820362931E-2</v>
          </cell>
          <cell r="AW1217">
            <v>0.39281129628542177</v>
          </cell>
          <cell r="AX1217">
            <v>0.18537074947562254</v>
          </cell>
          <cell r="AY1217">
            <v>10.916818181818181</v>
          </cell>
          <cell r="AZ1217">
            <v>0.61969872644466839</v>
          </cell>
          <cell r="BA1217">
            <v>17.571365948228571</v>
          </cell>
          <cell r="BB1217">
            <v>2.0293451724137137</v>
          </cell>
        </row>
        <row r="1218">
          <cell r="AS1218" t="str">
            <v>성원운수</v>
          </cell>
          <cell r="AT1218" t="str">
            <v>535</v>
          </cell>
          <cell r="AU1218">
            <v>2406</v>
          </cell>
          <cell r="AV1218">
            <v>9.7957026530879256E-3</v>
          </cell>
          <cell r="AW1218">
            <v>0.3478322591924653</v>
          </cell>
          <cell r="AX1218">
            <v>0.17491875194981887</v>
          </cell>
          <cell r="AY1218">
            <v>10.251692307692307</v>
          </cell>
          <cell r="AZ1218">
            <v>1.3741871225107977E-2</v>
          </cell>
          <cell r="BA1218">
            <v>2.2536668809177081</v>
          </cell>
          <cell r="BB1218">
            <v>2.5278061804617762</v>
          </cell>
        </row>
        <row r="1219">
          <cell r="AS1219" t="str">
            <v>성원운수</v>
          </cell>
          <cell r="AT1219" t="str">
            <v>536</v>
          </cell>
          <cell r="AU1219">
            <v>2406</v>
          </cell>
          <cell r="AV1219">
            <v>1.1590409526921919E-2</v>
          </cell>
          <cell r="AW1219">
            <v>0.37470628985564941</v>
          </cell>
          <cell r="AX1219">
            <v>0.12553839572606679</v>
          </cell>
          <cell r="AY1219">
            <v>7.7761818181818194</v>
          </cell>
          <cell r="AZ1219">
            <v>4.0715155370616263E-2</v>
          </cell>
          <cell r="BA1219">
            <v>3.3476905526951146</v>
          </cell>
          <cell r="BB1219">
            <v>2.3798043191299851</v>
          </cell>
        </row>
        <row r="1220">
          <cell r="AS1220" t="str">
            <v>성원운수</v>
          </cell>
          <cell r="AT1220" t="str">
            <v>537</v>
          </cell>
          <cell r="AU1220">
            <v>2406</v>
          </cell>
          <cell r="AV1220">
            <v>2.1621913096049515E-2</v>
          </cell>
          <cell r="AW1220">
            <v>0.31889123548243764</v>
          </cell>
          <cell r="AX1220">
            <v>0.12046947390918324</v>
          </cell>
          <cell r="AY1220">
            <v>11.195833333333333</v>
          </cell>
          <cell r="AZ1220">
            <v>3.329035548440297E-2</v>
          </cell>
          <cell r="BA1220">
            <v>4.2611655020035801</v>
          </cell>
          <cell r="BB1220">
            <v>2.0172275765123739</v>
          </cell>
        </row>
        <row r="1221">
          <cell r="AS1221" t="str">
            <v>성원운수</v>
          </cell>
          <cell r="AT1221" t="str">
            <v>538</v>
          </cell>
          <cell r="AU1221">
            <v>2406</v>
          </cell>
          <cell r="AV1221">
            <v>2.9553415797850029E-2</v>
          </cell>
          <cell r="AW1221">
            <v>0.41111212256632623</v>
          </cell>
          <cell r="AX1221">
            <v>0.17731275854102088</v>
          </cell>
          <cell r="AY1221">
            <v>12.710142857142857</v>
          </cell>
          <cell r="AZ1221">
            <v>0.11347227174300169</v>
          </cell>
          <cell r="BA1221">
            <v>6.0238975564436981</v>
          </cell>
          <cell r="BB1221">
            <v>2.2164715693097179</v>
          </cell>
        </row>
        <row r="1222">
          <cell r="AS1222" t="str">
            <v>성원운수</v>
          </cell>
          <cell r="AT1222" t="str">
            <v>539</v>
          </cell>
          <cell r="AU1222">
            <v>2406</v>
          </cell>
          <cell r="AV1222">
            <v>2.6244131936051615E-2</v>
          </cell>
          <cell r="AW1222">
            <v>0.36938266696875738</v>
          </cell>
          <cell r="AX1222">
            <v>0.31174893851509189</v>
          </cell>
          <cell r="AY1222">
            <v>11.095400000000001</v>
          </cell>
          <cell r="AZ1222">
            <v>0.22066381806023019</v>
          </cell>
          <cell r="BA1222">
            <v>0.28808887357863389</v>
          </cell>
          <cell r="BB1222">
            <v>3.0779762691993708</v>
          </cell>
        </row>
        <row r="1223">
          <cell r="AS1223" t="str">
            <v>성원운수</v>
          </cell>
          <cell r="AT1223" t="str">
            <v>순환54</v>
          </cell>
          <cell r="AU1223">
            <v>2406</v>
          </cell>
          <cell r="AV1223">
            <v>4.2236397165007759E-2</v>
          </cell>
          <cell r="AW1223">
            <v>0.24623087509135053</v>
          </cell>
          <cell r="AX1223">
            <v>0.20320245877967796</v>
          </cell>
          <cell r="AY1223">
            <v>4.9980000000000002</v>
          </cell>
          <cell r="AZ1223">
            <v>1.4963362207634607E-2</v>
          </cell>
          <cell r="BA1223">
            <v>7.5714612770631113</v>
          </cell>
          <cell r="BB1223">
            <v>2.8289668350446995</v>
          </cell>
        </row>
        <row r="1224">
          <cell r="AS1224" t="str">
            <v>성원운수</v>
          </cell>
          <cell r="AT1224" t="str">
            <v>합계</v>
          </cell>
          <cell r="AU1224">
            <v>2406</v>
          </cell>
          <cell r="AV1224">
            <v>1.6768706902054373E-2</v>
          </cell>
          <cell r="AW1224">
            <v>0.35881118325397166</v>
          </cell>
          <cell r="AX1224">
            <v>0.16914641579626283</v>
          </cell>
          <cell r="AY1224">
            <v>10.126302325581399</v>
          </cell>
          <cell r="AZ1224">
            <v>5.3672165071127854E-2</v>
          </cell>
          <cell r="BA1224">
            <v>3.2508382928344175</v>
          </cell>
          <cell r="BB1224">
            <v>2.4178236181879869</v>
          </cell>
        </row>
        <row r="1225">
          <cell r="AS1225" t="str">
            <v>세운교통</v>
          </cell>
          <cell r="AT1225" t="str">
            <v>11</v>
          </cell>
          <cell r="AU1225">
            <v>2406</v>
          </cell>
          <cell r="AV1225">
            <v>2.6285240403054941E-2</v>
          </cell>
          <cell r="AW1225">
            <v>0.36312959024786806</v>
          </cell>
          <cell r="AX1225">
            <v>0.17703266388713509</v>
          </cell>
          <cell r="AY1225">
            <v>16.138111111111112</v>
          </cell>
          <cell r="AZ1225">
            <v>0.49972887234769825</v>
          </cell>
          <cell r="BA1225">
            <v>19.922359450574326</v>
          </cell>
          <cell r="BB1225">
            <v>1.8490302772338774</v>
          </cell>
        </row>
        <row r="1226">
          <cell r="AS1226" t="str">
            <v>세운교통</v>
          </cell>
          <cell r="AT1226" t="str">
            <v>24-1</v>
          </cell>
          <cell r="AU1226">
            <v>2406</v>
          </cell>
          <cell r="AV1226">
            <v>2.6874808473867248E-2</v>
          </cell>
          <cell r="AW1226">
            <v>0.33413662192499993</v>
          </cell>
          <cell r="AX1226">
            <v>0.12870946063788422</v>
          </cell>
          <cell r="AY1226">
            <v>14.100363636363637</v>
          </cell>
          <cell r="AZ1226">
            <v>2.7725048540851897E-2</v>
          </cell>
          <cell r="BA1226">
            <v>16.365933065144045</v>
          </cell>
          <cell r="BB1226">
            <v>1.9648613297356181</v>
          </cell>
        </row>
        <row r="1227">
          <cell r="AS1227" t="str">
            <v>세운교통</v>
          </cell>
          <cell r="AT1227" t="str">
            <v>26</v>
          </cell>
          <cell r="AU1227">
            <v>2406</v>
          </cell>
          <cell r="AV1227">
            <v>3.5482609834157908E-2</v>
          </cell>
          <cell r="AW1227">
            <v>0.32785322282895701</v>
          </cell>
          <cell r="AX1227">
            <v>0.14454411938954653</v>
          </cell>
          <cell r="AY1227">
            <v>13.095428571428572</v>
          </cell>
          <cell r="AZ1227">
            <v>0.30194526287573736</v>
          </cell>
          <cell r="BA1227">
            <v>10.918730312377471</v>
          </cell>
          <cell r="BB1227">
            <v>1.8564348697088593</v>
          </cell>
        </row>
        <row r="1228">
          <cell r="AS1228" t="str">
            <v>세운교통</v>
          </cell>
          <cell r="AT1228" t="str">
            <v>28</v>
          </cell>
          <cell r="AU1228">
            <v>2406</v>
          </cell>
          <cell r="AV1228">
            <v>3.126349037044078E-2</v>
          </cell>
          <cell r="AW1228">
            <v>0.36435903695326211</v>
          </cell>
          <cell r="AX1228">
            <v>0.15958678873026672</v>
          </cell>
          <cell r="AY1228">
            <v>14.536428571428571</v>
          </cell>
          <cell r="AZ1228">
            <v>3.652800352422178E-2</v>
          </cell>
          <cell r="BA1228">
            <v>8.3365021376390587</v>
          </cell>
          <cell r="BB1228">
            <v>2.0217050796931662</v>
          </cell>
        </row>
        <row r="1229">
          <cell r="AS1229" t="str">
            <v>세운교통</v>
          </cell>
          <cell r="AT1229" t="str">
            <v>67-1</v>
          </cell>
          <cell r="AU1229">
            <v>2406</v>
          </cell>
          <cell r="AV1229">
            <v>2.5489062096624625E-2</v>
          </cell>
          <cell r="AW1229">
            <v>0.34131648493155498</v>
          </cell>
          <cell r="AX1229">
            <v>0.14897935942357063</v>
          </cell>
          <cell r="AY1229">
            <v>14.1922</v>
          </cell>
          <cell r="AZ1229">
            <v>0.26954426130159781</v>
          </cell>
          <cell r="BA1229">
            <v>7.3450811204685404</v>
          </cell>
          <cell r="BB1229">
            <v>1.801306060073018</v>
          </cell>
        </row>
        <row r="1230">
          <cell r="AS1230" t="str">
            <v>세운교통</v>
          </cell>
          <cell r="AT1230" t="str">
            <v>예비</v>
          </cell>
          <cell r="AU1230">
            <v>2406</v>
          </cell>
          <cell r="AV1230">
            <v>3.0407619374803175E-2</v>
          </cell>
          <cell r="AW1230">
            <v>0.35781066850637705</v>
          </cell>
          <cell r="AX1230">
            <v>0.11538574961807238</v>
          </cell>
          <cell r="AY1230">
            <v>13.28575</v>
          </cell>
          <cell r="AZ1230">
            <v>0.3120642315566528</v>
          </cell>
          <cell r="BA1230">
            <v>15.400369827320816</v>
          </cell>
          <cell r="BB1230">
            <v>1.885539368413125</v>
          </cell>
        </row>
        <row r="1231">
          <cell r="AS1231" t="str">
            <v>세운교통</v>
          </cell>
          <cell r="AT1231" t="str">
            <v>합계</v>
          </cell>
          <cell r="AU1231">
            <v>2406</v>
          </cell>
          <cell r="AV1231">
            <v>2.8583132391298963E-2</v>
          </cell>
          <cell r="AW1231">
            <v>0.34759212413675317</v>
          </cell>
          <cell r="AX1231">
            <v>0.14689963724970828</v>
          </cell>
          <cell r="AY1231">
            <v>14.36916279069767</v>
          </cell>
          <cell r="AZ1231">
            <v>0.21291435153523669</v>
          </cell>
          <cell r="BA1231">
            <v>14.456771816146521</v>
          </cell>
          <cell r="BB1231">
            <v>1.9090022350667413</v>
          </cell>
        </row>
        <row r="1232">
          <cell r="AS1232" t="str">
            <v>송도버스</v>
          </cell>
          <cell r="AT1232" t="str">
            <v>16-1</v>
          </cell>
          <cell r="AU1232">
            <v>2406</v>
          </cell>
          <cell r="AV1232">
            <v>1.6442156710712683E-2</v>
          </cell>
          <cell r="AW1232">
            <v>0.32600956239270257</v>
          </cell>
          <cell r="AX1232">
            <v>0.17574059951974744</v>
          </cell>
          <cell r="AY1232">
            <v>12.564095238095236</v>
          </cell>
          <cell r="AZ1232">
            <v>4.3156457281167959E-2</v>
          </cell>
          <cell r="BA1232">
            <v>19.868232202805526</v>
          </cell>
          <cell r="BB1232">
            <v>2.1395808006249997</v>
          </cell>
        </row>
        <row r="1233">
          <cell r="AS1233" t="str">
            <v>송도버스</v>
          </cell>
          <cell r="AT1233" t="str">
            <v>8</v>
          </cell>
          <cell r="AU1233">
            <v>2406</v>
          </cell>
          <cell r="AV1233">
            <v>2.1533464590711551E-2</v>
          </cell>
          <cell r="AW1233">
            <v>0.35636792515988003</v>
          </cell>
          <cell r="AX1233">
            <v>0.19462913025485734</v>
          </cell>
          <cell r="AY1233">
            <v>14.148000000000001</v>
          </cell>
          <cell r="AZ1233">
            <v>0.1219431670108688</v>
          </cell>
          <cell r="BA1233">
            <v>23.132961594077905</v>
          </cell>
          <cell r="BB1233">
            <v>1.8500309360050977</v>
          </cell>
        </row>
        <row r="1234">
          <cell r="AS1234" t="str">
            <v>송도버스</v>
          </cell>
          <cell r="AT1234" t="str">
            <v>합계</v>
          </cell>
          <cell r="AU1234">
            <v>2406</v>
          </cell>
          <cell r="AV1234">
            <v>1.9465988645741762E-2</v>
          </cell>
          <cell r="AW1234">
            <v>0.34404001527323214</v>
          </cell>
          <cell r="AX1234">
            <v>0.18633428270888416</v>
          </cell>
          <cell r="AY1234">
            <v>13.593633333333331</v>
          </cell>
          <cell r="AZ1234">
            <v>8.7344195019789461E-2</v>
          </cell>
          <cell r="BA1234">
            <v>21.699264449539015</v>
          </cell>
          <cell r="BB1234">
            <v>1.9669250709233395</v>
          </cell>
        </row>
        <row r="1235">
          <cell r="AS1235" t="str">
            <v>시영운수</v>
          </cell>
          <cell r="AT1235" t="str">
            <v>15</v>
          </cell>
          <cell r="AU1235">
            <v>2406</v>
          </cell>
          <cell r="AV1235">
            <v>2.5886779395943232E-2</v>
          </cell>
          <cell r="AW1235">
            <v>0.34193304307030825</v>
          </cell>
          <cell r="AX1235">
            <v>0.16322562782159367</v>
          </cell>
          <cell r="AY1235">
            <v>13.450857142857144</v>
          </cell>
          <cell r="AZ1235">
            <v>1.4148878144189609</v>
          </cell>
          <cell r="BA1235">
            <v>7.1986058250394809</v>
          </cell>
          <cell r="BB1235">
            <v>1.8814692757701372</v>
          </cell>
        </row>
        <row r="1236">
          <cell r="AS1236" t="str">
            <v>시영운수</v>
          </cell>
          <cell r="AT1236" t="str">
            <v>28-1</v>
          </cell>
          <cell r="AU1236">
            <v>2406</v>
          </cell>
          <cell r="AV1236">
            <v>3.790392652664247E-2</v>
          </cell>
          <cell r="AW1236">
            <v>0.37136167546347626</v>
          </cell>
          <cell r="AX1236">
            <v>0.15042946567802004</v>
          </cell>
          <cell r="AY1236">
            <v>15.054666666666668</v>
          </cell>
          <cell r="AZ1236">
            <v>0.35518068285088067</v>
          </cell>
          <cell r="BA1236">
            <v>13.315793443350664</v>
          </cell>
          <cell r="BB1236">
            <v>1.7208903731984388</v>
          </cell>
        </row>
        <row r="1237">
          <cell r="AS1237" t="str">
            <v>시영운수</v>
          </cell>
          <cell r="AT1237" t="str">
            <v>29</v>
          </cell>
          <cell r="AU1237">
            <v>2406</v>
          </cell>
          <cell r="AV1237">
            <v>4.6123308486061228E-2</v>
          </cell>
          <cell r="AW1237">
            <v>0.29472965910068882</v>
          </cell>
          <cell r="AX1237">
            <v>0.11335941717093537</v>
          </cell>
          <cell r="AY1237">
            <v>13.049499999999998</v>
          </cell>
          <cell r="AZ1237">
            <v>1.0054487436030788</v>
          </cell>
          <cell r="BA1237">
            <v>8.4497123825152869</v>
          </cell>
          <cell r="BB1237">
            <v>2.3176817817899322</v>
          </cell>
        </row>
        <row r="1238">
          <cell r="AS1238" t="str">
            <v>시영운수</v>
          </cell>
          <cell r="AT1238" t="str">
            <v>예비</v>
          </cell>
          <cell r="AU1238">
            <v>2406</v>
          </cell>
          <cell r="AV1238">
            <v>2.4370041478449841E-2</v>
          </cell>
          <cell r="AW1238">
            <v>0.35005080147880369</v>
          </cell>
          <cell r="AX1238">
            <v>0.13166116685231588</v>
          </cell>
          <cell r="AY1238">
            <v>14.525</v>
          </cell>
          <cell r="AZ1238">
            <v>0</v>
          </cell>
          <cell r="BA1238">
            <v>7.3145092695731044</v>
          </cell>
          <cell r="BB1238">
            <v>1.970818763308662</v>
          </cell>
        </row>
        <row r="1239">
          <cell r="AS1239" t="str">
            <v>시영운수</v>
          </cell>
          <cell r="AT1239" t="str">
            <v>합계</v>
          </cell>
          <cell r="AU1239">
            <v>2406</v>
          </cell>
          <cell r="AV1239">
            <v>3.220010678286752E-2</v>
          </cell>
          <cell r="AW1239">
            <v>0.33628914366383311</v>
          </cell>
          <cell r="AX1239">
            <v>0.14934453720237295</v>
          </cell>
          <cell r="AY1239">
            <v>13.645409090909089</v>
          </cell>
          <cell r="AZ1239">
            <v>1.1656575398305371</v>
          </cell>
          <cell r="BA1239">
            <v>8.3331709885688348</v>
          </cell>
          <cell r="BB1239">
            <v>1.9452164855250773</v>
          </cell>
        </row>
        <row r="1240">
          <cell r="AS1240" t="str">
            <v>신동아교통</v>
          </cell>
          <cell r="AT1240" t="str">
            <v>1</v>
          </cell>
          <cell r="AU1240">
            <v>2406</v>
          </cell>
          <cell r="AV1240">
            <v>1.2867303660987733E-2</v>
          </cell>
          <cell r="AW1240">
            <v>0.33639156724966573</v>
          </cell>
          <cell r="AX1240">
            <v>0.18007567701385549</v>
          </cell>
          <cell r="AY1240">
            <v>11.917238095238096</v>
          </cell>
          <cell r="AZ1240">
            <v>5.3880791723139358E-2</v>
          </cell>
          <cell r="BA1240">
            <v>22.657252361775335</v>
          </cell>
          <cell r="BB1240">
            <v>1.879502285621542</v>
          </cell>
        </row>
        <row r="1241">
          <cell r="AS1241" t="str">
            <v>신동아교통</v>
          </cell>
          <cell r="AT1241" t="str">
            <v>516</v>
          </cell>
          <cell r="AU1241">
            <v>2406</v>
          </cell>
          <cell r="AV1241">
            <v>1.6563432316814751E-2</v>
          </cell>
          <cell r="AW1241">
            <v>0.35702858022223355</v>
          </cell>
          <cell r="AX1241">
            <v>0.19905761189480053</v>
          </cell>
          <cell r="AY1241">
            <v>9.3048571428571432</v>
          </cell>
          <cell r="AZ1241">
            <v>0.99791414934068867</v>
          </cell>
          <cell r="BA1241">
            <v>6.1695604601343623</v>
          </cell>
          <cell r="BB1241">
            <v>1.9679753370949147</v>
          </cell>
        </row>
        <row r="1242">
          <cell r="AS1242" t="str">
            <v>신동아교통</v>
          </cell>
          <cell r="AT1242" t="str">
            <v>518</v>
          </cell>
          <cell r="AU1242">
            <v>2406</v>
          </cell>
          <cell r="AV1242">
            <v>1.1465235738373694E-2</v>
          </cell>
          <cell r="AW1242">
            <v>0.36975620657412739</v>
          </cell>
          <cell r="AX1242">
            <v>0.1445025655206317</v>
          </cell>
          <cell r="AY1242">
            <v>10.11188888888889</v>
          </cell>
          <cell r="AZ1242">
            <v>0.27204248215401317</v>
          </cell>
          <cell r="BA1242">
            <v>7.3291445192081195</v>
          </cell>
          <cell r="BB1242">
            <v>1.9385730029385602</v>
          </cell>
        </row>
        <row r="1243">
          <cell r="AS1243" t="str">
            <v>신동아교통</v>
          </cell>
          <cell r="AT1243" t="str">
            <v>520</v>
          </cell>
          <cell r="AU1243">
            <v>2406</v>
          </cell>
          <cell r="AV1243">
            <v>1.3286362659680584E-2</v>
          </cell>
          <cell r="AW1243">
            <v>0.31529968006530962</v>
          </cell>
          <cell r="AX1243">
            <v>0.23223789914000875</v>
          </cell>
          <cell r="AY1243">
            <v>6.468</v>
          </cell>
          <cell r="AZ1243">
            <v>0.40523745091054825</v>
          </cell>
          <cell r="BA1243">
            <v>2.7666665966711066</v>
          </cell>
          <cell r="BB1243">
            <v>2.3454132268323233</v>
          </cell>
        </row>
        <row r="1244">
          <cell r="AS1244" t="str">
            <v>신동아교통</v>
          </cell>
          <cell r="AT1244" t="str">
            <v>예비</v>
          </cell>
          <cell r="AU1244">
            <v>2406</v>
          </cell>
          <cell r="AV1244">
            <v>1.8808749329993504E-2</v>
          </cell>
          <cell r="AW1244">
            <v>0.36727061159368329</v>
          </cell>
          <cell r="AX1244">
            <v>0.18132348549680927</v>
          </cell>
          <cell r="AY1244">
            <v>12.327249999999999</v>
          </cell>
          <cell r="AZ1244">
            <v>0.18572216843338954</v>
          </cell>
          <cell r="BA1244">
            <v>21.494897283422294</v>
          </cell>
          <cell r="BB1244">
            <v>2.1644736661153745</v>
          </cell>
        </row>
        <row r="1245">
          <cell r="AS1245" t="str">
            <v>신동아교통</v>
          </cell>
          <cell r="AT1245" t="str">
            <v>합계</v>
          </cell>
          <cell r="AU1245">
            <v>2406</v>
          </cell>
          <cell r="AV1245">
            <v>1.3427480305085039E-2</v>
          </cell>
          <cell r="AW1245">
            <v>0.343930214503812</v>
          </cell>
          <cell r="AX1245">
            <v>0.18278408213951261</v>
          </cell>
          <cell r="AY1245">
            <v>10.521702127659577</v>
          </cell>
          <cell r="AZ1245">
            <v>0.2495737624523596</v>
          </cell>
          <cell r="BA1245">
            <v>15.865578398078791</v>
          </cell>
          <cell r="BB1245">
            <v>1.955714514331393</v>
          </cell>
        </row>
        <row r="1246">
          <cell r="AS1246" t="str">
            <v>신화여객</v>
          </cell>
          <cell r="AT1246" t="str">
            <v>34</v>
          </cell>
          <cell r="AU1246">
            <v>2406</v>
          </cell>
          <cell r="AV1246">
            <v>1.3194586284427018E-2</v>
          </cell>
          <cell r="AW1246">
            <v>0.34963803657066067</v>
          </cell>
          <cell r="AX1246">
            <v>0.15981652524285875</v>
          </cell>
          <cell r="AY1246">
            <v>12.698904761904762</v>
          </cell>
          <cell r="AZ1246">
            <v>0.24659538967530736</v>
          </cell>
          <cell r="BA1246">
            <v>19.70654077885499</v>
          </cell>
          <cell r="BB1246">
            <v>2.1191728720686305</v>
          </cell>
        </row>
        <row r="1247">
          <cell r="AS1247" t="str">
            <v>신화여객</v>
          </cell>
          <cell r="AT1247" t="str">
            <v>37</v>
          </cell>
          <cell r="AU1247">
            <v>2406</v>
          </cell>
          <cell r="AV1247">
            <v>2.5133565418258546E-2</v>
          </cell>
          <cell r="AW1247">
            <v>0.33504687925641025</v>
          </cell>
          <cell r="AX1247">
            <v>0.15905230259346193</v>
          </cell>
          <cell r="AY1247">
            <v>10.848714285714285</v>
          </cell>
          <cell r="AZ1247">
            <v>8.0776890242420046E-2</v>
          </cell>
          <cell r="BA1247">
            <v>6.5872251139625115</v>
          </cell>
          <cell r="BB1247">
            <v>2.2292659683080509</v>
          </cell>
        </row>
        <row r="1248">
          <cell r="AS1248" t="str">
            <v>신화여객</v>
          </cell>
          <cell r="AT1248" t="str">
            <v>526</v>
          </cell>
          <cell r="AU1248">
            <v>2406</v>
          </cell>
          <cell r="AV1248">
            <v>2.4081173518642734E-2</v>
          </cell>
          <cell r="AW1248">
            <v>0.34251702234061543</v>
          </cell>
          <cell r="AX1248">
            <v>0.18933475974345801</v>
          </cell>
          <cell r="AY1248">
            <v>10.482555555555555</v>
          </cell>
          <cell r="AZ1248">
            <v>8.3075720715626716E-2</v>
          </cell>
          <cell r="BA1248">
            <v>14.478540450970319</v>
          </cell>
          <cell r="BB1248">
            <v>2.6118217059388438</v>
          </cell>
        </row>
        <row r="1249">
          <cell r="AS1249" t="str">
            <v>신화여객</v>
          </cell>
          <cell r="AT1249" t="str">
            <v>555</v>
          </cell>
          <cell r="AU1249">
            <v>2406</v>
          </cell>
          <cell r="AV1249">
            <v>1.306717913938074E-2</v>
          </cell>
          <cell r="AW1249">
            <v>0.36149089277268498</v>
          </cell>
          <cell r="AX1249">
            <v>0.16071142982685574</v>
          </cell>
          <cell r="AY1249">
            <v>10.371714285714287</v>
          </cell>
          <cell r="AZ1249">
            <v>0.21171955692634015</v>
          </cell>
          <cell r="BA1249">
            <v>8.5111261884388743</v>
          </cell>
          <cell r="BB1249">
            <v>2.5320257944902584</v>
          </cell>
        </row>
        <row r="1250">
          <cell r="AS1250" t="str">
            <v>신화여객</v>
          </cell>
          <cell r="AT1250" t="str">
            <v>합계</v>
          </cell>
          <cell r="AU1250">
            <v>2406</v>
          </cell>
          <cell r="AV1250">
            <v>1.7054944201193495E-2</v>
          </cell>
          <cell r="AW1250">
            <v>0.34770747529624391</v>
          </cell>
          <cell r="AX1250">
            <v>0.16473327517952316</v>
          </cell>
          <cell r="AY1250">
            <v>11.580977272727273</v>
          </cell>
          <cell r="AZ1250">
            <v>0.18711323029357138</v>
          </cell>
          <cell r="BA1250">
            <v>15.16483430332991</v>
          </cell>
          <cell r="BB1250">
            <v>2.2577072895129953</v>
          </cell>
        </row>
        <row r="1251">
          <cell r="AS1251" t="str">
            <v>신흥교통</v>
          </cell>
          <cell r="AT1251" t="str">
            <v>13</v>
          </cell>
          <cell r="AU1251">
            <v>2406</v>
          </cell>
          <cell r="AV1251">
            <v>3.2029589227732844E-2</v>
          </cell>
          <cell r="AW1251">
            <v>0.37657397693840133</v>
          </cell>
          <cell r="AX1251">
            <v>0.18771178440471814</v>
          </cell>
          <cell r="AY1251">
            <v>15.932777777777776</v>
          </cell>
          <cell r="AZ1251">
            <v>0.1808551866683891</v>
          </cell>
          <cell r="BA1251">
            <v>22.046445996840003</v>
          </cell>
          <cell r="BB1251">
            <v>1.9925407580545114</v>
          </cell>
        </row>
        <row r="1252">
          <cell r="AS1252" t="str">
            <v>신흥교통</v>
          </cell>
          <cell r="AT1252" t="str">
            <v>330</v>
          </cell>
          <cell r="AU1252">
            <v>2406</v>
          </cell>
          <cell r="AV1252">
            <v>1.2136571973993765E-2</v>
          </cell>
          <cell r="AW1252">
            <v>0.24798676681553683</v>
          </cell>
          <cell r="AX1252">
            <v>0.10423140877748455</v>
          </cell>
          <cell r="AY1252">
            <v>18.194666666666663</v>
          </cell>
          <cell r="AZ1252">
            <v>9.5757310502892309E-2</v>
          </cell>
          <cell r="BA1252">
            <v>3.7523307159894439</v>
          </cell>
          <cell r="BB1252">
            <v>3.0288722512224657</v>
          </cell>
        </row>
        <row r="1253">
          <cell r="AS1253" t="str">
            <v>신흥교통</v>
          </cell>
          <cell r="AT1253" t="str">
            <v>46</v>
          </cell>
          <cell r="AU1253">
            <v>2406</v>
          </cell>
          <cell r="AV1253">
            <v>2.1376213332144327E-2</v>
          </cell>
          <cell r="AW1253">
            <v>0.39055241092304521</v>
          </cell>
          <cell r="AX1253">
            <v>0.17177325466026447</v>
          </cell>
          <cell r="AY1253">
            <v>16.669083333333329</v>
          </cell>
          <cell r="AZ1253">
            <v>6.8866711490369492E-2</v>
          </cell>
          <cell r="BA1253">
            <v>19.188233441545236</v>
          </cell>
          <cell r="BB1253">
            <v>1.8944910749322199</v>
          </cell>
        </row>
        <row r="1254">
          <cell r="AS1254" t="str">
            <v>신흥교통</v>
          </cell>
          <cell r="AT1254" t="str">
            <v>519</v>
          </cell>
          <cell r="AU1254">
            <v>2406</v>
          </cell>
          <cell r="AV1254">
            <v>4.0062469845427669E-2</v>
          </cell>
          <cell r="AW1254">
            <v>0.4111757933334424</v>
          </cell>
          <cell r="AX1254">
            <v>0.19787773952739882</v>
          </cell>
          <cell r="AY1254">
            <v>12.496749999999999</v>
          </cell>
          <cell r="AZ1254">
            <v>2.605940380079879E-2</v>
          </cell>
          <cell r="BA1254">
            <v>15.713820491881672</v>
          </cell>
          <cell r="BB1254">
            <v>2.1163511976742515</v>
          </cell>
        </row>
        <row r="1255">
          <cell r="AS1255" t="str">
            <v>신흥교통</v>
          </cell>
          <cell r="AT1255" t="str">
            <v>82</v>
          </cell>
          <cell r="AU1255">
            <v>2406</v>
          </cell>
          <cell r="AV1255">
            <v>2.0925257429758995E-2</v>
          </cell>
          <cell r="AW1255">
            <v>0.3849845073922456</v>
          </cell>
          <cell r="AX1255">
            <v>0.17858197112304233</v>
          </cell>
          <cell r="AY1255">
            <v>14.422714285714289</v>
          </cell>
          <cell r="AZ1255">
            <v>7.0825710926985627E-2</v>
          </cell>
          <cell r="BA1255">
            <v>25.358134001536818</v>
          </cell>
          <cell r="BB1255">
            <v>2.0659696533908676</v>
          </cell>
        </row>
        <row r="1256">
          <cell r="AS1256" t="str">
            <v>신흥교통</v>
          </cell>
          <cell r="AT1256" t="str">
            <v>93</v>
          </cell>
          <cell r="AU1256">
            <v>2406</v>
          </cell>
          <cell r="AV1256">
            <v>3.0375050105728042E-2</v>
          </cell>
          <cell r="AW1256">
            <v>0.36541370575345944</v>
          </cell>
          <cell r="AX1256">
            <v>0.17267745142087559</v>
          </cell>
          <cell r="AY1256">
            <v>16.459</v>
          </cell>
          <cell r="AZ1256">
            <v>3.6857513643730112E-2</v>
          </cell>
          <cell r="BA1256">
            <v>8.1639392720862212</v>
          </cell>
          <cell r="BB1256">
            <v>1.9496856279948636</v>
          </cell>
        </row>
        <row r="1257">
          <cell r="AS1257" t="str">
            <v>신흥교통</v>
          </cell>
          <cell r="AT1257" t="str">
            <v>합계</v>
          </cell>
          <cell r="AU1257">
            <v>2406</v>
          </cell>
          <cell r="AV1257">
            <v>2.3208795035186424E-2</v>
          </cell>
          <cell r="AW1257">
            <v>0.35118616653771806</v>
          </cell>
          <cell r="AX1257">
            <v>0.14879008568764621</v>
          </cell>
          <cell r="AY1257">
            <v>16.079522727272725</v>
          </cell>
          <cell r="AZ1257">
            <v>9.6344931610806941E-2</v>
          </cell>
          <cell r="BA1257">
            <v>13.417078954322376</v>
          </cell>
          <cell r="BB1257">
            <v>2.3109104578554476</v>
          </cell>
        </row>
        <row r="1258">
          <cell r="AS1258" t="str">
            <v>영종운수</v>
          </cell>
          <cell r="AT1258" t="str">
            <v>202</v>
          </cell>
          <cell r="AU1258">
            <v>2406</v>
          </cell>
          <cell r="AV1258">
            <v>1.3657210271049429E-2</v>
          </cell>
          <cell r="AW1258">
            <v>0.28885972241646801</v>
          </cell>
          <cell r="AX1258">
            <v>0.14859661544567979</v>
          </cell>
          <cell r="AY1258">
            <v>14.693142857142856</v>
          </cell>
          <cell r="AZ1258">
            <v>6.0317760200504555E-2</v>
          </cell>
          <cell r="BA1258">
            <v>8.5131238793332802</v>
          </cell>
          <cell r="BB1258">
            <v>2.5715019863086659</v>
          </cell>
        </row>
        <row r="1259">
          <cell r="AS1259" t="str">
            <v>영종운수</v>
          </cell>
          <cell r="AT1259" t="str">
            <v>203</v>
          </cell>
          <cell r="AU1259">
            <v>2406</v>
          </cell>
          <cell r="AV1259">
            <v>1.475463095423786E-2</v>
          </cell>
          <cell r="AW1259">
            <v>0.26631447336925623</v>
          </cell>
          <cell r="AX1259">
            <v>0.14028165411090029</v>
          </cell>
          <cell r="AY1259">
            <v>13.140875000000001</v>
          </cell>
          <cell r="AZ1259">
            <v>0.27131640226698694</v>
          </cell>
          <cell r="BA1259">
            <v>7.8169577734779354</v>
          </cell>
          <cell r="BB1259">
            <v>2.3194988136551622</v>
          </cell>
        </row>
        <row r="1260">
          <cell r="AS1260" t="str">
            <v>영종운수</v>
          </cell>
          <cell r="AT1260" t="str">
            <v>205</v>
          </cell>
          <cell r="AU1260">
            <v>2406</v>
          </cell>
          <cell r="AV1260">
            <v>1.4471431215928835E-2</v>
          </cell>
          <cell r="AW1260">
            <v>0.23935835935651584</v>
          </cell>
          <cell r="AX1260">
            <v>0.12367735829099771</v>
          </cell>
          <cell r="AY1260">
            <v>23.2</v>
          </cell>
          <cell r="AZ1260">
            <v>4.164220817878711E-2</v>
          </cell>
          <cell r="BA1260">
            <v>28.377272046198925</v>
          </cell>
          <cell r="BB1260">
            <v>2.3082561810316271</v>
          </cell>
        </row>
        <row r="1261">
          <cell r="AS1261" t="str">
            <v>영종운수</v>
          </cell>
          <cell r="AT1261" t="str">
            <v>222</v>
          </cell>
          <cell r="AU1261">
            <v>2406</v>
          </cell>
          <cell r="AV1261">
            <v>1.6390611018724861E-2</v>
          </cell>
          <cell r="AW1261">
            <v>8.9088273484665192E-2</v>
          </cell>
          <cell r="AX1261">
            <v>0.16131044437524583</v>
          </cell>
          <cell r="AY1261">
            <v>9.3879999999999999</v>
          </cell>
          <cell r="AZ1261">
            <v>0.12574310808760811</v>
          </cell>
          <cell r="BA1261">
            <v>1.0149265152785512</v>
          </cell>
          <cell r="BB1261">
            <v>2.3489008143233483</v>
          </cell>
        </row>
        <row r="1262">
          <cell r="AS1262" t="str">
            <v>영종운수</v>
          </cell>
          <cell r="AT1262" t="str">
            <v>e음13</v>
          </cell>
          <cell r="AU1262">
            <v>2406</v>
          </cell>
          <cell r="AV1262">
            <v>1.5009693534273274E-2</v>
          </cell>
          <cell r="AW1262">
            <v>0.30250640924072492</v>
          </cell>
          <cell r="AX1262">
            <v>0.21592582200078447</v>
          </cell>
          <cell r="AY1262">
            <v>8.6076666666666668</v>
          </cell>
          <cell r="AZ1262">
            <v>1.3292120443195881</v>
          </cell>
          <cell r="BA1262">
            <v>6.174535459698637</v>
          </cell>
          <cell r="BB1262">
            <v>2.6164937638084664</v>
          </cell>
        </row>
        <row r="1263">
          <cell r="AS1263" t="str">
            <v>영종운수</v>
          </cell>
          <cell r="AT1263" t="str">
            <v>e음15</v>
          </cell>
          <cell r="AU1263">
            <v>2406</v>
          </cell>
          <cell r="AV1263">
            <v>1.9750763242344538E-2</v>
          </cell>
          <cell r="AW1263">
            <v>0.26037747401584888</v>
          </cell>
          <cell r="AX1263">
            <v>0.2340424964820646</v>
          </cell>
          <cell r="AY1263">
            <v>5.48</v>
          </cell>
          <cell r="AZ1263">
            <v>0.19038164030536708</v>
          </cell>
          <cell r="BA1263">
            <v>3.2237957758375493</v>
          </cell>
          <cell r="BB1263">
            <v>2.5673353957403715</v>
          </cell>
        </row>
        <row r="1264">
          <cell r="AS1264" t="str">
            <v>영종운수</v>
          </cell>
          <cell r="AT1264" t="str">
            <v>e음16</v>
          </cell>
          <cell r="AU1264">
            <v>2406</v>
          </cell>
          <cell r="AV1264">
            <v>2.8807420501778102E-2</v>
          </cell>
          <cell r="AW1264">
            <v>0.15267731401040727</v>
          </cell>
          <cell r="AX1264">
            <v>0.19216077764185915</v>
          </cell>
          <cell r="AY1264">
            <v>3.6749999999999998</v>
          </cell>
          <cell r="AZ1264">
            <v>0</v>
          </cell>
          <cell r="BA1264">
            <v>0.46868482351672969</v>
          </cell>
          <cell r="BB1264">
            <v>3.6056883090546528</v>
          </cell>
        </row>
        <row r="1265">
          <cell r="AS1265" t="str">
            <v>영종운수</v>
          </cell>
          <cell r="AT1265" t="str">
            <v>예비</v>
          </cell>
          <cell r="AU1265">
            <v>2406</v>
          </cell>
          <cell r="AV1265">
            <v>1.9300654282390625E-2</v>
          </cell>
          <cell r="AW1265">
            <v>0.27841127377546587</v>
          </cell>
          <cell r="AX1265">
            <v>0.17100208568685613</v>
          </cell>
          <cell r="AY1265">
            <v>17.879000000000001</v>
          </cell>
          <cell r="AZ1265">
            <v>0</v>
          </cell>
          <cell r="BA1265">
            <v>8.4154569727783528</v>
          </cell>
          <cell r="BB1265">
            <v>1.7517858553884655</v>
          </cell>
        </row>
        <row r="1266">
          <cell r="AS1266" t="str">
            <v>영종운수</v>
          </cell>
          <cell r="AT1266" t="str">
            <v>합계</v>
          </cell>
          <cell r="AU1266">
            <v>2406</v>
          </cell>
          <cell r="AV1266">
            <v>1.4591432607736364E-2</v>
          </cell>
          <cell r="AW1266">
            <v>0.27269104689016027</v>
          </cell>
          <cell r="AX1266">
            <v>0.15319170586202083</v>
          </cell>
          <cell r="AY1266">
            <v>13.53148387096774</v>
          </cell>
          <cell r="AZ1266">
            <v>0.22290660341231119</v>
          </cell>
          <cell r="BA1266">
            <v>9.4944495724203808</v>
          </cell>
          <cell r="BB1266">
            <v>2.4584639474910674</v>
          </cell>
        </row>
        <row r="1267">
          <cell r="AS1267" t="str">
            <v>원진운수</v>
          </cell>
          <cell r="AT1267" t="str">
            <v>22</v>
          </cell>
          <cell r="AU1267">
            <v>2406</v>
          </cell>
          <cell r="AV1267">
            <v>5.8447393142030462E-3</v>
          </cell>
          <cell r="AW1267">
            <v>0.36303860475930771</v>
          </cell>
          <cell r="AX1267">
            <v>0.16666704098505392</v>
          </cell>
          <cell r="AY1267">
            <v>10.96</v>
          </cell>
          <cell r="AZ1267">
            <v>0.26472707232344472</v>
          </cell>
          <cell r="BA1267">
            <v>1.9828911675323828</v>
          </cell>
          <cell r="BB1267">
            <v>2.0088687581076203</v>
          </cell>
        </row>
        <row r="1268">
          <cell r="AS1268" t="str">
            <v>원진운수</v>
          </cell>
          <cell r="AT1268" t="str">
            <v>320</v>
          </cell>
          <cell r="AU1268">
            <v>2406</v>
          </cell>
          <cell r="AV1268">
            <v>5.6314882021852629E-3</v>
          </cell>
          <cell r="AW1268">
            <v>0.24650895493048522</v>
          </cell>
          <cell r="AX1268">
            <v>0.12203432160760483</v>
          </cell>
          <cell r="AY1268">
            <v>17.13175</v>
          </cell>
          <cell r="AZ1268">
            <v>2.6752886693066826E-2</v>
          </cell>
          <cell r="BA1268">
            <v>1.3952659367614852</v>
          </cell>
          <cell r="BB1268">
            <v>2.5469997847312897</v>
          </cell>
        </row>
        <row r="1269">
          <cell r="AS1269" t="str">
            <v>원진운수</v>
          </cell>
          <cell r="AT1269" t="str">
            <v>6</v>
          </cell>
          <cell r="AU1269">
            <v>2406</v>
          </cell>
          <cell r="AV1269">
            <v>3.9914006200906004E-3</v>
          </cell>
          <cell r="AW1269">
            <v>0.35185944035888389</v>
          </cell>
          <cell r="AX1269">
            <v>0.14672167244487214</v>
          </cell>
          <cell r="AY1269">
            <v>10.26815789473684</v>
          </cell>
          <cell r="AZ1269">
            <v>1.5676322811228695E-2</v>
          </cell>
          <cell r="BA1269">
            <v>1.779262639074457</v>
          </cell>
          <cell r="BB1269">
            <v>2.238419798229061</v>
          </cell>
        </row>
        <row r="1270">
          <cell r="AS1270" t="str">
            <v>원진운수</v>
          </cell>
          <cell r="AT1270" t="str">
            <v>예비</v>
          </cell>
          <cell r="AU1270">
            <v>2406</v>
          </cell>
          <cell r="AV1270">
            <v>5.7368026876433902E-3</v>
          </cell>
          <cell r="AW1270">
            <v>0.35077332088996727</v>
          </cell>
          <cell r="AX1270">
            <v>0.1321291403132778</v>
          </cell>
          <cell r="AY1270">
            <v>9.8455000000000013</v>
          </cell>
          <cell r="AZ1270">
            <v>1.830043494643737E-2</v>
          </cell>
          <cell r="BA1270">
            <v>1.976446974215236</v>
          </cell>
          <cell r="BB1270">
            <v>2.370402326523636</v>
          </cell>
        </row>
        <row r="1271">
          <cell r="AS1271" t="str">
            <v>원진운수</v>
          </cell>
          <cell r="AT1271" t="str">
            <v>합계</v>
          </cell>
          <cell r="AU1271">
            <v>2406</v>
          </cell>
          <cell r="AV1271">
            <v>5.0350509765237118E-3</v>
          </cell>
          <cell r="AW1271">
            <v>0.34737901160125922</v>
          </cell>
          <cell r="AX1271">
            <v>0.15041515523463997</v>
          </cell>
          <cell r="AY1271">
            <v>11.171659090909094</v>
          </cell>
          <cell r="AZ1271">
            <v>0.11958802094626853</v>
          </cell>
          <cell r="BA1271">
            <v>1.8011634382872197</v>
          </cell>
          <cell r="BB1271">
            <v>2.1835259263268005</v>
          </cell>
        </row>
        <row r="1272">
          <cell r="AS1272" t="str">
            <v>인천교통공사</v>
          </cell>
          <cell r="AT1272" t="str">
            <v>63</v>
          </cell>
          <cell r="AU1272">
            <v>2406</v>
          </cell>
          <cell r="AV1272">
            <v>6.1794973189788979E-3</v>
          </cell>
          <cell r="AW1272">
            <v>0.33082480046695456</v>
          </cell>
          <cell r="AX1272">
            <v>0.17641200597413967</v>
          </cell>
          <cell r="AY1272">
            <v>9.6781538461538457</v>
          </cell>
          <cell r="AZ1272">
            <v>0.10758355207613113</v>
          </cell>
          <cell r="BA1272">
            <v>7.11802803852542</v>
          </cell>
          <cell r="BB1272">
            <v>2.7198859618127225</v>
          </cell>
        </row>
        <row r="1273">
          <cell r="AS1273" t="str">
            <v>인천교통공사</v>
          </cell>
          <cell r="AT1273" t="str">
            <v>순환41</v>
          </cell>
          <cell r="AU1273">
            <v>2406</v>
          </cell>
          <cell r="AV1273">
            <v>6.2318425782629597E-3</v>
          </cell>
          <cell r="AW1273">
            <v>0.32082143635607913</v>
          </cell>
          <cell r="AX1273">
            <v>0.13309808952750396</v>
          </cell>
          <cell r="AY1273">
            <v>6.9261250000000008</v>
          </cell>
          <cell r="AZ1273">
            <v>5.6250818070791658E-2</v>
          </cell>
          <cell r="BA1273">
            <v>17.506985378032542</v>
          </cell>
          <cell r="BB1273">
            <v>2.650971248422203</v>
          </cell>
        </row>
        <row r="1274">
          <cell r="AS1274" t="str">
            <v>인천교통공사</v>
          </cell>
          <cell r="AT1274" t="str">
            <v>순환42</v>
          </cell>
          <cell r="AU1274">
            <v>2406</v>
          </cell>
          <cell r="AV1274">
            <v>7.3060131076947265E-3</v>
          </cell>
          <cell r="AW1274">
            <v>0.33800687301056287</v>
          </cell>
          <cell r="AX1274">
            <v>0.1224154947361642</v>
          </cell>
          <cell r="AY1274">
            <v>5.0607500000000005</v>
          </cell>
          <cell r="AZ1274">
            <v>3.6590483315359607E-2</v>
          </cell>
          <cell r="BA1274">
            <v>11.641872108170249</v>
          </cell>
          <cell r="BB1274">
            <v>2.7715818249621829</v>
          </cell>
        </row>
        <row r="1275">
          <cell r="AS1275" t="str">
            <v>인천교통공사</v>
          </cell>
          <cell r="AT1275" t="str">
            <v>순환43</v>
          </cell>
          <cell r="AU1275">
            <v>2406</v>
          </cell>
          <cell r="AV1275">
            <v>4.9455582781081572E-3</v>
          </cell>
          <cell r="AW1275">
            <v>0.28972554186688104</v>
          </cell>
          <cell r="AX1275">
            <v>9.7356241221476916E-2</v>
          </cell>
          <cell r="AY1275">
            <v>4.9502000000000006</v>
          </cell>
          <cell r="AZ1275">
            <v>3.3551834998785841E-2</v>
          </cell>
          <cell r="BA1275">
            <v>4.6832769685805236</v>
          </cell>
          <cell r="BB1275">
            <v>3.1621296358430784</v>
          </cell>
        </row>
        <row r="1276">
          <cell r="AS1276" t="str">
            <v>인천교통공사</v>
          </cell>
          <cell r="AT1276" t="str">
            <v>순환47</v>
          </cell>
          <cell r="AU1276">
            <v>2406</v>
          </cell>
          <cell r="AV1276">
            <v>7.3424026101939601E-3</v>
          </cell>
          <cell r="AW1276">
            <v>0.28636927504847948</v>
          </cell>
          <cell r="AX1276">
            <v>9.8324430018502315E-2</v>
          </cell>
          <cell r="AY1276">
            <v>3.3830000000000005</v>
          </cell>
          <cell r="AZ1276">
            <v>1.3461723715567131</v>
          </cell>
          <cell r="BA1276">
            <v>1.8307944253171298</v>
          </cell>
          <cell r="BB1276">
            <v>3.2290936348447454</v>
          </cell>
        </row>
        <row r="1277">
          <cell r="AS1277" t="str">
            <v>인천교통공사</v>
          </cell>
          <cell r="AT1277" t="str">
            <v>예비</v>
          </cell>
          <cell r="AU1277">
            <v>2406</v>
          </cell>
          <cell r="AV1277">
            <v>6.8068950878635405E-3</v>
          </cell>
          <cell r="AW1277">
            <v>0.3340348671896653</v>
          </cell>
          <cell r="AX1277">
            <v>0.17000341030937549</v>
          </cell>
          <cell r="AY1277">
            <v>7.3795000000000002</v>
          </cell>
          <cell r="AZ1277">
            <v>8.1929354365964088E-2</v>
          </cell>
          <cell r="BA1277">
            <v>11.173115701658352</v>
          </cell>
          <cell r="BB1277">
            <v>2.5280180069156999</v>
          </cell>
        </row>
        <row r="1278">
          <cell r="AS1278" t="str">
            <v>인천교통공사</v>
          </cell>
          <cell r="AT1278" t="str">
            <v>합계</v>
          </cell>
          <cell r="AU1278">
            <v>2406</v>
          </cell>
          <cell r="AV1278">
            <v>6.3840124853289607E-3</v>
          </cell>
          <cell r="AW1278">
            <v>0.32132295285950085</v>
          </cell>
          <cell r="AX1278">
            <v>0.13883263992114853</v>
          </cell>
          <cell r="AY1278">
            <v>6.9582051282051252</v>
          </cell>
          <cell r="AZ1278">
            <v>0.16704685347268503</v>
          </cell>
          <cell r="BA1278">
            <v>9.4444114782119293</v>
          </cell>
          <cell r="BB1278">
            <v>2.8006524896899134</v>
          </cell>
        </row>
        <row r="1279">
          <cell r="AS1279" t="str">
            <v>인천스마트</v>
          </cell>
          <cell r="AT1279" t="str">
            <v>20</v>
          </cell>
          <cell r="AU1279">
            <v>2406</v>
          </cell>
          <cell r="AV1279">
            <v>2.6463679001909872E-2</v>
          </cell>
          <cell r="AW1279">
            <v>0.36355056230116661</v>
          </cell>
          <cell r="AX1279">
            <v>0.17033984902090679</v>
          </cell>
          <cell r="AY1279">
            <v>13.029181818181819</v>
          </cell>
          <cell r="AZ1279">
            <v>0.22844836364624393</v>
          </cell>
          <cell r="BA1279">
            <v>21.452273467078673</v>
          </cell>
          <cell r="BB1279">
            <v>1.8897556494053673</v>
          </cell>
        </row>
        <row r="1280">
          <cell r="AS1280" t="str">
            <v>인천스마트</v>
          </cell>
          <cell r="AT1280" t="str">
            <v>21</v>
          </cell>
          <cell r="AU1280">
            <v>2406</v>
          </cell>
          <cell r="AV1280">
            <v>3.1622961822793109E-2</v>
          </cell>
          <cell r="AW1280">
            <v>0.37766042446265669</v>
          </cell>
          <cell r="AX1280">
            <v>0.16687335284615232</v>
          </cell>
          <cell r="AY1280">
            <v>13.513083333333334</v>
          </cell>
          <cell r="AZ1280">
            <v>0.20735516940527363</v>
          </cell>
          <cell r="BA1280">
            <v>10.746324330003585</v>
          </cell>
          <cell r="BB1280">
            <v>1.9180471307766065</v>
          </cell>
        </row>
        <row r="1281">
          <cell r="AS1281" t="str">
            <v>인천스마트</v>
          </cell>
          <cell r="AT1281" t="str">
            <v>27</v>
          </cell>
          <cell r="AU1281">
            <v>2406</v>
          </cell>
          <cell r="AV1281">
            <v>2.9705117899554701E-2</v>
          </cell>
          <cell r="AW1281">
            <v>0.35145689103974442</v>
          </cell>
          <cell r="AX1281">
            <v>0.14765492286320014</v>
          </cell>
          <cell r="AY1281">
            <v>12.643000000000001</v>
          </cell>
          <cell r="AZ1281">
            <v>0.13288161401135007</v>
          </cell>
          <cell r="BA1281">
            <v>14.384434716728643</v>
          </cell>
          <cell r="BB1281">
            <v>1.8087806150509478</v>
          </cell>
        </row>
        <row r="1282">
          <cell r="AS1282" t="str">
            <v>인천스마트</v>
          </cell>
          <cell r="AT1282" t="str">
            <v>38</v>
          </cell>
          <cell r="AU1282">
            <v>2406</v>
          </cell>
          <cell r="AV1282">
            <v>1.6907194178154988E-2</v>
          </cell>
          <cell r="AW1282">
            <v>0.37614590027530181</v>
          </cell>
          <cell r="AX1282">
            <v>0.16271727040372957</v>
          </cell>
          <cell r="AY1282">
            <v>12.700916666666666</v>
          </cell>
          <cell r="AZ1282">
            <v>2.8267606635008335E-2</v>
          </cell>
          <cell r="BA1282">
            <v>10.084096724846658</v>
          </cell>
          <cell r="BB1282">
            <v>1.9058985848858654</v>
          </cell>
        </row>
        <row r="1283">
          <cell r="AS1283" t="str">
            <v>인천스마트</v>
          </cell>
          <cell r="AT1283" t="str">
            <v>5</v>
          </cell>
          <cell r="AU1283">
            <v>2406</v>
          </cell>
          <cell r="AV1283">
            <v>3.0929318916984767E-2</v>
          </cell>
          <cell r="AW1283">
            <v>0.33455657576076592</v>
          </cell>
          <cell r="AX1283">
            <v>0.16188811281187263</v>
          </cell>
          <cell r="AY1283">
            <v>11.052249999999999</v>
          </cell>
          <cell r="AZ1283">
            <v>5.1624421643253322E-2</v>
          </cell>
          <cell r="BA1283">
            <v>8.8095557168869352</v>
          </cell>
          <cell r="BB1283">
            <v>1.9307179719732914</v>
          </cell>
        </row>
        <row r="1284">
          <cell r="AS1284" t="str">
            <v>인천스마트</v>
          </cell>
          <cell r="AT1284" t="str">
            <v>5-1</v>
          </cell>
          <cell r="AU1284">
            <v>2406</v>
          </cell>
          <cell r="AV1284">
            <v>4.0708496024835387E-2</v>
          </cell>
          <cell r="AW1284">
            <v>0.33896520906067679</v>
          </cell>
          <cell r="AX1284">
            <v>0.13670971728023895</v>
          </cell>
          <cell r="AY1284">
            <v>11.897333333333334</v>
          </cell>
          <cell r="AZ1284">
            <v>0.20328582495202818</v>
          </cell>
          <cell r="BA1284">
            <v>19.89297001316276</v>
          </cell>
          <cell r="BB1284">
            <v>1.7926043038766437</v>
          </cell>
        </row>
        <row r="1285">
          <cell r="AS1285" t="str">
            <v>인천스마트</v>
          </cell>
          <cell r="AT1285" t="str">
            <v>예비</v>
          </cell>
          <cell r="AU1285">
            <v>2406</v>
          </cell>
          <cell r="AV1285">
            <v>2.834437751897706E-2</v>
          </cell>
          <cell r="AW1285">
            <v>0.35533894025317203</v>
          </cell>
          <cell r="AX1285">
            <v>0.17707142997675737</v>
          </cell>
          <cell r="AY1285">
            <v>11.983750000000001</v>
          </cell>
          <cell r="AZ1285">
            <v>0.27916666888227515</v>
          </cell>
          <cell r="BA1285">
            <v>15.327579486726821</v>
          </cell>
          <cell r="BB1285">
            <v>1.8373535071930804</v>
          </cell>
        </row>
        <row r="1286">
          <cell r="AS1286" t="str">
            <v>인천스마트</v>
          </cell>
          <cell r="AT1286" t="str">
            <v>합계</v>
          </cell>
          <cell r="AU1286">
            <v>2406</v>
          </cell>
          <cell r="AV1286">
            <v>2.7408575543580598E-2</v>
          </cell>
          <cell r="AW1286">
            <v>0.35978222114702274</v>
          </cell>
          <cell r="AX1286">
            <v>0.16090103725414553</v>
          </cell>
          <cell r="AY1286">
            <v>12.488485714285712</v>
          </cell>
          <cell r="AZ1286">
            <v>0.12464141325371494</v>
          </cell>
          <cell r="BA1286">
            <v>12.801642203082627</v>
          </cell>
          <cell r="BB1286">
            <v>1.886540848979716</v>
          </cell>
        </row>
        <row r="1287">
          <cell r="AS1287" t="str">
            <v>인천제물포교통</v>
          </cell>
          <cell r="AT1287" t="str">
            <v>30</v>
          </cell>
          <cell r="AU1287">
            <v>2406</v>
          </cell>
          <cell r="AV1287">
            <v>2.2573705482934581E-2</v>
          </cell>
          <cell r="AW1287">
            <v>0.34935834574832414</v>
          </cell>
          <cell r="AX1287">
            <v>0.21181381580894013</v>
          </cell>
          <cell r="AY1287">
            <v>14.789428571428571</v>
          </cell>
          <cell r="AZ1287">
            <v>0.25957286937070695</v>
          </cell>
          <cell r="BA1287">
            <v>30.951563119860825</v>
          </cell>
          <cell r="BB1287">
            <v>1.8406781174138296</v>
          </cell>
        </row>
        <row r="1288">
          <cell r="AS1288" t="str">
            <v>인천제물포교통</v>
          </cell>
          <cell r="AT1288" t="str">
            <v>78</v>
          </cell>
          <cell r="AU1288">
            <v>2406</v>
          </cell>
          <cell r="AV1288">
            <v>2.213416848979273E-2</v>
          </cell>
          <cell r="AW1288">
            <v>0.32974448693024749</v>
          </cell>
          <cell r="AX1288">
            <v>0.18766090462913831</v>
          </cell>
          <cell r="AY1288">
            <v>11.897444444444444</v>
          </cell>
          <cell r="AZ1288">
            <v>1.3689449010562911</v>
          </cell>
          <cell r="BA1288">
            <v>15.328884229418277</v>
          </cell>
          <cell r="BB1288">
            <v>2.093141796009367</v>
          </cell>
        </row>
        <row r="1289">
          <cell r="AS1289" t="str">
            <v>인천제물포교통</v>
          </cell>
          <cell r="AT1289" t="str">
            <v>급행97</v>
          </cell>
          <cell r="AU1289">
            <v>2406</v>
          </cell>
          <cell r="AV1289">
            <v>2.7900742026059633E-2</v>
          </cell>
          <cell r="AW1289">
            <v>0.34990390800525617</v>
          </cell>
          <cell r="AX1289">
            <v>0.2076794982136678</v>
          </cell>
          <cell r="AY1289">
            <v>13.757900000000001</v>
          </cell>
          <cell r="AZ1289">
            <v>0.18053218221514708</v>
          </cell>
          <cell r="BA1289">
            <v>26.080995071791996</v>
          </cell>
          <cell r="BB1289">
            <v>1.9712048272711686</v>
          </cell>
        </row>
        <row r="1290">
          <cell r="AS1290" t="str">
            <v>인천제물포교통</v>
          </cell>
          <cell r="AT1290" t="str">
            <v>합계</v>
          </cell>
          <cell r="AU1290">
            <v>2406</v>
          </cell>
          <cell r="AV1290">
            <v>2.3783220407479051E-2</v>
          </cell>
          <cell r="AW1290">
            <v>0.3473456875289434</v>
          </cell>
          <cell r="AX1290">
            <v>0.20804765031136352</v>
          </cell>
          <cell r="AY1290">
            <v>14.116407407407408</v>
          </cell>
          <cell r="AZ1290">
            <v>0.37112827365486639</v>
          </cell>
          <cell r="BA1290">
            <v>28.013825765287887</v>
          </cell>
          <cell r="BB1290">
            <v>1.8960749135106194</v>
          </cell>
        </row>
        <row r="1291">
          <cell r="AS1291" t="str">
            <v>청라교통</v>
          </cell>
          <cell r="AT1291" t="str">
            <v>112</v>
          </cell>
          <cell r="AU1291">
            <v>2406</v>
          </cell>
          <cell r="AV1291">
            <v>1.9185809342711562E-2</v>
          </cell>
          <cell r="AW1291">
            <v>0.36045349148673311</v>
          </cell>
          <cell r="AX1291">
            <v>0.20908670375769589</v>
          </cell>
          <cell r="AY1291">
            <v>15.158049999999998</v>
          </cell>
          <cell r="AZ1291">
            <v>0.11063392027327351</v>
          </cell>
          <cell r="BA1291">
            <v>23.221717698596379</v>
          </cell>
          <cell r="BB1291">
            <v>1.8464944171354358</v>
          </cell>
        </row>
        <row r="1292">
          <cell r="AS1292" t="str">
            <v>청라교통</v>
          </cell>
          <cell r="AT1292" t="str">
            <v>306</v>
          </cell>
          <cell r="AU1292">
            <v>2406</v>
          </cell>
          <cell r="AV1292">
            <v>2.2441005211041816E-2</v>
          </cell>
          <cell r="AW1292">
            <v>0.25511265776317321</v>
          </cell>
          <cell r="AX1292">
            <v>0.1545787708777687</v>
          </cell>
          <cell r="AY1292">
            <v>19.601214285714288</v>
          </cell>
          <cell r="AZ1292">
            <v>2.3412624231157919E-2</v>
          </cell>
          <cell r="BA1292">
            <v>13.585483270974528</v>
          </cell>
          <cell r="BB1292">
            <v>2.7247319584941105</v>
          </cell>
        </row>
        <row r="1293">
          <cell r="AS1293" t="str">
            <v>청라교통</v>
          </cell>
          <cell r="AT1293" t="str">
            <v>307</v>
          </cell>
          <cell r="AU1293">
            <v>2406</v>
          </cell>
          <cell r="AV1293">
            <v>1.8706822557108423E-2</v>
          </cell>
          <cell r="AW1293">
            <v>0.30217670834256732</v>
          </cell>
          <cell r="AX1293">
            <v>0.19228186031709485</v>
          </cell>
          <cell r="AY1293">
            <v>20.922899999999998</v>
          </cell>
          <cell r="AZ1293">
            <v>0.18686283801466944</v>
          </cell>
          <cell r="BA1293">
            <v>34.023051231520938</v>
          </cell>
          <cell r="BB1293">
            <v>2.3342962880457825</v>
          </cell>
        </row>
        <row r="1294">
          <cell r="AS1294" t="str">
            <v>청라교통</v>
          </cell>
          <cell r="AT1294" t="str">
            <v>308</v>
          </cell>
          <cell r="AU1294">
            <v>2406</v>
          </cell>
          <cell r="AV1294">
            <v>1.8568648457680373E-2</v>
          </cell>
          <cell r="AW1294">
            <v>0.27642276595648596</v>
          </cell>
          <cell r="AX1294">
            <v>0.13772882801281755</v>
          </cell>
          <cell r="AY1294">
            <v>21.505833333333332</v>
          </cell>
          <cell r="AZ1294">
            <v>0.14077130459602188</v>
          </cell>
          <cell r="BA1294">
            <v>15.13745625389803</v>
          </cell>
          <cell r="BB1294">
            <v>2.5060984880470158</v>
          </cell>
        </row>
        <row r="1295">
          <cell r="AS1295" t="str">
            <v>청라교통</v>
          </cell>
          <cell r="AT1295" t="str">
            <v>예비</v>
          </cell>
          <cell r="AU1295">
            <v>2406</v>
          </cell>
          <cell r="AV1295">
            <v>2.0194379380110126E-2</v>
          </cell>
          <cell r="AW1295">
            <v>0.33269591877556948</v>
          </cell>
          <cell r="AX1295">
            <v>0.17666350892206217</v>
          </cell>
          <cell r="AY1295">
            <v>18.8918</v>
          </cell>
          <cell r="AZ1295">
            <v>0.2034867642034224</v>
          </cell>
          <cell r="BA1295">
            <v>21.967321135596737</v>
          </cell>
          <cell r="BB1295">
            <v>2.0608406099157728</v>
          </cell>
        </row>
        <row r="1296">
          <cell r="AS1296" t="str">
            <v>청라교통</v>
          </cell>
          <cell r="AT1296" t="str">
            <v>합계</v>
          </cell>
          <cell r="AU1296">
            <v>2406</v>
          </cell>
          <cell r="AV1296">
            <v>1.9975233001902359E-2</v>
          </cell>
          <cell r="AW1296">
            <v>0.30284950746683731</v>
          </cell>
          <cell r="AX1296">
            <v>0.17118065166214655</v>
          </cell>
          <cell r="AY1296">
            <v>18.369109090909095</v>
          </cell>
          <cell r="AZ1296">
            <v>0.10550323981586111</v>
          </cell>
          <cell r="BA1296">
            <v>20.735225099277784</v>
          </cell>
          <cell r="BB1296">
            <v>2.3586070173858622</v>
          </cell>
        </row>
        <row r="1297">
          <cell r="AS1297" t="str">
            <v>청룡교통</v>
          </cell>
          <cell r="AT1297" t="str">
            <v>310</v>
          </cell>
          <cell r="AU1297">
            <v>2406</v>
          </cell>
          <cell r="AV1297">
            <v>2.5743920065537957E-2</v>
          </cell>
          <cell r="AW1297">
            <v>0.28202695381588605</v>
          </cell>
          <cell r="AX1297">
            <v>0.12936402047018106</v>
          </cell>
          <cell r="AY1297">
            <v>19.930874999999997</v>
          </cell>
          <cell r="AZ1297">
            <v>1.4507775478537162E-2</v>
          </cell>
          <cell r="BA1297">
            <v>5.8674884451008733</v>
          </cell>
          <cell r="BB1297">
            <v>2.9065260108538444</v>
          </cell>
        </row>
        <row r="1298">
          <cell r="AS1298" t="str">
            <v>청룡교통</v>
          </cell>
          <cell r="AT1298" t="str">
            <v>43</v>
          </cell>
          <cell r="AU1298">
            <v>2406</v>
          </cell>
          <cell r="AV1298">
            <v>1.6432713531934956E-2</v>
          </cell>
          <cell r="AW1298">
            <v>0.35767502951340013</v>
          </cell>
          <cell r="AX1298">
            <v>0.16335700026726979</v>
          </cell>
          <cell r="AY1298">
            <v>14.007499999999999</v>
          </cell>
          <cell r="AZ1298">
            <v>6.2193828375475921E-2</v>
          </cell>
          <cell r="BA1298">
            <v>16.754690028414394</v>
          </cell>
          <cell r="BB1298">
            <v>1.9061660300592989</v>
          </cell>
        </row>
        <row r="1299">
          <cell r="AS1299" t="str">
            <v>청룡교통</v>
          </cell>
          <cell r="AT1299" t="str">
            <v>43-1</v>
          </cell>
          <cell r="AU1299">
            <v>2406</v>
          </cell>
          <cell r="AV1299">
            <v>2.4846902568323812E-2</v>
          </cell>
          <cell r="AW1299">
            <v>0.37260952919425427</v>
          </cell>
          <cell r="AX1299">
            <v>0.13916293037790731</v>
          </cell>
          <cell r="AY1299">
            <v>13.040750000000001</v>
          </cell>
          <cell r="AZ1299">
            <v>0.16545130428020685</v>
          </cell>
          <cell r="BA1299">
            <v>12.351399451473775</v>
          </cell>
          <cell r="BB1299">
            <v>1.9301377751219022</v>
          </cell>
        </row>
        <row r="1300">
          <cell r="AS1300" t="str">
            <v>청룡교통</v>
          </cell>
          <cell r="AT1300" t="str">
            <v>44</v>
          </cell>
          <cell r="AU1300">
            <v>2406</v>
          </cell>
          <cell r="AV1300">
            <v>3.8504731930806932E-2</v>
          </cell>
          <cell r="AW1300">
            <v>0.28821604453034766</v>
          </cell>
          <cell r="AX1300">
            <v>0.16339439967678049</v>
          </cell>
          <cell r="AY1300">
            <v>11.7532</v>
          </cell>
          <cell r="AZ1300">
            <v>7.4360315386884333E-3</v>
          </cell>
          <cell r="BA1300">
            <v>10.385657382368178</v>
          </cell>
          <cell r="BB1300">
            <v>2.2858137123100035</v>
          </cell>
        </row>
        <row r="1301">
          <cell r="AS1301" t="str">
            <v>청룡교통</v>
          </cell>
          <cell r="AT1301" t="str">
            <v>예비</v>
          </cell>
          <cell r="AU1301">
            <v>2406</v>
          </cell>
          <cell r="AV1301">
            <v>2.2462213645579963E-2</v>
          </cell>
          <cell r="AW1301">
            <v>0.3047641679951405</v>
          </cell>
          <cell r="AX1301">
            <v>0.13813149409871561</v>
          </cell>
          <cell r="AY1301">
            <v>15.1295</v>
          </cell>
          <cell r="AZ1301">
            <v>1.6865872295325473E-2</v>
          </cell>
          <cell r="BA1301">
            <v>9.394290868496288</v>
          </cell>
          <cell r="BB1301">
            <v>2.6916860590223708</v>
          </cell>
        </row>
        <row r="1302">
          <cell r="AS1302" t="str">
            <v>청룡교통</v>
          </cell>
          <cell r="AT1302" t="str">
            <v>합계</v>
          </cell>
          <cell r="AU1302">
            <v>2406</v>
          </cell>
          <cell r="AV1302">
            <v>2.4790060570124464E-2</v>
          </cell>
          <cell r="AW1302">
            <v>0.32826002439122809</v>
          </cell>
          <cell r="AX1302">
            <v>0.14440477887428113</v>
          </cell>
          <cell r="AY1302">
            <v>14.935545454545453</v>
          </cell>
          <cell r="AZ1302">
            <v>4.9774946980396521E-2</v>
          </cell>
          <cell r="BA1302">
            <v>10.27278328833876</v>
          </cell>
          <cell r="BB1302">
            <v>2.3236997212260362</v>
          </cell>
        </row>
        <row r="1303">
          <cell r="AS1303" t="str">
            <v>태양여객</v>
          </cell>
          <cell r="AT1303" t="str">
            <v>556</v>
          </cell>
          <cell r="AU1303">
            <v>2406</v>
          </cell>
          <cell r="AV1303">
            <v>2.3061910225331942E-2</v>
          </cell>
          <cell r="AW1303">
            <v>0.36869446572572628</v>
          </cell>
          <cell r="AX1303">
            <v>0.16915154965455106</v>
          </cell>
          <cell r="AY1303">
            <v>8.8138000000000005</v>
          </cell>
          <cell r="AZ1303">
            <v>2.3677428563067059E-2</v>
          </cell>
          <cell r="BA1303">
            <v>5.3084794838396343</v>
          </cell>
          <cell r="BB1303">
            <v>2.026446186774431</v>
          </cell>
        </row>
        <row r="1304">
          <cell r="AS1304" t="str">
            <v>태양여객</v>
          </cell>
          <cell r="AT1304" t="str">
            <v>558</v>
          </cell>
          <cell r="AU1304">
            <v>2406</v>
          </cell>
          <cell r="AV1304">
            <v>1.7361576088113156E-2</v>
          </cell>
          <cell r="AW1304">
            <v>0.36922619459547357</v>
          </cell>
          <cell r="AX1304">
            <v>0.14382195646120619</v>
          </cell>
          <cell r="AY1304">
            <v>7.4268333333333345</v>
          </cell>
          <cell r="AZ1304">
            <v>0.14554552185155353</v>
          </cell>
          <cell r="BA1304">
            <v>9.766870545301618</v>
          </cell>
          <cell r="BB1304">
            <v>1.955259057313427</v>
          </cell>
        </row>
        <row r="1305">
          <cell r="AS1305" t="str">
            <v>태양여객</v>
          </cell>
          <cell r="AT1305" t="str">
            <v>571</v>
          </cell>
          <cell r="AU1305">
            <v>2406</v>
          </cell>
          <cell r="AV1305">
            <v>3.9988836921444476E-2</v>
          </cell>
          <cell r="AW1305">
            <v>0.36495081615714609</v>
          </cell>
          <cell r="AX1305">
            <v>0.1095543424086424</v>
          </cell>
          <cell r="AY1305">
            <v>7.418499999999999</v>
          </cell>
          <cell r="AZ1305">
            <v>0.38676463603209726</v>
          </cell>
          <cell r="BA1305">
            <v>2.7638461631057738</v>
          </cell>
          <cell r="BB1305">
            <v>2.1255443544625288</v>
          </cell>
        </row>
        <row r="1306">
          <cell r="AS1306" t="str">
            <v>태양여객</v>
          </cell>
          <cell r="AT1306" t="str">
            <v>581</v>
          </cell>
          <cell r="AU1306">
            <v>2406</v>
          </cell>
          <cell r="AV1306">
            <v>2.594792196245075E-2</v>
          </cell>
          <cell r="AW1306">
            <v>0.36330591080124225</v>
          </cell>
          <cell r="AX1306">
            <v>0.12194816145460269</v>
          </cell>
          <cell r="AY1306">
            <v>7.126444444444445</v>
          </cell>
          <cell r="AZ1306">
            <v>0.64791527481624056</v>
          </cell>
          <cell r="BA1306">
            <v>3.5372671760237999</v>
          </cell>
          <cell r="BB1306">
            <v>1.9420357101052306</v>
          </cell>
        </row>
        <row r="1307">
          <cell r="AS1307" t="str">
            <v>태양여객</v>
          </cell>
          <cell r="AT1307" t="str">
            <v>583</v>
          </cell>
          <cell r="AU1307">
            <v>2406</v>
          </cell>
          <cell r="AV1307">
            <v>2.9922532971274646E-2</v>
          </cell>
          <cell r="AW1307">
            <v>0.33743623648382215</v>
          </cell>
          <cell r="AX1307">
            <v>0.23289482476093804</v>
          </cell>
          <cell r="AY1307">
            <v>11.744857142857143</v>
          </cell>
          <cell r="AZ1307">
            <v>3.9261586726109035E-2</v>
          </cell>
          <cell r="BA1307">
            <v>10.659520796138603</v>
          </cell>
          <cell r="BB1307">
            <v>2.1878321525522773</v>
          </cell>
        </row>
        <row r="1308">
          <cell r="AS1308" t="str">
            <v>태양여객</v>
          </cell>
          <cell r="AT1308" t="str">
            <v>590</v>
          </cell>
          <cell r="AU1308">
            <v>2406</v>
          </cell>
          <cell r="AV1308">
            <v>2.5311551393137722E-2</v>
          </cell>
          <cell r="AW1308">
            <v>0.32273593186535976</v>
          </cell>
          <cell r="AX1308">
            <v>0.16499633766023844</v>
          </cell>
          <cell r="AY1308">
            <v>6.6397999999999993</v>
          </cell>
          <cell r="AZ1308">
            <v>0.2122759899722366</v>
          </cell>
          <cell r="BA1308">
            <v>4.8205947540967911</v>
          </cell>
          <cell r="BB1308">
            <v>2.2719482588900437</v>
          </cell>
        </row>
        <row r="1309">
          <cell r="AS1309" t="str">
            <v>태양여객</v>
          </cell>
          <cell r="AT1309" t="str">
            <v>e음55</v>
          </cell>
          <cell r="AU1309">
            <v>2406</v>
          </cell>
          <cell r="AV1309">
            <v>3.5079028329811822E-2</v>
          </cell>
          <cell r="AW1309">
            <v>0.29862712841141231</v>
          </cell>
          <cell r="AX1309">
            <v>0.19057020270185868</v>
          </cell>
          <cell r="AY1309">
            <v>8.0519999999999996</v>
          </cell>
          <cell r="AZ1309">
            <v>0</v>
          </cell>
          <cell r="BA1309">
            <v>4.788420231759539</v>
          </cell>
          <cell r="BB1309">
            <v>3.1992224305752632</v>
          </cell>
        </row>
        <row r="1310">
          <cell r="AS1310" t="str">
            <v>태양여객</v>
          </cell>
          <cell r="AT1310" t="str">
            <v>e음61</v>
          </cell>
          <cell r="AU1310">
            <v>2406</v>
          </cell>
          <cell r="AV1310">
            <v>4.2235170454685021E-2</v>
          </cell>
          <cell r="AW1310">
            <v>0.31419883609438154</v>
          </cell>
          <cell r="AX1310">
            <v>0.18416063388201009</v>
          </cell>
          <cell r="AY1310">
            <v>8.5399999999999991</v>
          </cell>
          <cell r="AZ1310">
            <v>3.6942955643332012E-2</v>
          </cell>
          <cell r="BA1310">
            <v>2.3089347277082508</v>
          </cell>
          <cell r="BB1310">
            <v>2.4030574469785075</v>
          </cell>
        </row>
        <row r="1311">
          <cell r="AS1311" t="str">
            <v>태양여객</v>
          </cell>
          <cell r="AT1311" t="str">
            <v>e음71</v>
          </cell>
          <cell r="AU1311">
            <v>2406</v>
          </cell>
          <cell r="AV1311">
            <v>7.942055501426154E-2</v>
          </cell>
          <cell r="AW1311">
            <v>0.33593937545640912</v>
          </cell>
          <cell r="AX1311">
            <v>0.39209876733228544</v>
          </cell>
          <cell r="AY1311">
            <v>7.383</v>
          </cell>
          <cell r="AZ1311">
            <v>0.19239389957423231</v>
          </cell>
          <cell r="BA1311">
            <v>2.693514594039252</v>
          </cell>
          <cell r="BB1311">
            <v>3.6809338466288781</v>
          </cell>
        </row>
        <row r="1312">
          <cell r="AS1312" t="str">
            <v>태양여객</v>
          </cell>
          <cell r="AT1312" t="str">
            <v>e음89</v>
          </cell>
          <cell r="AU1312">
            <v>2406</v>
          </cell>
          <cell r="AV1312">
            <v>1.999000501736756E-2</v>
          </cell>
          <cell r="AW1312">
            <v>0.33845221336083559</v>
          </cell>
          <cell r="AX1312">
            <v>0.20701092537859353</v>
          </cell>
          <cell r="AY1312">
            <v>9.4856666666666669</v>
          </cell>
          <cell r="AZ1312">
            <v>0.21934932490446996</v>
          </cell>
          <cell r="BA1312">
            <v>18.644692616879947</v>
          </cell>
          <cell r="BB1312">
            <v>2.2683600056597819</v>
          </cell>
        </row>
        <row r="1313">
          <cell r="AS1313" t="str">
            <v>태양여객</v>
          </cell>
          <cell r="AT1313" t="str">
            <v>합계</v>
          </cell>
          <cell r="AU1313">
            <v>2406</v>
          </cell>
          <cell r="AV1313">
            <v>2.8074571446913606E-2</v>
          </cell>
          <cell r="AW1313">
            <v>0.34849506020006854</v>
          </cell>
          <cell r="AX1313">
            <v>0.17339814833670633</v>
          </cell>
          <cell r="AY1313">
            <v>8.292799999999998</v>
          </cell>
          <cell r="AZ1313">
            <v>0.21216787657274108</v>
          </cell>
          <cell r="BA1313">
            <v>7.5810503798418027</v>
          </cell>
          <cell r="BB1313">
            <v>2.1717248718135589</v>
          </cell>
        </row>
        <row r="1314">
          <cell r="AS1314" t="str">
            <v>해성운수</v>
          </cell>
          <cell r="AT1314" t="str">
            <v>24</v>
          </cell>
          <cell r="AU1314">
            <v>2406</v>
          </cell>
          <cell r="AV1314">
            <v>1.8745221162613561E-2</v>
          </cell>
          <cell r="AW1314">
            <v>0.39043421025310654</v>
          </cell>
          <cell r="AX1314">
            <v>0.18301057614042152</v>
          </cell>
          <cell r="AY1314">
            <v>14.282190476190475</v>
          </cell>
          <cell r="AZ1314">
            <v>0.4289962889239437</v>
          </cell>
          <cell r="BA1314">
            <v>15.878936973922894</v>
          </cell>
          <cell r="BB1314">
            <v>2.1290464185561255</v>
          </cell>
        </row>
        <row r="1315">
          <cell r="AS1315" t="str">
            <v>해성운수</v>
          </cell>
          <cell r="AT1315" t="str">
            <v>514-1</v>
          </cell>
          <cell r="AU1315">
            <v>2406</v>
          </cell>
          <cell r="AV1315">
            <v>1.3744115549265516E-2</v>
          </cell>
          <cell r="AW1315">
            <v>0.36802542563702323</v>
          </cell>
          <cell r="AX1315">
            <v>0.13399679074743334</v>
          </cell>
          <cell r="AY1315">
            <v>9.8605</v>
          </cell>
          <cell r="AZ1315">
            <v>3.1880642015311739E-2</v>
          </cell>
          <cell r="BA1315">
            <v>3.6564644034484464</v>
          </cell>
          <cell r="BB1315">
            <v>2.2572965470756787</v>
          </cell>
        </row>
        <row r="1316">
          <cell r="AS1316" t="str">
            <v>해성운수</v>
          </cell>
          <cell r="AT1316" t="str">
            <v>530</v>
          </cell>
          <cell r="AU1316">
            <v>2406</v>
          </cell>
          <cell r="AV1316">
            <v>6.7404984539288615E-2</v>
          </cell>
          <cell r="AW1316">
            <v>0.45292403840016149</v>
          </cell>
          <cell r="AX1316">
            <v>0.21731155381579043</v>
          </cell>
          <cell r="AY1316">
            <v>12.38</v>
          </cell>
          <cell r="AZ1316">
            <v>0.34998932532557758</v>
          </cell>
          <cell r="BA1316">
            <v>3.6907965216151815</v>
          </cell>
          <cell r="BB1316">
            <v>2.0176999160937568</v>
          </cell>
        </row>
        <row r="1317">
          <cell r="AS1317" t="str">
            <v>해성운수</v>
          </cell>
          <cell r="AT1317" t="str">
            <v>557</v>
          </cell>
          <cell r="AU1317">
            <v>2406</v>
          </cell>
          <cell r="AV1317">
            <v>1.4613803103571018E-2</v>
          </cell>
          <cell r="AW1317">
            <v>0.56032471926486183</v>
          </cell>
          <cell r="AX1317">
            <v>0.2574524029594365</v>
          </cell>
          <cell r="AY1317">
            <v>13.408799999999999</v>
          </cell>
          <cell r="AZ1317">
            <v>5.7433444789577432</v>
          </cell>
          <cell r="BA1317">
            <v>1.8821287766197172</v>
          </cell>
          <cell r="BB1317">
            <v>3.0547710429386288</v>
          </cell>
        </row>
        <row r="1318">
          <cell r="AS1318" t="str">
            <v>해성운수</v>
          </cell>
          <cell r="AT1318" t="str">
            <v>560</v>
          </cell>
          <cell r="AU1318">
            <v>2406</v>
          </cell>
          <cell r="AV1318">
            <v>2.1818595071699583E-2</v>
          </cell>
          <cell r="AW1318">
            <v>0.46021481230411954</v>
          </cell>
          <cell r="AX1318">
            <v>0.13515810260685177</v>
          </cell>
          <cell r="AY1318">
            <v>8.3482000000000003</v>
          </cell>
          <cell r="AZ1318">
            <v>5.7809282552117956E-3</v>
          </cell>
          <cell r="BA1318">
            <v>1.9366109654959514</v>
          </cell>
          <cell r="BB1318">
            <v>1.9187512353896801</v>
          </cell>
        </row>
        <row r="1319">
          <cell r="AS1319" t="str">
            <v>해성운수</v>
          </cell>
          <cell r="AT1319" t="str">
            <v>564</v>
          </cell>
          <cell r="AU1319">
            <v>2406</v>
          </cell>
          <cell r="AV1319">
            <v>3.8501586829046676E-2</v>
          </cell>
          <cell r="AW1319">
            <v>0.45548578620142793</v>
          </cell>
          <cell r="AX1319">
            <v>0.24857502919311389</v>
          </cell>
          <cell r="AY1319">
            <v>8.1344999999999992</v>
          </cell>
          <cell r="AZ1319">
            <v>4.3682446052878419</v>
          </cell>
          <cell r="BA1319">
            <v>2.7458869503890488</v>
          </cell>
          <cell r="BB1319">
            <v>3.0965885541967784</v>
          </cell>
        </row>
        <row r="1320">
          <cell r="AS1320" t="str">
            <v>해성운수</v>
          </cell>
          <cell r="AT1320" t="str">
            <v>564-1</v>
          </cell>
          <cell r="AU1320">
            <v>2406</v>
          </cell>
          <cell r="AV1320">
            <v>8.2940372204463805E-2</v>
          </cell>
          <cell r="AW1320">
            <v>0.36951852090424164</v>
          </cell>
          <cell r="AX1320">
            <v>0.31581274167552809</v>
          </cell>
          <cell r="AY1320">
            <v>6.758</v>
          </cell>
          <cell r="AZ1320">
            <v>0.11500828174636855</v>
          </cell>
          <cell r="BA1320">
            <v>0.55203975238256908</v>
          </cell>
          <cell r="BB1320">
            <v>2.7440010856050039</v>
          </cell>
        </row>
        <row r="1321">
          <cell r="AS1321" t="str">
            <v>해성운수</v>
          </cell>
          <cell r="AT1321" t="str">
            <v>568</v>
          </cell>
          <cell r="AU1321">
            <v>2406</v>
          </cell>
          <cell r="AV1321">
            <v>6.613154239901739E-2</v>
          </cell>
          <cell r="AW1321">
            <v>0.32911451680100268</v>
          </cell>
          <cell r="AX1321">
            <v>0.31758903301710578</v>
          </cell>
          <cell r="AY1321">
            <v>5.98</v>
          </cell>
          <cell r="AZ1321">
            <v>3.1081486292765685</v>
          </cell>
          <cell r="BA1321">
            <v>0.78699917215656712</v>
          </cell>
          <cell r="BB1321">
            <v>4.1122282105525336</v>
          </cell>
        </row>
        <row r="1322">
          <cell r="AS1322" t="str">
            <v>해성운수</v>
          </cell>
          <cell r="AT1322" t="str">
            <v>579</v>
          </cell>
          <cell r="AU1322">
            <v>2406</v>
          </cell>
          <cell r="AV1322">
            <v>2.1384813906321895E-2</v>
          </cell>
          <cell r="AW1322">
            <v>0.42184124498234704</v>
          </cell>
          <cell r="AX1322">
            <v>0.4004849152099082</v>
          </cell>
          <cell r="AY1322">
            <v>5.1637142857142857</v>
          </cell>
          <cell r="AZ1322">
            <v>0.30547327809515684</v>
          </cell>
          <cell r="BA1322">
            <v>1.5084711361606198</v>
          </cell>
          <cell r="BB1322">
            <v>4.4139813121007059</v>
          </cell>
        </row>
        <row r="1323">
          <cell r="AS1323" t="str">
            <v>해성운수</v>
          </cell>
          <cell r="AT1323" t="str">
            <v>593</v>
          </cell>
          <cell r="AU1323">
            <v>2406</v>
          </cell>
          <cell r="AV1323">
            <v>1.638390532180314E-2</v>
          </cell>
          <cell r="AW1323">
            <v>0.43163744652273028</v>
          </cell>
          <cell r="AX1323">
            <v>0.16130412633481764</v>
          </cell>
          <cell r="AY1323">
            <v>9.7469999999999999</v>
          </cell>
          <cell r="AZ1323">
            <v>0.27923734577298082</v>
          </cell>
          <cell r="BA1323">
            <v>3.1577584952838151</v>
          </cell>
          <cell r="BB1323">
            <v>1.9105155110291687</v>
          </cell>
        </row>
        <row r="1324">
          <cell r="AS1324" t="str">
            <v>해성운수</v>
          </cell>
          <cell r="AT1324" t="str">
            <v>예비</v>
          </cell>
          <cell r="AU1324">
            <v>2406</v>
          </cell>
          <cell r="AV1324">
            <v>4.701357727359394E-2</v>
          </cell>
          <cell r="AW1324">
            <v>0.40198459140648368</v>
          </cell>
          <cell r="AX1324">
            <v>0.309186237544118</v>
          </cell>
          <cell r="AY1324">
            <v>6.9269999999999996</v>
          </cell>
          <cell r="AZ1324">
            <v>0.91707782322407883</v>
          </cell>
          <cell r="BA1324">
            <v>1.3101111760343982</v>
          </cell>
          <cell r="BB1324">
            <v>3.2977028659810741</v>
          </cell>
        </row>
        <row r="1325">
          <cell r="AS1325" t="str">
            <v>해성운수</v>
          </cell>
          <cell r="AT1325" t="str">
            <v>합계</v>
          </cell>
          <cell r="AU1325">
            <v>2406</v>
          </cell>
          <cell r="AV1325">
            <v>2.3436730619457894E-2</v>
          </cell>
          <cell r="AW1325">
            <v>0.419838836472885</v>
          </cell>
          <cell r="AX1325">
            <v>0.20971515837502452</v>
          </cell>
          <cell r="AY1325">
            <v>10.559073529411762</v>
          </cell>
          <cell r="AZ1325">
            <v>0.97548599863735785</v>
          </cell>
          <cell r="BA1325">
            <v>8.1048459612543642</v>
          </cell>
          <cell r="BB1325">
            <v>2.3662549566586195</v>
          </cell>
        </row>
        <row r="1326">
          <cell r="AS1326" t="str">
            <v>강인교통</v>
          </cell>
          <cell r="AT1326" t="str">
            <v>302</v>
          </cell>
          <cell r="AU1326">
            <v>2407</v>
          </cell>
          <cell r="AV1326">
            <v>1.8807512598304352E-2</v>
          </cell>
          <cell r="AW1326">
            <v>0.33638800107047367</v>
          </cell>
          <cell r="AX1326">
            <v>0.15370202176391995</v>
          </cell>
          <cell r="AY1326">
            <v>20.800916666666669</v>
          </cell>
          <cell r="AZ1326">
            <v>3.5981597465741096E-2</v>
          </cell>
          <cell r="BA1326">
            <v>13.711639910050097</v>
          </cell>
          <cell r="BB1326">
            <v>2.5912051548546851</v>
          </cell>
        </row>
        <row r="1327">
          <cell r="AS1327" t="str">
            <v>강인교통</v>
          </cell>
          <cell r="AT1327" t="str">
            <v>303</v>
          </cell>
          <cell r="AU1327">
            <v>2407</v>
          </cell>
          <cell r="AV1327">
            <v>1.9897507334291804E-2</v>
          </cell>
          <cell r="AW1327">
            <v>0.30581492588227255</v>
          </cell>
          <cell r="AX1327">
            <v>0.13360514656114522</v>
          </cell>
          <cell r="AY1327">
            <v>21.812615384615388</v>
          </cell>
          <cell r="AZ1327">
            <v>0.11238280289788682</v>
          </cell>
          <cell r="BA1327">
            <v>10.30010120040356</v>
          </cell>
          <cell r="BB1327">
            <v>2.4340732382834225</v>
          </cell>
        </row>
        <row r="1328">
          <cell r="AS1328" t="str">
            <v>강인교통</v>
          </cell>
          <cell r="AT1328" t="str">
            <v>303-1</v>
          </cell>
          <cell r="AU1328">
            <v>2407</v>
          </cell>
          <cell r="AV1328">
            <v>1.8614414017374455E-2</v>
          </cell>
          <cell r="AW1328">
            <v>0.28163840436645959</v>
          </cell>
          <cell r="AX1328">
            <v>0.12161845338241407</v>
          </cell>
          <cell r="AY1328">
            <v>20.59675</v>
          </cell>
          <cell r="AZ1328">
            <v>2.3537157335520826E-2</v>
          </cell>
          <cell r="BA1328">
            <v>6.0313965672272118</v>
          </cell>
          <cell r="BB1328">
            <v>2.7216190294613218</v>
          </cell>
        </row>
        <row r="1329">
          <cell r="AS1329" t="str">
            <v>강인교통</v>
          </cell>
          <cell r="AT1329" t="str">
            <v>304</v>
          </cell>
          <cell r="AU1329">
            <v>2407</v>
          </cell>
          <cell r="AV1329">
            <v>1.6849009372912043E-2</v>
          </cell>
          <cell r="AW1329">
            <v>0.33376707080104462</v>
          </cell>
          <cell r="AX1329">
            <v>0.15865005491930267</v>
          </cell>
          <cell r="AY1329">
            <v>20.736799999999995</v>
          </cell>
          <cell r="AZ1329">
            <v>0.15081118769096985</v>
          </cell>
          <cell r="BA1329">
            <v>18.679042818295837</v>
          </cell>
          <cell r="BB1329">
            <v>2.2946671242283871</v>
          </cell>
        </row>
        <row r="1330">
          <cell r="AS1330" t="str">
            <v>강인교통</v>
          </cell>
          <cell r="AT1330" t="str">
            <v>예비</v>
          </cell>
          <cell r="AU1330">
            <v>2407</v>
          </cell>
          <cell r="AV1330">
            <v>1.6714732159873045E-2</v>
          </cell>
          <cell r="AW1330">
            <v>0.3397837297699588</v>
          </cell>
          <cell r="AX1330">
            <v>0.15280301560943549</v>
          </cell>
          <cell r="AY1330">
            <v>21.911799999999999</v>
          </cell>
          <cell r="AZ1330">
            <v>0.1197783996938464</v>
          </cell>
          <cell r="BA1330">
            <v>15.092078361424647</v>
          </cell>
          <cell r="BB1330">
            <v>2.4555463841028216</v>
          </cell>
        </row>
        <row r="1331">
          <cell r="AS1331" t="str">
            <v>강인교통</v>
          </cell>
          <cell r="AT1331" t="str">
            <v>합계</v>
          </cell>
          <cell r="AU1331">
            <v>2407</v>
          </cell>
          <cell r="AV1331">
            <v>1.8809657992703267E-2</v>
          </cell>
          <cell r="AW1331">
            <v>0.32023130581829229</v>
          </cell>
          <cell r="AX1331">
            <v>0.14331915016416147</v>
          </cell>
          <cell r="AY1331">
            <v>21.105509090909099</v>
          </cell>
          <cell r="AZ1331">
            <v>6.7604160095604868E-2</v>
          </cell>
          <cell r="BA1331">
            <v>12.014511177879646</v>
          </cell>
          <cell r="BB1331">
            <v>2.5322211617306283</v>
          </cell>
        </row>
        <row r="1332">
          <cell r="AS1332" t="str">
            <v>강인여객</v>
          </cell>
          <cell r="AT1332" t="str">
            <v>103</v>
          </cell>
          <cell r="AU1332">
            <v>2407</v>
          </cell>
          <cell r="AV1332">
            <v>1.4960561410202158E-2</v>
          </cell>
          <cell r="AW1332">
            <v>0.36912494484426156</v>
          </cell>
          <cell r="AX1332">
            <v>0.19118770374673805</v>
          </cell>
          <cell r="AY1332">
            <v>16.647500000000004</v>
          </cell>
          <cell r="AZ1332">
            <v>0.38247496713785034</v>
          </cell>
          <cell r="BA1332">
            <v>22.827367127615648</v>
          </cell>
          <cell r="BB1332">
            <v>1.8343846519365075</v>
          </cell>
        </row>
        <row r="1333">
          <cell r="AS1333" t="str">
            <v>강인여객</v>
          </cell>
          <cell r="AT1333" t="str">
            <v>103-1</v>
          </cell>
          <cell r="AU1333">
            <v>2407</v>
          </cell>
          <cell r="AV1333">
            <v>2.4452583177144827E-2</v>
          </cell>
          <cell r="AW1333">
            <v>0.3472220341874766</v>
          </cell>
          <cell r="AX1333">
            <v>0.17518098721010622</v>
          </cell>
          <cell r="AY1333">
            <v>16.890750000000001</v>
          </cell>
          <cell r="AZ1333">
            <v>0.61622069637357813</v>
          </cell>
          <cell r="BA1333">
            <v>20.131512789893787</v>
          </cell>
          <cell r="BB1333">
            <v>1.8993240947050789</v>
          </cell>
        </row>
        <row r="1334">
          <cell r="AS1334" t="str">
            <v>강인여객</v>
          </cell>
          <cell r="AT1334" t="str">
            <v>223</v>
          </cell>
          <cell r="AU1334">
            <v>2407</v>
          </cell>
          <cell r="AV1334">
            <v>9.5683494359757922E-3</v>
          </cell>
          <cell r="AW1334">
            <v>0.28753124776817518</v>
          </cell>
          <cell r="AX1334">
            <v>0.16125166201689473</v>
          </cell>
          <cell r="AY1334">
            <v>16.53575</v>
          </cell>
          <cell r="AZ1334">
            <v>0.32966405975804203</v>
          </cell>
          <cell r="BA1334">
            <v>34.806579948715893</v>
          </cell>
          <cell r="BB1334">
            <v>2.1325681185958079</v>
          </cell>
        </row>
        <row r="1335">
          <cell r="AS1335" t="str">
            <v>강인여객</v>
          </cell>
          <cell r="AT1335" t="str">
            <v>급행91</v>
          </cell>
          <cell r="AU1335">
            <v>2407</v>
          </cell>
          <cell r="AV1335">
            <v>2.2593298282424078E-2</v>
          </cell>
          <cell r="AW1335">
            <v>0.3007625233661213</v>
          </cell>
          <cell r="AX1335">
            <v>0.22566476570643715</v>
          </cell>
          <cell r="AY1335">
            <v>17.117000000000001</v>
          </cell>
          <cell r="AZ1335">
            <v>0.10842751505414398</v>
          </cell>
          <cell r="BA1335">
            <v>15.358305726106769</v>
          </cell>
          <cell r="BB1335">
            <v>2.6240961910030114</v>
          </cell>
        </row>
        <row r="1336">
          <cell r="AS1336" t="str">
            <v>강인여객</v>
          </cell>
          <cell r="AT1336" t="str">
            <v>예비</v>
          </cell>
          <cell r="AU1336">
            <v>2407</v>
          </cell>
          <cell r="AV1336">
            <v>1.7895710261180926E-2</v>
          </cell>
          <cell r="AW1336">
            <v>0.3411560988588615</v>
          </cell>
          <cell r="AX1336">
            <v>0.18995950872442943</v>
          </cell>
          <cell r="AY1336">
            <v>17.446400000000001</v>
          </cell>
          <cell r="AZ1336">
            <v>0.53234799268873267</v>
          </cell>
          <cell r="BA1336">
            <v>30.867311109401683</v>
          </cell>
          <cell r="BB1336">
            <v>2.073160291965003</v>
          </cell>
        </row>
        <row r="1337">
          <cell r="AS1337" t="str">
            <v>강인여객</v>
          </cell>
          <cell r="AT1337" t="str">
            <v>합계</v>
          </cell>
          <cell r="AU1337">
            <v>2407</v>
          </cell>
          <cell r="AV1337">
            <v>1.7341300098518437E-2</v>
          </cell>
          <cell r="AW1337">
            <v>0.34109696784726146</v>
          </cell>
          <cell r="AX1337">
            <v>0.18513354555722408</v>
          </cell>
          <cell r="AY1337">
            <v>16.808781818181817</v>
          </cell>
          <cell r="AZ1337">
            <v>0.39662210196599867</v>
          </cell>
          <cell r="BA1337">
            <v>24.115227027064229</v>
          </cell>
          <cell r="BB1337">
            <v>2.0019765322839556</v>
          </cell>
        </row>
        <row r="1338">
          <cell r="AS1338" t="str">
            <v>강화교통</v>
          </cell>
          <cell r="AT1338" t="str">
            <v>17</v>
          </cell>
          <cell r="AU1338">
            <v>2407</v>
          </cell>
          <cell r="AV1338">
            <v>1.2743514320379167E-2</v>
          </cell>
          <cell r="AW1338">
            <v>0.37028628847050371</v>
          </cell>
          <cell r="AX1338">
            <v>0.15948455393555996</v>
          </cell>
          <cell r="AY1338">
            <v>13.193375</v>
          </cell>
          <cell r="AZ1338">
            <v>0.26295542784455062</v>
          </cell>
          <cell r="BA1338">
            <v>10.205174937776606</v>
          </cell>
          <cell r="BB1338">
            <v>1.9785054683736771</v>
          </cell>
        </row>
        <row r="1339">
          <cell r="AS1339" t="str">
            <v>강화교통</v>
          </cell>
          <cell r="AT1339" t="str">
            <v>60-5</v>
          </cell>
          <cell r="AU1339">
            <v>2407</v>
          </cell>
          <cell r="AV1339">
            <v>2.247165580672195E-2</v>
          </cell>
          <cell r="AW1339">
            <v>0.22381876031447479</v>
          </cell>
          <cell r="AX1339">
            <v>0.18086431320809551</v>
          </cell>
          <cell r="AY1339">
            <v>16.497199999999999</v>
          </cell>
          <cell r="AZ1339">
            <v>7.7450739225213117E-2</v>
          </cell>
          <cell r="BA1339">
            <v>22.787354449435529</v>
          </cell>
          <cell r="BB1339">
            <v>2.9471353421443167</v>
          </cell>
        </row>
        <row r="1340">
          <cell r="AS1340" t="str">
            <v>강화교통</v>
          </cell>
          <cell r="AT1340" t="str">
            <v>70</v>
          </cell>
          <cell r="AU1340">
            <v>2407</v>
          </cell>
          <cell r="AV1340">
            <v>1.173493002937508E-2</v>
          </cell>
          <cell r="AW1340">
            <v>0.30165092809687405</v>
          </cell>
          <cell r="AX1340">
            <v>0.20805748967634893</v>
          </cell>
          <cell r="AY1340">
            <v>15.811</v>
          </cell>
          <cell r="AZ1340">
            <v>0.11351018371302733</v>
          </cell>
          <cell r="BA1340">
            <v>24.124252573833399</v>
          </cell>
          <cell r="BB1340">
            <v>2.2696797479549038</v>
          </cell>
        </row>
        <row r="1341">
          <cell r="AS1341" t="str">
            <v>강화교통</v>
          </cell>
          <cell r="AT1341" t="str">
            <v>71</v>
          </cell>
          <cell r="AU1341">
            <v>2407</v>
          </cell>
          <cell r="AV1341">
            <v>1.2546588959897074E-2</v>
          </cell>
          <cell r="AW1341">
            <v>0.2694032783831663</v>
          </cell>
          <cell r="AX1341">
            <v>0.21096039886574558</v>
          </cell>
          <cell r="AY1341">
            <v>14.893125</v>
          </cell>
          <cell r="AZ1341">
            <v>6.1196634674665976E-2</v>
          </cell>
          <cell r="BA1341">
            <v>17.123058368774185</v>
          </cell>
          <cell r="BB1341">
            <v>2.5319012957922848</v>
          </cell>
        </row>
        <row r="1342">
          <cell r="AS1342" t="str">
            <v>강화교통</v>
          </cell>
          <cell r="AT1342" t="str">
            <v>800</v>
          </cell>
          <cell r="AU1342">
            <v>2407</v>
          </cell>
          <cell r="AV1342">
            <v>1.0466889478889138E-2</v>
          </cell>
          <cell r="AW1342">
            <v>0.35107394577824652</v>
          </cell>
          <cell r="AX1342">
            <v>0.24777688936652548</v>
          </cell>
          <cell r="AY1342">
            <v>13.855083333333333</v>
          </cell>
          <cell r="AZ1342">
            <v>0.74352082687882937</v>
          </cell>
          <cell r="BA1342">
            <v>28.754859804726902</v>
          </cell>
          <cell r="BB1342">
            <v>2.3109431865359862</v>
          </cell>
        </row>
        <row r="1343">
          <cell r="AS1343" t="str">
            <v>강화교통</v>
          </cell>
          <cell r="AT1343" t="str">
            <v>801</v>
          </cell>
          <cell r="AU1343">
            <v>2407</v>
          </cell>
          <cell r="AV1343">
            <v>4.1725765628170132E-2</v>
          </cell>
          <cell r="AW1343">
            <v>0.2864602001298453</v>
          </cell>
          <cell r="AX1343">
            <v>0.2607927256135476</v>
          </cell>
          <cell r="AY1343">
            <v>11.63</v>
          </cell>
          <cell r="AZ1343">
            <v>0.70728552243720355</v>
          </cell>
          <cell r="BA1343">
            <v>14.258575159771285</v>
          </cell>
          <cell r="BB1343">
            <v>2.8497720010515439</v>
          </cell>
        </row>
        <row r="1344">
          <cell r="AS1344" t="str">
            <v>강화교통</v>
          </cell>
          <cell r="AT1344" t="str">
            <v>합계</v>
          </cell>
          <cell r="AU1344">
            <v>2407</v>
          </cell>
          <cell r="AV1344">
            <v>1.375254418749435E-2</v>
          </cell>
          <cell r="AW1344">
            <v>0.30776615197911206</v>
          </cell>
          <cell r="AX1344">
            <v>0.21456092304092422</v>
          </cell>
          <cell r="AY1344">
            <v>14.589953488372091</v>
          </cell>
          <cell r="AZ1344">
            <v>0.31135636858106935</v>
          </cell>
          <cell r="BA1344">
            <v>22.345443858237456</v>
          </cell>
          <cell r="BB1344">
            <v>2.4270216770598303</v>
          </cell>
        </row>
        <row r="1345">
          <cell r="AS1345" t="str">
            <v>공영급행</v>
          </cell>
          <cell r="AT1345" t="str">
            <v>14-1</v>
          </cell>
          <cell r="AU1345">
            <v>2407</v>
          </cell>
          <cell r="AV1345">
            <v>2.1144778394694932E-2</v>
          </cell>
          <cell r="AW1345">
            <v>0.33941253760001105</v>
          </cell>
          <cell r="AX1345">
            <v>0.15594718344726488</v>
          </cell>
          <cell r="AY1345">
            <v>11.0945</v>
          </cell>
          <cell r="AZ1345">
            <v>3.9066470901154102E-2</v>
          </cell>
          <cell r="BA1345">
            <v>7.4966501529267289</v>
          </cell>
          <cell r="BB1345">
            <v>1.9636531788322751</v>
          </cell>
        </row>
        <row r="1346">
          <cell r="AS1346" t="str">
            <v>공영급행</v>
          </cell>
          <cell r="AT1346" t="str">
            <v>e음11</v>
          </cell>
          <cell r="AU1346">
            <v>2407</v>
          </cell>
          <cell r="AV1346">
            <v>0.10934311179510764</v>
          </cell>
          <cell r="AW1346">
            <v>0.35943616869889683</v>
          </cell>
          <cell r="AX1346">
            <v>0.36673883540872765</v>
          </cell>
          <cell r="AY1346">
            <v>7.0034999999999998</v>
          </cell>
          <cell r="AZ1346">
            <v>8.5920851716218882E-2</v>
          </cell>
          <cell r="BA1346">
            <v>1.2172120659797676</v>
          </cell>
          <cell r="BB1346">
            <v>3.7794634516486241</v>
          </cell>
        </row>
        <row r="1347">
          <cell r="AS1347" t="str">
            <v>공영급행</v>
          </cell>
          <cell r="AT1347" t="str">
            <v>e음12</v>
          </cell>
          <cell r="AU1347">
            <v>2407</v>
          </cell>
          <cell r="AV1347">
            <v>0.11307121782007447</v>
          </cell>
          <cell r="AW1347">
            <v>0.4049128018691065</v>
          </cell>
          <cell r="AX1347">
            <v>0.3212410947763123</v>
          </cell>
          <cell r="AY1347">
            <v>9.6669999999999998</v>
          </cell>
          <cell r="AZ1347">
            <v>0.19452315427631367</v>
          </cell>
          <cell r="BA1347">
            <v>1.8062864325657697</v>
          </cell>
          <cell r="BB1347">
            <v>3.4505801558631508</v>
          </cell>
        </row>
        <row r="1348">
          <cell r="AS1348" t="str">
            <v>공영급행</v>
          </cell>
          <cell r="AT1348" t="str">
            <v>e음21</v>
          </cell>
          <cell r="AU1348">
            <v>2407</v>
          </cell>
          <cell r="AV1348">
            <v>0.12195313904683219</v>
          </cell>
          <cell r="AW1348">
            <v>0.41620537122234119</v>
          </cell>
          <cell r="AX1348">
            <v>0.28569762805355747</v>
          </cell>
          <cell r="AY1348">
            <v>11.2995</v>
          </cell>
          <cell r="AZ1348">
            <v>8.4359535842585862E-2</v>
          </cell>
          <cell r="BA1348">
            <v>1.7059372803722919</v>
          </cell>
          <cell r="BB1348">
            <v>3.3413423157209006</v>
          </cell>
        </row>
        <row r="1349">
          <cell r="AS1349" t="str">
            <v>공영급행</v>
          </cell>
          <cell r="AT1349" t="str">
            <v>e음22</v>
          </cell>
          <cell r="AU1349">
            <v>2407</v>
          </cell>
          <cell r="AV1349">
            <v>0.13959285049300832</v>
          </cell>
          <cell r="AW1349">
            <v>0.37016353171205785</v>
          </cell>
          <cell r="AX1349">
            <v>0.39738726194309409</v>
          </cell>
          <cell r="AY1349">
            <v>9.3090000000000011</v>
          </cell>
          <cell r="AZ1349">
            <v>0.1401100967626599</v>
          </cell>
          <cell r="BA1349">
            <v>1.4186147297219314</v>
          </cell>
          <cell r="BB1349">
            <v>3.7686652968738761</v>
          </cell>
        </row>
        <row r="1350">
          <cell r="AS1350" t="str">
            <v>공영급행</v>
          </cell>
          <cell r="AT1350" t="str">
            <v>e음31</v>
          </cell>
          <cell r="AU1350">
            <v>2407</v>
          </cell>
          <cell r="AV1350">
            <v>8.8826925803579856E-2</v>
          </cell>
          <cell r="AW1350">
            <v>0.41158157338732121</v>
          </cell>
          <cell r="AX1350">
            <v>0.30550043837087232</v>
          </cell>
          <cell r="AY1350">
            <v>10.458</v>
          </cell>
          <cell r="AZ1350">
            <v>0.21176292941254413</v>
          </cell>
          <cell r="BA1350">
            <v>2.6059805395053899</v>
          </cell>
          <cell r="BB1350">
            <v>3.647092321589199</v>
          </cell>
        </row>
        <row r="1351">
          <cell r="AS1351" t="str">
            <v>공영급행</v>
          </cell>
          <cell r="AT1351" t="str">
            <v>e음53</v>
          </cell>
          <cell r="AU1351">
            <v>2407</v>
          </cell>
          <cell r="AV1351">
            <v>7.1532741404993876E-3</v>
          </cell>
          <cell r="AW1351">
            <v>0.29599780495348416</v>
          </cell>
          <cell r="AX1351">
            <v>0.16448163870733354</v>
          </cell>
          <cell r="AY1351">
            <v>7.79725</v>
          </cell>
          <cell r="AZ1351">
            <v>4.6280708696492274E-3</v>
          </cell>
          <cell r="BA1351">
            <v>2.6796530335269027</v>
          </cell>
          <cell r="BB1351">
            <v>2.5332114127770144</v>
          </cell>
        </row>
        <row r="1352">
          <cell r="AS1352" t="str">
            <v>공영급행</v>
          </cell>
          <cell r="AT1352" t="str">
            <v>e음84</v>
          </cell>
          <cell r="AU1352">
            <v>2407</v>
          </cell>
          <cell r="AV1352">
            <v>2.8152757612015859E-2</v>
          </cell>
          <cell r="AW1352">
            <v>0.30682248559274916</v>
          </cell>
          <cell r="AX1352">
            <v>0.214993227917299</v>
          </cell>
          <cell r="AY1352">
            <v>7.8310000000000004</v>
          </cell>
          <cell r="AZ1352">
            <v>1.3598559640562871E-2</v>
          </cell>
          <cell r="BA1352">
            <v>2.2165652214117482</v>
          </cell>
          <cell r="BB1352">
            <v>2.534153271453162</v>
          </cell>
        </row>
        <row r="1353">
          <cell r="AS1353" t="str">
            <v>공영급행</v>
          </cell>
          <cell r="AT1353" t="str">
            <v>e음86</v>
          </cell>
          <cell r="AU1353">
            <v>2407</v>
          </cell>
          <cell r="AV1353">
            <v>2.3104069391751417E-2</v>
          </cell>
          <cell r="AW1353">
            <v>0.32321065899955959</v>
          </cell>
          <cell r="AX1353">
            <v>0.14766850473604609</v>
          </cell>
          <cell r="AY1353">
            <v>7.3975000000000009</v>
          </cell>
          <cell r="AZ1353">
            <v>0</v>
          </cell>
          <cell r="BA1353">
            <v>0.90611546530267972</v>
          </cell>
          <cell r="BB1353">
            <v>2.3281417153171411</v>
          </cell>
        </row>
        <row r="1354">
          <cell r="AS1354" t="str">
            <v>공영급행</v>
          </cell>
          <cell r="AT1354" t="str">
            <v>e음88</v>
          </cell>
          <cell r="AU1354">
            <v>2407</v>
          </cell>
          <cell r="AV1354">
            <v>1.8230659912183107E-2</v>
          </cell>
          <cell r="AW1354">
            <v>0.35139149120749602</v>
          </cell>
          <cell r="AX1354">
            <v>0.22217790429956408</v>
          </cell>
          <cell r="AY1354">
            <v>9.1974999999999998</v>
          </cell>
          <cell r="AZ1354">
            <v>0</v>
          </cell>
          <cell r="BA1354">
            <v>3.986371930630181</v>
          </cell>
          <cell r="BB1354">
            <v>2.2800928909678948</v>
          </cell>
        </row>
        <row r="1355">
          <cell r="AS1355" t="str">
            <v>공영급행</v>
          </cell>
          <cell r="AT1355" t="str">
            <v>예비</v>
          </cell>
          <cell r="AU1355">
            <v>2407</v>
          </cell>
          <cell r="AV1355">
            <v>2.1382343129513263E-2</v>
          </cell>
          <cell r="AW1355">
            <v>0.3361926675216379</v>
          </cell>
          <cell r="AX1355">
            <v>0.12638045727215019</v>
          </cell>
          <cell r="AY1355">
            <v>9.7569999999999997</v>
          </cell>
          <cell r="AZ1355">
            <v>0</v>
          </cell>
          <cell r="BA1355">
            <v>5.2417339784632269</v>
          </cell>
          <cell r="BB1355">
            <v>2.1324324472593514</v>
          </cell>
        </row>
        <row r="1356">
          <cell r="AS1356" t="str">
            <v>공영급행</v>
          </cell>
          <cell r="AT1356" t="str">
            <v>합계</v>
          </cell>
          <cell r="AU1356">
            <v>2407</v>
          </cell>
          <cell r="AV1356">
            <v>4.8938738525887801E-2</v>
          </cell>
          <cell r="AW1356">
            <v>0.35496906856710392</v>
          </cell>
          <cell r="AX1356">
            <v>0.21223958490334111</v>
          </cell>
          <cell r="AY1356">
            <v>9.935586956521739</v>
          </cell>
          <cell r="AZ1356">
            <v>5.8223630241198289E-2</v>
          </cell>
          <cell r="BA1356">
            <v>4.5319456872138382</v>
          </cell>
          <cell r="BB1356">
            <v>2.3813977892141778</v>
          </cell>
        </row>
        <row r="1357">
          <cell r="AS1357" t="str">
            <v>대인교통</v>
          </cell>
          <cell r="AT1357" t="str">
            <v>515</v>
          </cell>
          <cell r="AU1357">
            <v>2407</v>
          </cell>
          <cell r="AV1357">
            <v>7.8382999994714032E-3</v>
          </cell>
          <cell r="AW1357">
            <v>0.36825488009299173</v>
          </cell>
          <cell r="AX1357">
            <v>0.14383491309311941</v>
          </cell>
          <cell r="AY1357">
            <v>11.792666666666666</v>
          </cell>
          <cell r="AZ1357">
            <v>8.3004484060332714E-2</v>
          </cell>
          <cell r="BA1357">
            <v>10.571213934255232</v>
          </cell>
          <cell r="BB1357">
            <v>1.9319980443167299</v>
          </cell>
        </row>
        <row r="1358">
          <cell r="AS1358" t="str">
            <v>대인교통</v>
          </cell>
          <cell r="AT1358" t="str">
            <v>515-1</v>
          </cell>
          <cell r="AU1358">
            <v>2407</v>
          </cell>
          <cell r="AV1358">
            <v>1.0527432402561557E-2</v>
          </cell>
          <cell r="AW1358">
            <v>0.35477737906476187</v>
          </cell>
          <cell r="AX1358">
            <v>0.1480725117006032</v>
          </cell>
          <cell r="AY1358">
            <v>8.5906666666666656</v>
          </cell>
          <cell r="AZ1358">
            <v>4.1663621750310416E-2</v>
          </cell>
          <cell r="BA1358">
            <v>2.4998173050186248</v>
          </cell>
          <cell r="BB1358">
            <v>1.9204144015433884</v>
          </cell>
        </row>
        <row r="1359">
          <cell r="AS1359" t="str">
            <v>대인교통</v>
          </cell>
          <cell r="AT1359" t="str">
            <v>561</v>
          </cell>
          <cell r="AU1359">
            <v>2407</v>
          </cell>
          <cell r="AV1359">
            <v>1.6409284752990042E-2</v>
          </cell>
          <cell r="AW1359">
            <v>0.43584321402569987</v>
          </cell>
          <cell r="AX1359">
            <v>0.14507562855592981</v>
          </cell>
          <cell r="AY1359">
            <v>9.3231999999999999</v>
          </cell>
          <cell r="AZ1359">
            <v>5.1017644313146676E-2</v>
          </cell>
          <cell r="BA1359">
            <v>5.8763050313415306</v>
          </cell>
          <cell r="BB1359">
            <v>1.9392861816705109</v>
          </cell>
        </row>
        <row r="1360">
          <cell r="AS1360" t="str">
            <v>대인교통</v>
          </cell>
          <cell r="AT1360" t="str">
            <v>562</v>
          </cell>
          <cell r="AU1360">
            <v>2407</v>
          </cell>
          <cell r="AV1360">
            <v>1.5855249393056183E-2</v>
          </cell>
          <cell r="AW1360">
            <v>0.41160558704725525</v>
          </cell>
          <cell r="AX1360">
            <v>0.16413505147217625</v>
          </cell>
          <cell r="AY1360">
            <v>11.343999999999999</v>
          </cell>
          <cell r="AZ1360">
            <v>0</v>
          </cell>
          <cell r="BA1360">
            <v>3.3834857101720539</v>
          </cell>
          <cell r="BB1360">
            <v>2.1819906836176339</v>
          </cell>
        </row>
        <row r="1361">
          <cell r="AS1361" t="str">
            <v>대인교통</v>
          </cell>
          <cell r="AT1361" t="str">
            <v>574</v>
          </cell>
          <cell r="AU1361">
            <v>2407</v>
          </cell>
          <cell r="AV1361">
            <v>1.4324736817502114E-2</v>
          </cell>
          <cell r="AW1361">
            <v>0.33703923080177001</v>
          </cell>
          <cell r="AX1361">
            <v>0.10827928991767076</v>
          </cell>
          <cell r="AY1361">
            <v>5.6706250000000011</v>
          </cell>
          <cell r="AZ1361">
            <v>1.4221078266045543E-2</v>
          </cell>
          <cell r="BA1361">
            <v>1.4989016492412002</v>
          </cell>
          <cell r="BB1361">
            <v>2.299858675342167</v>
          </cell>
        </row>
        <row r="1362">
          <cell r="AS1362" t="str">
            <v>대인교통</v>
          </cell>
          <cell r="AT1362" t="str">
            <v>6-1</v>
          </cell>
          <cell r="AU1362">
            <v>2407</v>
          </cell>
          <cell r="AV1362">
            <v>1.6931637893700217E-2</v>
          </cell>
          <cell r="AW1362">
            <v>0.35639027759674108</v>
          </cell>
          <cell r="AX1362">
            <v>0.15625151740294566</v>
          </cell>
          <cell r="AY1362">
            <v>13.543454545454546</v>
          </cell>
          <cell r="AZ1362">
            <v>5.4525192340931707E-2</v>
          </cell>
          <cell r="BA1362">
            <v>20.379159050884986</v>
          </cell>
          <cell r="BB1362">
            <v>1.9472084820457549</v>
          </cell>
        </row>
        <row r="1363">
          <cell r="AS1363" t="str">
            <v>대인교통</v>
          </cell>
          <cell r="AT1363" t="str">
            <v>예비</v>
          </cell>
          <cell r="AU1363">
            <v>2407</v>
          </cell>
          <cell r="AV1363">
            <v>1.908435161489181E-2</v>
          </cell>
          <cell r="AW1363">
            <v>0.38212783359149516</v>
          </cell>
          <cell r="AX1363">
            <v>0.13383045118856063</v>
          </cell>
          <cell r="AY1363">
            <v>7.8134999999999994</v>
          </cell>
          <cell r="AZ1363">
            <v>6.2479202235555843E-2</v>
          </cell>
          <cell r="BA1363">
            <v>3.7612479745804617</v>
          </cell>
          <cell r="BB1363">
            <v>2.1340377758992641</v>
          </cell>
        </row>
        <row r="1364">
          <cell r="AS1364" t="str">
            <v>대인교통</v>
          </cell>
          <cell r="AT1364" t="str">
            <v>합계</v>
          </cell>
          <cell r="AU1364">
            <v>2407</v>
          </cell>
          <cell r="AV1364">
            <v>1.3979549498064696E-2</v>
          </cell>
          <cell r="AW1364">
            <v>0.36771198036441322</v>
          </cell>
          <cell r="AX1364">
            <v>0.1425812172926956</v>
          </cell>
          <cell r="AY1364">
            <v>10.672439024390245</v>
          </cell>
          <cell r="AZ1364">
            <v>5.3977277476882315E-2</v>
          </cell>
          <cell r="BA1364">
            <v>11.491428002312903</v>
          </cell>
          <cell r="BB1364">
            <v>2.0158573088901193</v>
          </cell>
        </row>
        <row r="1365">
          <cell r="AS1365" t="str">
            <v>도영운수</v>
          </cell>
          <cell r="AT1365" t="str">
            <v>35</v>
          </cell>
          <cell r="AU1365">
            <v>2407</v>
          </cell>
          <cell r="AV1365">
            <v>2.2081105951870295E-2</v>
          </cell>
          <cell r="AW1365">
            <v>0.37131068281712326</v>
          </cell>
          <cell r="AX1365">
            <v>0.14685120137972249</v>
          </cell>
          <cell r="AY1365">
            <v>14.097545454545456</v>
          </cell>
          <cell r="AZ1365">
            <v>0.39597781573885105</v>
          </cell>
          <cell r="BA1365">
            <v>25.683605999616663</v>
          </cell>
          <cell r="BB1365">
            <v>2.0178282472753173</v>
          </cell>
        </row>
        <row r="1366">
          <cell r="AS1366" t="str">
            <v>도영운수</v>
          </cell>
          <cell r="AT1366" t="str">
            <v>523</v>
          </cell>
          <cell r="AU1366">
            <v>2407</v>
          </cell>
          <cell r="AV1366">
            <v>1.4198703762364564E-2</v>
          </cell>
          <cell r="AW1366">
            <v>0.34391047378221978</v>
          </cell>
          <cell r="AX1366">
            <v>0.18804996325996276</v>
          </cell>
          <cell r="AY1366">
            <v>15.741727272727273</v>
          </cell>
          <cell r="AZ1366">
            <v>0.64644252128071333</v>
          </cell>
          <cell r="BA1366">
            <v>44.986749340848817</v>
          </cell>
          <cell r="BB1366">
            <v>1.9550536948991313</v>
          </cell>
        </row>
        <row r="1367">
          <cell r="AS1367" t="str">
            <v>도영운수</v>
          </cell>
          <cell r="AT1367" t="str">
            <v>55</v>
          </cell>
          <cell r="AU1367">
            <v>2407</v>
          </cell>
          <cell r="AV1367">
            <v>1.4475162512399496E-2</v>
          </cell>
          <cell r="AW1367">
            <v>0.36434020492082164</v>
          </cell>
          <cell r="AX1367">
            <v>0.17466813507137827</v>
          </cell>
          <cell r="AY1367">
            <v>13.413875000000001</v>
          </cell>
          <cell r="AZ1367">
            <v>0.39167319983601351</v>
          </cell>
          <cell r="BA1367">
            <v>14.168155402160535</v>
          </cell>
          <cell r="BB1367">
            <v>1.8975304231392682</v>
          </cell>
        </row>
        <row r="1368">
          <cell r="AS1368" t="str">
            <v>도영운수</v>
          </cell>
          <cell r="AT1368" t="str">
            <v>65</v>
          </cell>
          <cell r="AU1368">
            <v>2407</v>
          </cell>
          <cell r="AV1368">
            <v>1.9311399148061365E-2</v>
          </cell>
          <cell r="AW1368">
            <v>0.35720185878917587</v>
          </cell>
          <cell r="AX1368">
            <v>0.19111665232990707</v>
          </cell>
          <cell r="AY1368">
            <v>15.225571428571429</v>
          </cell>
          <cell r="AZ1368">
            <v>0.562240624174703</v>
          </cell>
          <cell r="BA1368">
            <v>29.227480479186166</v>
          </cell>
          <cell r="BB1368">
            <v>2.0471950866675943</v>
          </cell>
        </row>
        <row r="1369">
          <cell r="AS1369" t="str">
            <v>도영운수</v>
          </cell>
          <cell r="AT1369" t="str">
            <v>65-1</v>
          </cell>
          <cell r="AU1369">
            <v>2407</v>
          </cell>
          <cell r="AV1369">
            <v>2.0339011660677819E-2</v>
          </cell>
          <cell r="AW1369">
            <v>0.3597433507589905</v>
          </cell>
          <cell r="AX1369">
            <v>0.18582531804164804</v>
          </cell>
          <cell r="AY1369">
            <v>15.16942857142857</v>
          </cell>
          <cell r="AZ1369">
            <v>0.48613389598623169</v>
          </cell>
          <cell r="BA1369">
            <v>17.511001070079967</v>
          </cell>
          <cell r="BB1369">
            <v>1.8439644704814275</v>
          </cell>
        </row>
        <row r="1370">
          <cell r="AS1370" t="str">
            <v>도영운수</v>
          </cell>
          <cell r="AT1370" t="str">
            <v>순환46</v>
          </cell>
          <cell r="AU1370">
            <v>2407</v>
          </cell>
          <cell r="AV1370">
            <v>2.3774161790173692E-2</v>
          </cell>
          <cell r="AW1370">
            <v>0.37939689997128095</v>
          </cell>
          <cell r="AX1370">
            <v>0.15033247526237456</v>
          </cell>
          <cell r="AY1370">
            <v>13.068249999999999</v>
          </cell>
          <cell r="AZ1370">
            <v>4.4905153579866283E-2</v>
          </cell>
          <cell r="BA1370">
            <v>6.4912894230451146</v>
          </cell>
          <cell r="BB1370">
            <v>1.9443281060948836</v>
          </cell>
        </row>
        <row r="1371">
          <cell r="AS1371" t="str">
            <v>도영운수</v>
          </cell>
          <cell r="AT1371" t="str">
            <v>예비</v>
          </cell>
          <cell r="AU1371">
            <v>2407</v>
          </cell>
          <cell r="AV1371">
            <v>3.1351661767207745E-2</v>
          </cell>
          <cell r="AW1371">
            <v>0.35040150664684799</v>
          </cell>
          <cell r="AX1371">
            <v>0.19449204591983743</v>
          </cell>
          <cell r="AY1371">
            <v>14.599499999999999</v>
          </cell>
          <cell r="AZ1371">
            <v>0.22747607709922507</v>
          </cell>
          <cell r="BA1371">
            <v>26.349312263993571</v>
          </cell>
          <cell r="BB1371">
            <v>2.0963365532413407</v>
          </cell>
        </row>
        <row r="1372">
          <cell r="AS1372" t="str">
            <v>도영운수</v>
          </cell>
          <cell r="AT1372" t="str">
            <v>합계</v>
          </cell>
          <cell r="AU1372">
            <v>2407</v>
          </cell>
          <cell r="AV1372">
            <v>1.8658052215853E-2</v>
          </cell>
          <cell r="AW1372">
            <v>0.36085355747236059</v>
          </cell>
          <cell r="AX1372">
            <v>0.17399111467953726</v>
          </cell>
          <cell r="AY1372">
            <v>14.595600000000005</v>
          </cell>
          <cell r="AZ1372">
            <v>0.46316399494932509</v>
          </cell>
          <cell r="BA1372">
            <v>26.072242631695762</v>
          </cell>
          <cell r="BB1372">
            <v>1.9570602354697986</v>
          </cell>
        </row>
        <row r="1373">
          <cell r="AS1373" t="str">
            <v>동화운수</v>
          </cell>
          <cell r="AT1373" t="str">
            <v>10</v>
          </cell>
          <cell r="AU1373">
            <v>2407</v>
          </cell>
          <cell r="AV1373">
            <v>1.4711782355563719E-2</v>
          </cell>
          <cell r="AW1373">
            <v>0.35977930768143379</v>
          </cell>
          <cell r="AX1373">
            <v>0.15851054734176781</v>
          </cell>
          <cell r="AY1373">
            <v>13.986066666666668</v>
          </cell>
          <cell r="AZ1373">
            <v>0.71616211148389075</v>
          </cell>
          <cell r="BA1373">
            <v>12.473462827195492</v>
          </cell>
          <cell r="BB1373">
            <v>1.9706535393044409</v>
          </cell>
        </row>
        <row r="1374">
          <cell r="AS1374" t="str">
            <v>동화운수</v>
          </cell>
          <cell r="AT1374" t="str">
            <v>2</v>
          </cell>
          <cell r="AU1374">
            <v>2407</v>
          </cell>
          <cell r="AV1374">
            <v>1.2483642839884851E-2</v>
          </cell>
          <cell r="AW1374">
            <v>0.36251873140214796</v>
          </cell>
          <cell r="AX1374">
            <v>0.19693054656171932</v>
          </cell>
          <cell r="AY1374">
            <v>14.373612903225808</v>
          </cell>
          <cell r="AZ1374">
            <v>0.16354381924404424</v>
          </cell>
          <cell r="BA1374">
            <v>13.144165428843149</v>
          </cell>
          <cell r="BB1374">
            <v>1.9080545609118267</v>
          </cell>
        </row>
        <row r="1375">
          <cell r="AS1375" t="str">
            <v>동화운수</v>
          </cell>
          <cell r="AT1375" t="str">
            <v>2-1</v>
          </cell>
          <cell r="AU1375">
            <v>2407</v>
          </cell>
          <cell r="AV1375">
            <v>1.1981077423289743E-2</v>
          </cell>
          <cell r="AW1375">
            <v>0.33714466726089581</v>
          </cell>
          <cell r="AX1375">
            <v>0.16031691308265561</v>
          </cell>
          <cell r="AY1375">
            <v>13.008699999999999</v>
          </cell>
          <cell r="AZ1375">
            <v>0.12587615807849759</v>
          </cell>
          <cell r="BA1375">
            <v>11.624728083166818</v>
          </cell>
          <cell r="BB1375">
            <v>2.224536068968936</v>
          </cell>
        </row>
        <row r="1376">
          <cell r="AS1376" t="str">
            <v>동화운수</v>
          </cell>
          <cell r="AT1376" t="str">
            <v>45</v>
          </cell>
          <cell r="AU1376">
            <v>2407</v>
          </cell>
          <cell r="AV1376">
            <v>8.7259296605852067E-3</v>
          </cell>
          <cell r="AW1376">
            <v>0.33915033700496711</v>
          </cell>
          <cell r="AX1376">
            <v>0.17245397183877434</v>
          </cell>
          <cell r="AY1376">
            <v>13.497818181818184</v>
          </cell>
          <cell r="AZ1376">
            <v>0.1036031443534194</v>
          </cell>
          <cell r="BA1376">
            <v>13.009235606747087</v>
          </cell>
          <cell r="BB1376">
            <v>2.0162670382665797</v>
          </cell>
        </row>
        <row r="1377">
          <cell r="AS1377" t="str">
            <v>동화운수</v>
          </cell>
          <cell r="AT1377" t="str">
            <v>급행95</v>
          </cell>
          <cell r="AU1377">
            <v>2407</v>
          </cell>
          <cell r="AV1377">
            <v>1.307127307514468E-2</v>
          </cell>
          <cell r="AW1377">
            <v>0.37378266105920632</v>
          </cell>
          <cell r="AX1377">
            <v>0.17729849848724855</v>
          </cell>
          <cell r="AY1377">
            <v>14.662899999999999</v>
          </cell>
          <cell r="AZ1377">
            <v>0.15508913243470573</v>
          </cell>
          <cell r="BA1377">
            <v>10.055196372805485</v>
          </cell>
          <cell r="BB1377">
            <v>2.0478374982061922</v>
          </cell>
        </row>
        <row r="1378">
          <cell r="AS1378" t="str">
            <v>동화운수</v>
          </cell>
          <cell r="AT1378" t="str">
            <v>합계</v>
          </cell>
          <cell r="AU1378">
            <v>2407</v>
          </cell>
          <cell r="AV1378">
            <v>1.1568082238246886E-2</v>
          </cell>
          <cell r="AW1378">
            <v>0.3525537675591941</v>
          </cell>
          <cell r="AX1378">
            <v>0.17644495202730923</v>
          </cell>
          <cell r="AY1378">
            <v>13.914313131313127</v>
          </cell>
          <cell r="AZ1378">
            <v>0.2137989771026057</v>
          </cell>
          <cell r="BA1378">
            <v>12.462149854904965</v>
          </cell>
          <cell r="BB1378">
            <v>2.0054677540630155</v>
          </cell>
        </row>
        <row r="1379">
          <cell r="AS1379" t="str">
            <v>마니교통</v>
          </cell>
          <cell r="AT1379" t="str">
            <v>47</v>
          </cell>
          <cell r="AU1379">
            <v>2407</v>
          </cell>
          <cell r="AV1379">
            <v>2.8881882969767257E-2</v>
          </cell>
          <cell r="AW1379">
            <v>0.33810234929469718</v>
          </cell>
          <cell r="AX1379">
            <v>0.22292310324016429</v>
          </cell>
          <cell r="AY1379">
            <v>16.2575</v>
          </cell>
          <cell r="AZ1379">
            <v>5.8553910794789873E-2</v>
          </cell>
          <cell r="BA1379">
            <v>10.355677366278552</v>
          </cell>
          <cell r="BB1379">
            <v>1.7112422744066627</v>
          </cell>
        </row>
        <row r="1380">
          <cell r="AS1380" t="str">
            <v>마니교통</v>
          </cell>
          <cell r="AT1380" t="str">
            <v>7</v>
          </cell>
          <cell r="AU1380">
            <v>2407</v>
          </cell>
          <cell r="AV1380">
            <v>4.2376039434562557E-2</v>
          </cell>
          <cell r="AW1380">
            <v>0.36765986195262723</v>
          </cell>
          <cell r="AX1380">
            <v>0.11554567107877418</v>
          </cell>
          <cell r="AY1380">
            <v>16.316000000000003</v>
          </cell>
          <cell r="AZ1380">
            <v>0.97237645615273482</v>
          </cell>
          <cell r="BA1380">
            <v>17.593936503513547</v>
          </cell>
          <cell r="BB1380">
            <v>2.2378163976218359</v>
          </cell>
        </row>
        <row r="1381">
          <cell r="AS1381" t="str">
            <v>마니교통</v>
          </cell>
          <cell r="AT1381" t="str">
            <v>81</v>
          </cell>
          <cell r="AU1381">
            <v>2407</v>
          </cell>
          <cell r="AV1381">
            <v>2.7512221456688461E-2</v>
          </cell>
          <cell r="AW1381">
            <v>0.36612540582745001</v>
          </cell>
          <cell r="AX1381">
            <v>0.21254665514042118</v>
          </cell>
          <cell r="AY1381">
            <v>18.082750000000001</v>
          </cell>
          <cell r="AZ1381">
            <v>0.31393410682275646</v>
          </cell>
          <cell r="BA1381">
            <v>8.520436955597912</v>
          </cell>
          <cell r="BB1381">
            <v>1.7431813579992943</v>
          </cell>
        </row>
        <row r="1382">
          <cell r="AS1382" t="str">
            <v>마니교통</v>
          </cell>
          <cell r="AT1382" t="str">
            <v>예비</v>
          </cell>
          <cell r="AU1382">
            <v>2407</v>
          </cell>
          <cell r="AV1382">
            <v>4.1735322776439855E-2</v>
          </cell>
          <cell r="AW1382">
            <v>0.33259721103836998</v>
          </cell>
          <cell r="AX1382">
            <v>0.14518453511030546</v>
          </cell>
          <cell r="AY1382">
            <v>13.483499999999999</v>
          </cell>
          <cell r="AZ1382">
            <v>26.346586563148083</v>
          </cell>
          <cell r="BA1382">
            <v>45.967371979013649</v>
          </cell>
          <cell r="BB1382">
            <v>1.7568677400795687</v>
          </cell>
        </row>
        <row r="1383">
          <cell r="AS1383" t="str">
            <v>마니교통</v>
          </cell>
          <cell r="AT1383" t="str">
            <v>합계</v>
          </cell>
          <cell r="AU1383">
            <v>2407</v>
          </cell>
          <cell r="AV1383">
            <v>3.2678858724883804E-2</v>
          </cell>
          <cell r="AW1383">
            <v>0.35882492674685501</v>
          </cell>
          <cell r="AX1383">
            <v>0.18652846376051202</v>
          </cell>
          <cell r="AY1383">
            <v>16.444499999999998</v>
          </cell>
          <cell r="AZ1383">
            <v>1.5513972807934269</v>
          </cell>
          <cell r="BA1383">
            <v>12.972407236815322</v>
          </cell>
          <cell r="BB1383">
            <v>1.843045599379171</v>
          </cell>
        </row>
        <row r="1384">
          <cell r="AS1384" t="str">
            <v>명진교통</v>
          </cell>
          <cell r="AT1384" t="str">
            <v>522</v>
          </cell>
          <cell r="AU1384">
            <v>2407</v>
          </cell>
          <cell r="AV1384">
            <v>1.2007652902867974E-2</v>
          </cell>
          <cell r="AW1384">
            <v>0.44691082075668875</v>
          </cell>
          <cell r="AX1384">
            <v>0.17816941699552735</v>
          </cell>
          <cell r="AY1384">
            <v>13.126250000000001</v>
          </cell>
          <cell r="AZ1384">
            <v>0.21574739782558866</v>
          </cell>
          <cell r="BA1384">
            <v>11.159593423791714</v>
          </cell>
          <cell r="BB1384">
            <v>1.8541472669839016</v>
          </cell>
        </row>
        <row r="1385">
          <cell r="AS1385" t="str">
            <v>명진교통</v>
          </cell>
          <cell r="AT1385" t="str">
            <v>565</v>
          </cell>
          <cell r="AU1385">
            <v>2407</v>
          </cell>
          <cell r="AV1385">
            <v>1.967169870299601E-2</v>
          </cell>
          <cell r="AW1385">
            <v>0.39489185189897458</v>
          </cell>
          <cell r="AX1385">
            <v>0.15960857630083325</v>
          </cell>
          <cell r="AY1385">
            <v>6.891285714285714</v>
          </cell>
          <cell r="AZ1385">
            <v>6.0872836117785378E-2</v>
          </cell>
          <cell r="BA1385">
            <v>6.5133934646030349</v>
          </cell>
          <cell r="BB1385">
            <v>1.8985472240405226</v>
          </cell>
        </row>
        <row r="1386">
          <cell r="AS1386" t="str">
            <v>명진교통</v>
          </cell>
          <cell r="AT1386" t="str">
            <v>585</v>
          </cell>
          <cell r="AU1386">
            <v>2407</v>
          </cell>
          <cell r="AV1386">
            <v>3.1983221438661107E-2</v>
          </cell>
          <cell r="AW1386">
            <v>0.36758167898625693</v>
          </cell>
          <cell r="AX1386">
            <v>0.17709535718527428</v>
          </cell>
          <cell r="AY1386">
            <v>10.239857142857142</v>
          </cell>
          <cell r="AZ1386">
            <v>1.5095069654387512E-2</v>
          </cell>
          <cell r="BA1386">
            <v>4.0937828902698934</v>
          </cell>
          <cell r="BB1386">
            <v>2.2130311715421627</v>
          </cell>
        </row>
        <row r="1387">
          <cell r="AS1387" t="str">
            <v>명진교통</v>
          </cell>
          <cell r="AT1387" t="str">
            <v>591</v>
          </cell>
          <cell r="AU1387">
            <v>2407</v>
          </cell>
          <cell r="AV1387">
            <v>2.2317517477369486E-2</v>
          </cell>
          <cell r="AW1387">
            <v>0.34549040620900029</v>
          </cell>
          <cell r="AX1387">
            <v>0.22187250897137245</v>
          </cell>
          <cell r="AY1387">
            <v>10.307833333333333</v>
          </cell>
          <cell r="AZ1387">
            <v>8.2728503465390263E-2</v>
          </cell>
          <cell r="BA1387">
            <v>7.7124314520960597</v>
          </cell>
          <cell r="BB1387">
            <v>2.3835726979441287</v>
          </cell>
        </row>
        <row r="1388">
          <cell r="AS1388" t="str">
            <v>명진교통</v>
          </cell>
          <cell r="AT1388" t="str">
            <v>592</v>
          </cell>
          <cell r="AU1388">
            <v>2407</v>
          </cell>
          <cell r="AV1388">
            <v>2.3749482685013139E-2</v>
          </cell>
          <cell r="AW1388">
            <v>0.38625187606312233</v>
          </cell>
          <cell r="AX1388">
            <v>0.198471569049817</v>
          </cell>
          <cell r="AY1388">
            <v>12.804555555555556</v>
          </cell>
          <cell r="AZ1388">
            <v>1.1605267708381286</v>
          </cell>
          <cell r="BA1388">
            <v>15.748778105003346</v>
          </cell>
          <cell r="BB1388">
            <v>2.3605256361327376</v>
          </cell>
        </row>
        <row r="1389">
          <cell r="AS1389" t="str">
            <v>명진교통</v>
          </cell>
          <cell r="AT1389" t="str">
            <v>594</v>
          </cell>
          <cell r="AU1389">
            <v>2407</v>
          </cell>
          <cell r="AV1389">
            <v>3.1010109124073523E-2</v>
          </cell>
          <cell r="AW1389">
            <v>0.41619247797916226</v>
          </cell>
          <cell r="AX1389">
            <v>0.25677487811561422</v>
          </cell>
          <cell r="AY1389">
            <v>13.485666666666667</v>
          </cell>
          <cell r="AZ1389">
            <v>0.20793541384041445</v>
          </cell>
          <cell r="BA1389">
            <v>15.605299228950127</v>
          </cell>
          <cell r="BB1389">
            <v>2.0782403816489841</v>
          </cell>
        </row>
        <row r="1390">
          <cell r="AS1390" t="str">
            <v>명진교통</v>
          </cell>
          <cell r="AT1390" t="str">
            <v>순환52</v>
          </cell>
          <cell r="AU1390">
            <v>2407</v>
          </cell>
          <cell r="AV1390">
            <v>2.7931182465601282E-2</v>
          </cell>
          <cell r="AW1390">
            <v>0.39031026288162823</v>
          </cell>
          <cell r="AX1390">
            <v>0.17215203059937237</v>
          </cell>
          <cell r="AY1390">
            <v>12.806666666666667</v>
          </cell>
          <cell r="AZ1390">
            <v>1.0629949404098324E-2</v>
          </cell>
          <cell r="BA1390">
            <v>13.712634731286839</v>
          </cell>
          <cell r="BB1390">
            <v>2.0977695464056056</v>
          </cell>
        </row>
        <row r="1391">
          <cell r="AS1391" t="str">
            <v>명진교통</v>
          </cell>
          <cell r="AT1391" t="str">
            <v>예비</v>
          </cell>
          <cell r="AU1391">
            <v>2407</v>
          </cell>
          <cell r="AV1391">
            <v>1.9201987852004512E-2</v>
          </cell>
          <cell r="AW1391">
            <v>0.4436781534881537</v>
          </cell>
          <cell r="AX1391">
            <v>0.19074062605460773</v>
          </cell>
          <cell r="AY1391">
            <v>17.653500000000001</v>
          </cell>
          <cell r="AZ1391">
            <v>0.40127761442063337</v>
          </cell>
          <cell r="BA1391">
            <v>22.030141031692771</v>
          </cell>
          <cell r="BB1391">
            <v>1.9395765274566537</v>
          </cell>
        </row>
        <row r="1392">
          <cell r="AS1392" t="str">
            <v>명진교통</v>
          </cell>
          <cell r="AT1392" t="str">
            <v>합계</v>
          </cell>
          <cell r="AU1392">
            <v>2407</v>
          </cell>
          <cell r="AV1392">
            <v>2.4610019006194077E-2</v>
          </cell>
          <cell r="AW1392">
            <v>0.39229341266347306</v>
          </cell>
          <cell r="AX1392">
            <v>0.19595339989075652</v>
          </cell>
          <cell r="AY1392">
            <v>11.44431914893617</v>
          </cell>
          <cell r="AZ1392">
            <v>0.35927697423694177</v>
          </cell>
          <cell r="BA1392">
            <v>10.896683721510021</v>
          </cell>
          <cell r="BB1392">
            <v>2.1216462767176405</v>
          </cell>
        </row>
        <row r="1393">
          <cell r="AS1393" t="str">
            <v>미래교통</v>
          </cell>
          <cell r="AT1393" t="str">
            <v>111</v>
          </cell>
          <cell r="AU1393">
            <v>2407</v>
          </cell>
          <cell r="AV1393">
            <v>3.3848319678320013E-2</v>
          </cell>
          <cell r="AW1393">
            <v>0.29499089744030049</v>
          </cell>
          <cell r="AX1393">
            <v>0.15488035943442627</v>
          </cell>
          <cell r="AY1393">
            <v>23.687882352941177</v>
          </cell>
          <cell r="AZ1393">
            <v>5.0327150484780328E-2</v>
          </cell>
          <cell r="BA1393">
            <v>27.670677198723936</v>
          </cell>
          <cell r="BB1393">
            <v>2.3555033272868178</v>
          </cell>
        </row>
        <row r="1394">
          <cell r="AS1394" t="str">
            <v>미래교통</v>
          </cell>
          <cell r="AT1394" t="str">
            <v>111-2</v>
          </cell>
          <cell r="AU1394">
            <v>2407</v>
          </cell>
          <cell r="AV1394">
            <v>2.2765650658792661E-2</v>
          </cell>
          <cell r="AW1394">
            <v>0.39069671352981472</v>
          </cell>
          <cell r="AX1394">
            <v>0.18093932657729117</v>
          </cell>
          <cell r="AY1394">
            <v>17.408642857142855</v>
          </cell>
          <cell r="AZ1394">
            <v>0.49086780382686379</v>
          </cell>
          <cell r="BA1394">
            <v>25.328389099844088</v>
          </cell>
          <cell r="BB1394">
            <v>1.756895007647155</v>
          </cell>
        </row>
        <row r="1395">
          <cell r="AS1395" t="str">
            <v>미래교통</v>
          </cell>
          <cell r="AT1395" t="str">
            <v>117</v>
          </cell>
          <cell r="AU1395">
            <v>2407</v>
          </cell>
          <cell r="AV1395">
            <v>8.189626331150791E-3</v>
          </cell>
          <cell r="AW1395">
            <v>0.2332267345044616</v>
          </cell>
          <cell r="AX1395">
            <v>0.11499451924715447</v>
          </cell>
          <cell r="AY1395">
            <v>22.519500000000001</v>
          </cell>
          <cell r="AZ1395">
            <v>4.2559037471189666E-3</v>
          </cell>
          <cell r="BA1395">
            <v>3.6047504738097644</v>
          </cell>
          <cell r="BB1395">
            <v>2.494190338811717</v>
          </cell>
        </row>
        <row r="1396">
          <cell r="AS1396" t="str">
            <v>미래교통</v>
          </cell>
          <cell r="AT1396" t="str">
            <v>304</v>
          </cell>
          <cell r="AU1396">
            <v>2407</v>
          </cell>
          <cell r="AV1396">
            <v>2.3246748550626705E-2</v>
          </cell>
          <cell r="AW1396">
            <v>0.30724598614787291</v>
          </cell>
          <cell r="AX1396">
            <v>0.17487027328892657</v>
          </cell>
          <cell r="AY1396">
            <v>21.442</v>
          </cell>
          <cell r="AZ1396">
            <v>5.9119117805769068E-2</v>
          </cell>
          <cell r="BA1396">
            <v>10.879956266530673</v>
          </cell>
          <cell r="BB1396">
            <v>2.476747302381304</v>
          </cell>
        </row>
        <row r="1397">
          <cell r="AS1397" t="str">
            <v>미래교통</v>
          </cell>
          <cell r="AT1397" t="str">
            <v>예비</v>
          </cell>
          <cell r="AU1397">
            <v>2407</v>
          </cell>
          <cell r="AV1397">
            <v>2.6699046603783867E-2</v>
          </cell>
          <cell r="AW1397">
            <v>0.34970497739348527</v>
          </cell>
          <cell r="AX1397">
            <v>0.16509062309862541</v>
          </cell>
          <cell r="AY1397">
            <v>21.661333333333332</v>
          </cell>
          <cell r="AZ1397">
            <v>9.0637989152186502E-2</v>
          </cell>
          <cell r="BA1397">
            <v>29.263122211991643</v>
          </cell>
          <cell r="BB1397">
            <v>2.1944418871613016</v>
          </cell>
        </row>
        <row r="1398">
          <cell r="AS1398" t="str">
            <v>미래교통</v>
          </cell>
          <cell r="AT1398" t="str">
            <v>합계</v>
          </cell>
          <cell r="AU1398">
            <v>2407</v>
          </cell>
          <cell r="AV1398">
            <v>2.7747201486470058E-2</v>
          </cell>
          <cell r="AW1398">
            <v>0.32155639157209953</v>
          </cell>
          <cell r="AX1398">
            <v>0.15967557685265357</v>
          </cell>
          <cell r="AY1398">
            <v>21.055150000000005</v>
          </cell>
          <cell r="AZ1398">
            <v>0.1234892774211151</v>
          </cell>
          <cell r="BA1398">
            <v>22.753884651628393</v>
          </cell>
          <cell r="BB1398">
            <v>2.2494808139592393</v>
          </cell>
        </row>
        <row r="1399">
          <cell r="AS1399" t="str">
            <v>미추홀교통</v>
          </cell>
          <cell r="AT1399" t="str">
            <v>12</v>
          </cell>
          <cell r="AU1399">
            <v>2407</v>
          </cell>
          <cell r="AV1399">
            <v>1.5247049911826852E-2</v>
          </cell>
          <cell r="AW1399">
            <v>0.34357381677411419</v>
          </cell>
          <cell r="AX1399">
            <v>0.16442254502091957</v>
          </cell>
          <cell r="AY1399">
            <v>11.22468181818182</v>
          </cell>
          <cell r="AZ1399">
            <v>0.15765949628378084</v>
          </cell>
          <cell r="BA1399">
            <v>16.917407604685145</v>
          </cell>
          <cell r="BB1399">
            <v>1.8267112575546445</v>
          </cell>
        </row>
        <row r="1400">
          <cell r="AS1400" t="str">
            <v>미추홀교통</v>
          </cell>
          <cell r="AT1400" t="str">
            <v>75</v>
          </cell>
          <cell r="AU1400">
            <v>2407</v>
          </cell>
          <cell r="AV1400">
            <v>4.6016073996885475E-2</v>
          </cell>
          <cell r="AW1400">
            <v>0.3635739090725974</v>
          </cell>
          <cell r="AX1400">
            <v>0.20237424678645677</v>
          </cell>
          <cell r="AY1400">
            <v>11.87742857142857</v>
          </cell>
          <cell r="AZ1400">
            <v>2.2721659444587212E-2</v>
          </cell>
          <cell r="BA1400">
            <v>9.5052275343189834</v>
          </cell>
          <cell r="BB1400">
            <v>2.0064581357130939</v>
          </cell>
        </row>
        <row r="1401">
          <cell r="AS1401" t="str">
            <v>미추홀교통</v>
          </cell>
          <cell r="AT1401" t="str">
            <v>76</v>
          </cell>
          <cell r="AU1401">
            <v>2407</v>
          </cell>
          <cell r="AV1401">
            <v>2.1758484225857438E-2</v>
          </cell>
          <cell r="AW1401">
            <v>0.29148594997112548</v>
          </cell>
          <cell r="AX1401">
            <v>0.25404933669958507</v>
          </cell>
          <cell r="AY1401">
            <v>8.5124285714285701</v>
          </cell>
          <cell r="AZ1401">
            <v>0.40145840146878398</v>
          </cell>
          <cell r="BA1401">
            <v>5.124362699207869</v>
          </cell>
          <cell r="BB1401">
            <v>2.3818305385560352</v>
          </cell>
        </row>
        <row r="1402">
          <cell r="AS1402" t="str">
            <v>미추홀교통</v>
          </cell>
          <cell r="AT1402" t="str">
            <v>합계</v>
          </cell>
          <cell r="AU1402">
            <v>2407</v>
          </cell>
          <cell r="AV1402">
            <v>1.9916564816188975E-2</v>
          </cell>
          <cell r="AW1402">
            <v>0.32997340074564491</v>
          </cell>
          <cell r="AX1402">
            <v>0.19395269959264613</v>
          </cell>
          <cell r="AY1402">
            <v>10.824222222222224</v>
          </cell>
          <cell r="AZ1402">
            <v>0.21681225227853518</v>
          </cell>
          <cell r="BA1402">
            <v>12.816836093546327</v>
          </cell>
          <cell r="BB1402">
            <v>1.976918143389282</v>
          </cell>
        </row>
        <row r="1403">
          <cell r="AS1403" t="str">
            <v>부성여객</v>
          </cell>
          <cell r="AT1403" t="str">
            <v>33</v>
          </cell>
          <cell r="AU1403">
            <v>2407</v>
          </cell>
          <cell r="AV1403">
            <v>2.6892060063145942E-2</v>
          </cell>
          <cell r="AW1403">
            <v>0.34821456782613802</v>
          </cell>
          <cell r="AX1403">
            <v>0.16773555626624559</v>
          </cell>
          <cell r="AY1403">
            <v>16.387933333333333</v>
          </cell>
          <cell r="AZ1403">
            <v>3.3840394673754999E-2</v>
          </cell>
          <cell r="BA1403">
            <v>8.3529374186385255</v>
          </cell>
          <cell r="BB1403">
            <v>1.7919406302272507</v>
          </cell>
        </row>
        <row r="1404">
          <cell r="AS1404" t="str">
            <v>부성여객</v>
          </cell>
          <cell r="AT1404" t="str">
            <v>36</v>
          </cell>
          <cell r="AU1404">
            <v>2407</v>
          </cell>
          <cell r="AV1404">
            <v>3.3886648046358561E-2</v>
          </cell>
          <cell r="AW1404">
            <v>0.34047917548830647</v>
          </cell>
          <cell r="AX1404">
            <v>0.17249417308914777</v>
          </cell>
          <cell r="AY1404">
            <v>16.590821428571427</v>
          </cell>
          <cell r="AZ1404">
            <v>0.26417796559228757</v>
          </cell>
          <cell r="BA1404">
            <v>11.103131887212086</v>
          </cell>
          <cell r="BB1404">
            <v>1.8053365209776457</v>
          </cell>
        </row>
        <row r="1405">
          <cell r="AS1405" t="str">
            <v>부성여객</v>
          </cell>
          <cell r="AT1405" t="str">
            <v>790</v>
          </cell>
          <cell r="AU1405">
            <v>2407</v>
          </cell>
          <cell r="AV1405">
            <v>2.5328925556066681E-2</v>
          </cell>
          <cell r="AW1405">
            <v>0.26041030841449264</v>
          </cell>
          <cell r="AX1405">
            <v>0.25349118020290645</v>
          </cell>
          <cell r="AY1405">
            <v>10.640333333333333</v>
          </cell>
          <cell r="AZ1405">
            <v>9.0545001858436155E-2</v>
          </cell>
          <cell r="BA1405">
            <v>9.6935389489598851</v>
          </cell>
          <cell r="BB1405">
            <v>2.0743341895424021</v>
          </cell>
        </row>
        <row r="1406">
          <cell r="AS1406" t="str">
            <v>부성여객</v>
          </cell>
          <cell r="AT1406" t="str">
            <v>예비</v>
          </cell>
          <cell r="AU1406">
            <v>2407</v>
          </cell>
          <cell r="AV1406">
            <v>2.9952658117994413E-2</v>
          </cell>
          <cell r="AW1406">
            <v>0.34703656724630139</v>
          </cell>
          <cell r="AX1406">
            <v>0.18294438340018057</v>
          </cell>
          <cell r="AY1406">
            <v>15.478999999999999</v>
          </cell>
          <cell r="AZ1406">
            <v>9.4204110916673828E-2</v>
          </cell>
          <cell r="BA1406">
            <v>12.45378346318428</v>
          </cell>
          <cell r="BB1406">
            <v>1.8995602571531134</v>
          </cell>
        </row>
        <row r="1407">
          <cell r="AS1407" t="str">
            <v>부성여객</v>
          </cell>
          <cell r="AT1407" t="str">
            <v>합계</v>
          </cell>
          <cell r="AU1407">
            <v>2407</v>
          </cell>
          <cell r="AV1407">
            <v>2.9926059817815525E-2</v>
          </cell>
          <cell r="AW1407">
            <v>0.32724684880456534</v>
          </cell>
          <cell r="AX1407">
            <v>0.19541933315421145</v>
          </cell>
          <cell r="AY1407">
            <v>15.78749019607843</v>
          </cell>
          <cell r="AZ1407">
            <v>0.14514776503144211</v>
          </cell>
          <cell r="BA1407">
            <v>9.9704161575321457</v>
          </cell>
          <cell r="BB1407">
            <v>1.875949456434103</v>
          </cell>
        </row>
        <row r="1408">
          <cell r="AS1408" t="str">
            <v>삼환교통</v>
          </cell>
          <cell r="AT1408" t="str">
            <v>14</v>
          </cell>
          <cell r="AU1408">
            <v>2407</v>
          </cell>
          <cell r="AV1408">
            <v>2.0410699050170802E-2</v>
          </cell>
          <cell r="AW1408">
            <v>0.33401081739550015</v>
          </cell>
          <cell r="AX1408">
            <v>0.16654671036341978</v>
          </cell>
          <cell r="AY1408">
            <v>12.065333333333335</v>
          </cell>
          <cell r="AZ1408">
            <v>0.32796013170878896</v>
          </cell>
          <cell r="BA1408">
            <v>10.445609412348047</v>
          </cell>
          <cell r="BB1408">
            <v>1.7679348642951056</v>
          </cell>
        </row>
        <row r="1409">
          <cell r="AS1409" t="str">
            <v>삼환교통</v>
          </cell>
          <cell r="AT1409" t="str">
            <v>23</v>
          </cell>
          <cell r="AU1409">
            <v>2407</v>
          </cell>
          <cell r="AV1409">
            <v>2.5022208392500744E-2</v>
          </cell>
          <cell r="AW1409">
            <v>0.34891704090106945</v>
          </cell>
          <cell r="AX1409">
            <v>0.18914492590892382</v>
          </cell>
          <cell r="AY1409">
            <v>12.931941176470589</v>
          </cell>
          <cell r="AZ1409">
            <v>0.10054729244800695</v>
          </cell>
          <cell r="BA1409">
            <v>10.83783796482844</v>
          </cell>
          <cell r="BB1409">
            <v>1.7701541702641441</v>
          </cell>
        </row>
        <row r="1410">
          <cell r="AS1410" t="str">
            <v>삼환교통</v>
          </cell>
          <cell r="AT1410" t="str">
            <v>4</v>
          </cell>
          <cell r="AU1410">
            <v>2407</v>
          </cell>
          <cell r="AV1410">
            <v>2.2923677582329757E-2</v>
          </cell>
          <cell r="AW1410">
            <v>0.32243862735065126</v>
          </cell>
          <cell r="AX1410">
            <v>0.20857062960416867</v>
          </cell>
          <cell r="AY1410">
            <v>11.734304347826084</v>
          </cell>
          <cell r="AZ1410">
            <v>0.18208707599549115</v>
          </cell>
          <cell r="BA1410">
            <v>14.951372128963106</v>
          </cell>
          <cell r="BB1410">
            <v>2.2361310767115983</v>
          </cell>
        </row>
        <row r="1411">
          <cell r="AS1411" t="str">
            <v>삼환교통</v>
          </cell>
          <cell r="AT1411" t="str">
            <v>58</v>
          </cell>
          <cell r="AU1411">
            <v>2407</v>
          </cell>
          <cell r="AV1411">
            <v>1.7103933377320898E-2</v>
          </cell>
          <cell r="AW1411">
            <v>0.37396332654465347</v>
          </cell>
          <cell r="AX1411">
            <v>0.21670307142287376</v>
          </cell>
          <cell r="AY1411">
            <v>13.253083333333334</v>
          </cell>
          <cell r="AZ1411">
            <v>2.0672513809101414E-2</v>
          </cell>
          <cell r="BA1411">
            <v>15.923348303357182</v>
          </cell>
          <cell r="BB1411">
            <v>2.1454897566333693</v>
          </cell>
        </row>
        <row r="1412">
          <cell r="AS1412" t="str">
            <v>삼환교통</v>
          </cell>
          <cell r="AT1412" t="str">
            <v>62</v>
          </cell>
          <cell r="AU1412">
            <v>2407</v>
          </cell>
          <cell r="AV1412">
            <v>1.4723821982539116E-2</v>
          </cell>
          <cell r="AW1412">
            <v>0.36505482696382097</v>
          </cell>
          <cell r="AX1412">
            <v>0.19428431038337138</v>
          </cell>
          <cell r="AY1412">
            <v>12.364749999999997</v>
          </cell>
          <cell r="AZ1412">
            <v>2.1565845997167519E-2</v>
          </cell>
          <cell r="BA1412">
            <v>8.5077262458825871</v>
          </cell>
          <cell r="BB1412">
            <v>1.8494357064941218</v>
          </cell>
        </row>
        <row r="1413">
          <cell r="AS1413" t="str">
            <v>삼환교통</v>
          </cell>
          <cell r="AT1413" t="str">
            <v>79</v>
          </cell>
          <cell r="AU1413">
            <v>2407</v>
          </cell>
          <cell r="AV1413">
            <v>1.7945299613146417E-2</v>
          </cell>
          <cell r="AW1413">
            <v>0.35113789384203808</v>
          </cell>
          <cell r="AX1413">
            <v>0.20347151305431777</v>
          </cell>
          <cell r="AY1413">
            <v>12.223266666666667</v>
          </cell>
          <cell r="AZ1413">
            <v>7.6159019234304834E-2</v>
          </cell>
          <cell r="BA1413">
            <v>24.769814350966762</v>
          </cell>
          <cell r="BB1413">
            <v>1.9498550879080789</v>
          </cell>
        </row>
        <row r="1414">
          <cell r="AS1414" t="str">
            <v>삼환교통</v>
          </cell>
          <cell r="AT1414" t="str">
            <v>급행99</v>
          </cell>
          <cell r="AU1414">
            <v>2407</v>
          </cell>
          <cell r="AV1414">
            <v>1.8716138082877601E-2</v>
          </cell>
          <cell r="AW1414">
            <v>0.33789703294441986</v>
          </cell>
          <cell r="AX1414">
            <v>0.20678049704714047</v>
          </cell>
          <cell r="AY1414">
            <v>13.207875</v>
          </cell>
          <cell r="AZ1414">
            <v>1.9454064794713333E-2</v>
          </cell>
          <cell r="BA1414">
            <v>7.3666058689314484</v>
          </cell>
          <cell r="BB1414">
            <v>2.4308638990480684</v>
          </cell>
        </row>
        <row r="1415">
          <cell r="AS1415" t="str">
            <v>삼환교통</v>
          </cell>
          <cell r="AT1415" t="str">
            <v>예비</v>
          </cell>
          <cell r="AU1415">
            <v>2407</v>
          </cell>
          <cell r="AV1415">
            <v>2.0387455237494093E-2</v>
          </cell>
          <cell r="AW1415">
            <v>0.362104485792488</v>
          </cell>
          <cell r="AX1415">
            <v>0.21989086727112389</v>
          </cell>
          <cell r="AY1415">
            <v>12.89725</v>
          </cell>
          <cell r="AZ1415">
            <v>8.1716200675079814E-2</v>
          </cell>
          <cell r="BA1415">
            <v>20.852488663177187</v>
          </cell>
          <cell r="BB1415">
            <v>2.0393172210600818</v>
          </cell>
        </row>
        <row r="1416">
          <cell r="AS1416" t="str">
            <v>삼환교통</v>
          </cell>
          <cell r="AT1416" t="str">
            <v>합계</v>
          </cell>
          <cell r="AU1416">
            <v>2407</v>
          </cell>
          <cell r="AV1416">
            <v>1.9696305066792839E-2</v>
          </cell>
          <cell r="AW1416">
            <v>0.34574710668227671</v>
          </cell>
          <cell r="AX1416">
            <v>0.20038284030100442</v>
          </cell>
          <cell r="AY1416">
            <v>12.425991452991452</v>
          </cell>
          <cell r="AZ1416">
            <v>0.11411758800760217</v>
          </cell>
          <cell r="BA1416">
            <v>13.474611659577064</v>
          </cell>
          <cell r="BB1416">
            <v>2.0316448458520502</v>
          </cell>
        </row>
        <row r="1417">
          <cell r="AS1417" t="str">
            <v>삼환운수</v>
          </cell>
          <cell r="AT1417" t="str">
            <v>510</v>
          </cell>
          <cell r="AU1417">
            <v>2407</v>
          </cell>
          <cell r="AV1417">
            <v>1.8350692998852763E-2</v>
          </cell>
          <cell r="AW1417">
            <v>0.35635885044764082</v>
          </cell>
          <cell r="AX1417">
            <v>0.197088594075671</v>
          </cell>
          <cell r="AY1417">
            <v>14.482285714285714</v>
          </cell>
          <cell r="AZ1417">
            <v>0.15681672459042723</v>
          </cell>
          <cell r="BA1417">
            <v>7.8208170731906694</v>
          </cell>
          <cell r="BB1417">
            <v>2.6529851301154728</v>
          </cell>
        </row>
        <row r="1418">
          <cell r="AS1418" t="str">
            <v>삼환운수</v>
          </cell>
          <cell r="AT1418" t="str">
            <v>532</v>
          </cell>
          <cell r="AU1418">
            <v>2407</v>
          </cell>
          <cell r="AV1418">
            <v>2.2023564396593052E-2</v>
          </cell>
          <cell r="AW1418">
            <v>0.34582034437218889</v>
          </cell>
          <cell r="AX1418">
            <v>0.1794494938782526</v>
          </cell>
          <cell r="AY1418">
            <v>11.822666666666668</v>
          </cell>
          <cell r="AZ1418">
            <v>6.5901908206578153E-2</v>
          </cell>
          <cell r="BA1418">
            <v>3.377823337652059</v>
          </cell>
          <cell r="BB1418">
            <v>2.2561033762978631</v>
          </cell>
        </row>
        <row r="1419">
          <cell r="AS1419" t="str">
            <v>삼환운수</v>
          </cell>
          <cell r="AT1419" t="str">
            <v>540</v>
          </cell>
          <cell r="AU1419">
            <v>2407</v>
          </cell>
          <cell r="AV1419">
            <v>1.2263456614359144E-2</v>
          </cell>
          <cell r="AW1419">
            <v>0.35093667083149688</v>
          </cell>
          <cell r="AX1419">
            <v>0.18888408108557669</v>
          </cell>
          <cell r="AY1419">
            <v>7.4672857142857145</v>
          </cell>
          <cell r="AZ1419">
            <v>1.3960390324137227E-2</v>
          </cell>
          <cell r="BA1419">
            <v>2.5268306486688381</v>
          </cell>
          <cell r="BB1419">
            <v>1.7540095985253157</v>
          </cell>
        </row>
        <row r="1420">
          <cell r="AS1420" t="str">
            <v>삼환운수</v>
          </cell>
          <cell r="AT1420" t="str">
            <v>566</v>
          </cell>
          <cell r="AU1420">
            <v>2407</v>
          </cell>
          <cell r="AV1420">
            <v>1.2584046880982339E-2</v>
          </cell>
          <cell r="AW1420">
            <v>0.36855986545099156</v>
          </cell>
          <cell r="AX1420">
            <v>0.18209289831704875</v>
          </cell>
          <cell r="AY1420">
            <v>10.15225</v>
          </cell>
          <cell r="AZ1420">
            <v>3.2681944059296815E-2</v>
          </cell>
          <cell r="BA1420">
            <v>2.0916444197949962</v>
          </cell>
          <cell r="BB1420">
            <v>2.2864097022049279</v>
          </cell>
        </row>
        <row r="1421">
          <cell r="AS1421" t="str">
            <v>삼환운수</v>
          </cell>
          <cell r="AT1421" t="str">
            <v>567</v>
          </cell>
          <cell r="AU1421">
            <v>2407</v>
          </cell>
          <cell r="AV1421">
            <v>2.3902205297041821E-2</v>
          </cell>
          <cell r="AW1421">
            <v>0.35259196555557315</v>
          </cell>
          <cell r="AX1421">
            <v>0.13777965725778499</v>
          </cell>
          <cell r="AY1421">
            <v>7.4508333333333328</v>
          </cell>
          <cell r="AZ1421">
            <v>0.13353786621336058</v>
          </cell>
          <cell r="BA1421">
            <v>2.5490022109550301</v>
          </cell>
          <cell r="BB1421">
            <v>2.2135633023924117</v>
          </cell>
        </row>
        <row r="1422">
          <cell r="AS1422" t="str">
            <v>삼환운수</v>
          </cell>
          <cell r="AT1422" t="str">
            <v>순환56</v>
          </cell>
          <cell r="AU1422">
            <v>2407</v>
          </cell>
          <cell r="AV1422">
            <v>1.5854098671079977E-2</v>
          </cell>
          <cell r="AW1422">
            <v>0.35748051321230073</v>
          </cell>
          <cell r="AX1422">
            <v>0.10937018973702545</v>
          </cell>
          <cell r="AY1422">
            <v>11.809750000000001</v>
          </cell>
          <cell r="AZ1422">
            <v>6.94413903092225E-2</v>
          </cell>
          <cell r="BA1422">
            <v>5.1560232304597706</v>
          </cell>
          <cell r="BB1422">
            <v>2.4696565727704902</v>
          </cell>
        </row>
        <row r="1423">
          <cell r="AS1423" t="str">
            <v>삼환운수</v>
          </cell>
          <cell r="AT1423" t="str">
            <v>합계</v>
          </cell>
          <cell r="AU1423">
            <v>2407</v>
          </cell>
          <cell r="AV1423">
            <v>1.9256065573003335E-2</v>
          </cell>
          <cell r="AW1423">
            <v>0.35242711629007273</v>
          </cell>
          <cell r="AX1423">
            <v>0.17062393532279943</v>
          </cell>
          <cell r="AY1423">
            <v>10.780000000000001</v>
          </cell>
          <cell r="AZ1423">
            <v>8.3750140712968671E-2</v>
          </cell>
          <cell r="BA1423">
            <v>3.9832245978282872</v>
          </cell>
          <cell r="BB1423">
            <v>2.27712020851828</v>
          </cell>
        </row>
        <row r="1424">
          <cell r="AS1424" t="str">
            <v>선진여객</v>
          </cell>
          <cell r="AT1424" t="str">
            <v>300</v>
          </cell>
          <cell r="AU1424">
            <v>2407</v>
          </cell>
          <cell r="AV1424">
            <v>1.4135952358110429E-2</v>
          </cell>
          <cell r="AW1424">
            <v>0.34796794306370898</v>
          </cell>
          <cell r="AX1424">
            <v>0.18376749312517385</v>
          </cell>
          <cell r="AY1424">
            <v>13.940999999999999</v>
          </cell>
          <cell r="AZ1424">
            <v>5.6416545167368146E-2</v>
          </cell>
          <cell r="BA1424">
            <v>19.448663670697378</v>
          </cell>
          <cell r="BB1424">
            <v>2.2951914224510204</v>
          </cell>
        </row>
        <row r="1425">
          <cell r="AS1425" t="str">
            <v>선진여객</v>
          </cell>
          <cell r="AT1425" t="str">
            <v>595</v>
          </cell>
          <cell r="AU1425">
            <v>2407</v>
          </cell>
          <cell r="AV1425">
            <v>1.2438419061532096E-2</v>
          </cell>
          <cell r="AW1425">
            <v>0.30153359880378128</v>
          </cell>
          <cell r="AX1425">
            <v>0.14380748862220002</v>
          </cell>
          <cell r="AY1425">
            <v>8.5670000000000002</v>
          </cell>
          <cell r="AZ1425">
            <v>3.0553998999050997E-2</v>
          </cell>
          <cell r="BA1425">
            <v>4.2724675267006313</v>
          </cell>
          <cell r="BB1425">
            <v>2.2613082894752599</v>
          </cell>
        </row>
        <row r="1426">
          <cell r="AS1426" t="str">
            <v>선진여객</v>
          </cell>
          <cell r="AT1426" t="str">
            <v>72</v>
          </cell>
          <cell r="AU1426">
            <v>2407</v>
          </cell>
          <cell r="AV1426">
            <v>1.6767351453119833E-2</v>
          </cell>
          <cell r="AW1426">
            <v>0.32551445225172726</v>
          </cell>
          <cell r="AX1426">
            <v>0.17941277109251949</v>
          </cell>
          <cell r="AY1426">
            <v>13.532230769230772</v>
          </cell>
          <cell r="AZ1426">
            <v>0.19433249140000364</v>
          </cell>
          <cell r="BA1426">
            <v>14.60628080522608</v>
          </cell>
          <cell r="BB1426">
            <v>1.8230080415030383</v>
          </cell>
        </row>
        <row r="1427">
          <cell r="AS1427" t="str">
            <v>선진여객</v>
          </cell>
          <cell r="AT1427" t="str">
            <v>80</v>
          </cell>
          <cell r="AU1427">
            <v>2407</v>
          </cell>
          <cell r="AV1427">
            <v>1.1317979333937257E-2</v>
          </cell>
          <cell r="AW1427">
            <v>0.35764828030083645</v>
          </cell>
          <cell r="AX1427">
            <v>0.19477729117770348</v>
          </cell>
          <cell r="AY1427">
            <v>12.911047619047618</v>
          </cell>
          <cell r="AZ1427">
            <v>0.33795849216767249</v>
          </cell>
          <cell r="BA1427">
            <v>15.019465999005057</v>
          </cell>
          <cell r="BB1427">
            <v>2.2064559315092671</v>
          </cell>
        </row>
        <row r="1428">
          <cell r="AS1428" t="str">
            <v>선진여객</v>
          </cell>
          <cell r="AT1428" t="str">
            <v>87</v>
          </cell>
          <cell r="AU1428">
            <v>2407</v>
          </cell>
          <cell r="AV1428">
            <v>9.6988783859438994E-3</v>
          </cell>
          <cell r="AW1428">
            <v>0.37254127448038132</v>
          </cell>
          <cell r="AX1428">
            <v>0.19971279406645351</v>
          </cell>
          <cell r="AY1428">
            <v>16.024000000000001</v>
          </cell>
          <cell r="AZ1428">
            <v>0.12611943768316464</v>
          </cell>
          <cell r="BA1428">
            <v>23.89075179041863</v>
          </cell>
          <cell r="BB1428">
            <v>1.8608783445725903</v>
          </cell>
        </row>
        <row r="1429">
          <cell r="AS1429" t="str">
            <v>선진여객</v>
          </cell>
          <cell r="AT1429" t="str">
            <v>예비</v>
          </cell>
          <cell r="AU1429">
            <v>2407</v>
          </cell>
          <cell r="AV1429">
            <v>1.099700382740728E-2</v>
          </cell>
          <cell r="AW1429">
            <v>0.34426017756647842</v>
          </cell>
          <cell r="AX1429">
            <v>0.22329521560066831</v>
          </cell>
          <cell r="AY1429">
            <v>14.443999999999999</v>
          </cell>
          <cell r="AZ1429">
            <v>0.18905521546622905</v>
          </cell>
          <cell r="BA1429">
            <v>21.426257752839295</v>
          </cell>
          <cell r="BB1429">
            <v>2.1665111740767613</v>
          </cell>
        </row>
        <row r="1430">
          <cell r="AS1430" t="str">
            <v>선진여객</v>
          </cell>
          <cell r="AT1430" t="str">
            <v>합계</v>
          </cell>
          <cell r="AU1430">
            <v>2407</v>
          </cell>
          <cell r="AV1430">
            <v>1.168865917858441E-2</v>
          </cell>
          <cell r="AW1430">
            <v>0.35423668949851084</v>
          </cell>
          <cell r="AX1430">
            <v>0.1912230141944867</v>
          </cell>
          <cell r="AY1430">
            <v>14.116347826086951</v>
          </cell>
          <cell r="AZ1430">
            <v>0.20289698503923698</v>
          </cell>
          <cell r="BA1430">
            <v>17.819738267680741</v>
          </cell>
          <cell r="BB1430">
            <v>2.0285813506893602</v>
          </cell>
        </row>
        <row r="1431">
          <cell r="AS1431" t="str">
            <v>성산여객</v>
          </cell>
          <cell r="AT1431" t="str">
            <v>521</v>
          </cell>
          <cell r="AU1431">
            <v>2407</v>
          </cell>
          <cell r="AV1431">
            <v>2.6453267845824344E-2</v>
          </cell>
          <cell r="AW1431">
            <v>0.36746010677619989</v>
          </cell>
          <cell r="AX1431">
            <v>0.14177434829458191</v>
          </cell>
          <cell r="AY1431">
            <v>10.071400000000001</v>
          </cell>
          <cell r="AZ1431">
            <v>0.15330559524096773</v>
          </cell>
          <cell r="BA1431">
            <v>8.120752907329523</v>
          </cell>
          <cell r="BB1431">
            <v>2.1343570893147947</v>
          </cell>
        </row>
        <row r="1432">
          <cell r="AS1432" t="str">
            <v>성산여객</v>
          </cell>
          <cell r="AT1432" t="str">
            <v>551</v>
          </cell>
          <cell r="AU1432">
            <v>2407</v>
          </cell>
          <cell r="AV1432">
            <v>4.6865601773696274E-2</v>
          </cell>
          <cell r="AW1432">
            <v>0.38348027472697405</v>
          </cell>
          <cell r="AX1432">
            <v>0.16947208780736731</v>
          </cell>
          <cell r="AY1432">
            <v>9.8846666666666678</v>
          </cell>
          <cell r="AZ1432">
            <v>0.71981958944984881</v>
          </cell>
          <cell r="BA1432">
            <v>18.757240563916447</v>
          </cell>
          <cell r="BB1432">
            <v>1.9274384300684437</v>
          </cell>
        </row>
        <row r="1433">
          <cell r="AS1433" t="str">
            <v>성산여객</v>
          </cell>
          <cell r="AT1433" t="str">
            <v>586</v>
          </cell>
          <cell r="AU1433">
            <v>2407</v>
          </cell>
          <cell r="AV1433">
            <v>3.7198089656724859E-2</v>
          </cell>
          <cell r="AW1433">
            <v>0.38150504836880206</v>
          </cell>
          <cell r="AX1433">
            <v>0.17919388850738063</v>
          </cell>
          <cell r="AY1433">
            <v>11.466800000000001</v>
          </cell>
          <cell r="AZ1433">
            <v>1.1655252918988344</v>
          </cell>
          <cell r="BA1433">
            <v>21.510466777129064</v>
          </cell>
          <cell r="BB1433">
            <v>1.7974385513423756</v>
          </cell>
        </row>
        <row r="1434">
          <cell r="AS1434" t="str">
            <v>성산여객</v>
          </cell>
          <cell r="AT1434" t="str">
            <v>588</v>
          </cell>
          <cell r="AU1434">
            <v>2407</v>
          </cell>
          <cell r="AV1434">
            <v>3.2622692361322835E-2</v>
          </cell>
          <cell r="AW1434">
            <v>0.40364275222041923</v>
          </cell>
          <cell r="AX1434">
            <v>0.19997149014439794</v>
          </cell>
          <cell r="AY1434">
            <v>12.929545454545455</v>
          </cell>
          <cell r="AZ1434">
            <v>0.68650859577412759</v>
          </cell>
          <cell r="BA1434">
            <v>20.363913880675288</v>
          </cell>
          <cell r="BB1434">
            <v>1.9414449674976653</v>
          </cell>
        </row>
        <row r="1435">
          <cell r="AS1435" t="str">
            <v>성산여객</v>
          </cell>
          <cell r="AT1435" t="str">
            <v>합계</v>
          </cell>
          <cell r="AU1435">
            <v>2407</v>
          </cell>
          <cell r="AV1435">
            <v>3.3166932846492692E-2</v>
          </cell>
          <cell r="AW1435">
            <v>0.38699784293123257</v>
          </cell>
          <cell r="AX1435">
            <v>0.17385933318992039</v>
          </cell>
          <cell r="AY1435">
            <v>11.376793103448273</v>
          </cell>
          <cell r="AZ1435">
            <v>0.59091387369417869</v>
          </cell>
          <cell r="BA1435">
            <v>16.291703356900054</v>
          </cell>
          <cell r="BB1435">
            <v>1.9734357508499347</v>
          </cell>
        </row>
        <row r="1436">
          <cell r="AS1436" t="str">
            <v>성원운수</v>
          </cell>
          <cell r="AT1436" t="str">
            <v>535</v>
          </cell>
          <cell r="AU1436">
            <v>2407</v>
          </cell>
          <cell r="AV1436">
            <v>1.2574654976680782E-2</v>
          </cell>
          <cell r="AW1436">
            <v>0.35375531544196986</v>
          </cell>
          <cell r="AX1436">
            <v>0.16214191973711128</v>
          </cell>
          <cell r="AY1436">
            <v>11.352769230769232</v>
          </cell>
          <cell r="AZ1436">
            <v>1.9348677772924972E-2</v>
          </cell>
          <cell r="BA1436">
            <v>2.6595637084238688</v>
          </cell>
          <cell r="BB1436">
            <v>2.4048187379101149</v>
          </cell>
        </row>
        <row r="1437">
          <cell r="AS1437" t="str">
            <v>성원운수</v>
          </cell>
          <cell r="AT1437" t="str">
            <v>536</v>
          </cell>
          <cell r="AU1437">
            <v>2407</v>
          </cell>
          <cell r="AV1437">
            <v>1.0905938721863835E-2</v>
          </cell>
          <cell r="AW1437">
            <v>0.38043225184064322</v>
          </cell>
          <cell r="AX1437">
            <v>0.13259197255225225</v>
          </cell>
          <cell r="AY1437">
            <v>8.273357142857142</v>
          </cell>
          <cell r="AZ1437">
            <v>9.0707422413326674E-2</v>
          </cell>
          <cell r="BA1437">
            <v>3.3004770892147284</v>
          </cell>
          <cell r="BB1437">
            <v>2.2701952668361116</v>
          </cell>
        </row>
        <row r="1438">
          <cell r="AS1438" t="str">
            <v>성원운수</v>
          </cell>
          <cell r="AT1438" t="str">
            <v>537</v>
          </cell>
          <cell r="AU1438">
            <v>2407</v>
          </cell>
          <cell r="AV1438">
            <v>1.9366968191292754E-2</v>
          </cell>
          <cell r="AW1438">
            <v>0.33333100111372099</v>
          </cell>
          <cell r="AX1438">
            <v>0.11758597379170037</v>
          </cell>
          <cell r="AY1438">
            <v>12.25342857142857</v>
          </cell>
          <cell r="AZ1438">
            <v>2.3056073292490268E-2</v>
          </cell>
          <cell r="BA1438">
            <v>3.9925433584828984</v>
          </cell>
          <cell r="BB1438">
            <v>1.965997665447313</v>
          </cell>
        </row>
        <row r="1439">
          <cell r="AS1439" t="str">
            <v>성원운수</v>
          </cell>
          <cell r="AT1439" t="str">
            <v>538</v>
          </cell>
          <cell r="AU1439">
            <v>2407</v>
          </cell>
          <cell r="AV1439">
            <v>2.667986387224416E-2</v>
          </cell>
          <cell r="AW1439">
            <v>0.40842782813538048</v>
          </cell>
          <cell r="AX1439">
            <v>0.17867415218427579</v>
          </cell>
          <cell r="AY1439">
            <v>13.1965</v>
          </cell>
          <cell r="AZ1439">
            <v>7.0684279984988219E-2</v>
          </cell>
          <cell r="BA1439">
            <v>5.1638793433477508</v>
          </cell>
          <cell r="BB1439">
            <v>2.1542569696633369</v>
          </cell>
        </row>
        <row r="1440">
          <cell r="AS1440" t="str">
            <v>성원운수</v>
          </cell>
          <cell r="AT1440" t="str">
            <v>539</v>
          </cell>
          <cell r="AU1440">
            <v>2407</v>
          </cell>
          <cell r="AV1440">
            <v>2.6456276526349538E-2</v>
          </cell>
          <cell r="AW1440">
            <v>0.368183257131452</v>
          </cell>
          <cell r="AX1440">
            <v>0.26748009560436392</v>
          </cell>
          <cell r="AY1440">
            <v>12.514800000000001</v>
          </cell>
          <cell r="AZ1440">
            <v>0.55821932995693335</v>
          </cell>
          <cell r="BA1440">
            <v>0.21708529498325185</v>
          </cell>
          <cell r="BB1440">
            <v>2.8635562371843091</v>
          </cell>
        </row>
        <row r="1441">
          <cell r="AS1441" t="str">
            <v>성원운수</v>
          </cell>
          <cell r="AT1441" t="str">
            <v>순환54</v>
          </cell>
          <cell r="AU1441">
            <v>2407</v>
          </cell>
          <cell r="AV1441">
            <v>3.9095917348085082E-2</v>
          </cell>
          <cell r="AW1441">
            <v>0.23403994560379951</v>
          </cell>
          <cell r="AX1441">
            <v>0.18088242427370452</v>
          </cell>
          <cell r="AY1441">
            <v>4.5439999999999996</v>
          </cell>
          <cell r="AZ1441">
            <v>0</v>
          </cell>
          <cell r="BA1441">
            <v>4.9939797454695167</v>
          </cell>
          <cell r="BB1441">
            <v>2.8468200602010101</v>
          </cell>
        </row>
        <row r="1442">
          <cell r="AS1442" t="str">
            <v>성원운수</v>
          </cell>
          <cell r="AT1442" t="str">
            <v>합계</v>
          </cell>
          <cell r="AU1442">
            <v>2407</v>
          </cell>
          <cell r="AV1442">
            <v>1.6812493774965052E-2</v>
          </cell>
          <cell r="AW1442">
            <v>0.36753627777916426</v>
          </cell>
          <cell r="AX1442">
            <v>0.15968201974808269</v>
          </cell>
          <cell r="AY1442">
            <v>10.872437500000002</v>
          </cell>
          <cell r="AZ1442">
            <v>0.10271582384412885</v>
          </cell>
          <cell r="BA1442">
            <v>3.1795683270950081</v>
          </cell>
          <cell r="BB1442">
            <v>2.3014242446656747</v>
          </cell>
        </row>
        <row r="1443">
          <cell r="AS1443" t="str">
            <v>세운교통</v>
          </cell>
          <cell r="AT1443" t="str">
            <v>11</v>
          </cell>
          <cell r="AU1443">
            <v>2407</v>
          </cell>
          <cell r="AV1443">
            <v>2.7830853158634126E-2</v>
          </cell>
          <cell r="AW1443">
            <v>0.36426788114177516</v>
          </cell>
          <cell r="AX1443">
            <v>0.17030610405284866</v>
          </cell>
          <cell r="AY1443">
            <v>16.571777777777779</v>
          </cell>
          <cell r="AZ1443">
            <v>0.24873793941839301</v>
          </cell>
          <cell r="BA1443">
            <v>17.620701474330627</v>
          </cell>
          <cell r="BB1443">
            <v>1.811791958206237</v>
          </cell>
        </row>
        <row r="1444">
          <cell r="AS1444" t="str">
            <v>세운교통</v>
          </cell>
          <cell r="AT1444" t="str">
            <v>24-1</v>
          </cell>
          <cell r="AU1444">
            <v>2407</v>
          </cell>
          <cell r="AV1444">
            <v>3.1092094031484153E-2</v>
          </cell>
          <cell r="AW1444">
            <v>0.34137858284115707</v>
          </cell>
          <cell r="AX1444">
            <v>0.13213633843776787</v>
          </cell>
          <cell r="AY1444">
            <v>15.206909090909091</v>
          </cell>
          <cell r="AZ1444">
            <v>5.0040155708587788E-2</v>
          </cell>
          <cell r="BA1444">
            <v>17.457948868877917</v>
          </cell>
          <cell r="BB1444">
            <v>1.8570136870169873</v>
          </cell>
        </row>
        <row r="1445">
          <cell r="AS1445" t="str">
            <v>세운교통</v>
          </cell>
          <cell r="AT1445" t="str">
            <v>26</v>
          </cell>
          <cell r="AU1445">
            <v>2407</v>
          </cell>
          <cell r="AV1445">
            <v>3.5685240271026673E-2</v>
          </cell>
          <cell r="AW1445">
            <v>0.33143335470767493</v>
          </cell>
          <cell r="AX1445">
            <v>0.15018522242395338</v>
          </cell>
          <cell r="AY1445">
            <v>14.011999999999999</v>
          </cell>
          <cell r="AZ1445">
            <v>0.25993596188761164</v>
          </cell>
          <cell r="BA1445">
            <v>12.195328878560446</v>
          </cell>
          <cell r="BB1445">
            <v>1.7880925049974563</v>
          </cell>
        </row>
        <row r="1446">
          <cell r="AS1446" t="str">
            <v>세운교통</v>
          </cell>
          <cell r="AT1446" t="str">
            <v>28</v>
          </cell>
          <cell r="AU1446">
            <v>2407</v>
          </cell>
          <cell r="AV1446">
            <v>3.285929845587033E-2</v>
          </cell>
          <cell r="AW1446">
            <v>0.36924950171011034</v>
          </cell>
          <cell r="AX1446">
            <v>0.15029795548573094</v>
          </cell>
          <cell r="AY1446">
            <v>15.314400000000001</v>
          </cell>
          <cell r="AZ1446">
            <v>2.0628322191288902E-2</v>
          </cell>
          <cell r="BA1446">
            <v>6.955870242902618</v>
          </cell>
          <cell r="BB1446">
            <v>1.9467960519071295</v>
          </cell>
        </row>
        <row r="1447">
          <cell r="AS1447" t="str">
            <v>세운교통</v>
          </cell>
          <cell r="AT1447" t="str">
            <v>67-1</v>
          </cell>
          <cell r="AU1447">
            <v>2407</v>
          </cell>
          <cell r="AV1447">
            <v>2.3693366706341167E-2</v>
          </cell>
          <cell r="AW1447">
            <v>0.34951172343626491</v>
          </cell>
          <cell r="AX1447">
            <v>0.14935302133725786</v>
          </cell>
          <cell r="AY1447">
            <v>15.2216</v>
          </cell>
          <cell r="AZ1447">
            <v>0.30579492502742422</v>
          </cell>
          <cell r="BA1447">
            <v>6.088098961909628</v>
          </cell>
          <cell r="BB1447">
            <v>1.7386077293805735</v>
          </cell>
        </row>
        <row r="1448">
          <cell r="AS1448" t="str">
            <v>세운교통</v>
          </cell>
          <cell r="AT1448" t="str">
            <v>예비</v>
          </cell>
          <cell r="AU1448">
            <v>2407</v>
          </cell>
          <cell r="AV1448">
            <v>3.1389666279067238E-2</v>
          </cell>
          <cell r="AW1448">
            <v>0.37677942492515981</v>
          </cell>
          <cell r="AX1448">
            <v>0.10114834355145173</v>
          </cell>
          <cell r="AY1448">
            <v>13.97325</v>
          </cell>
          <cell r="AZ1448">
            <v>0.32560733645846351</v>
          </cell>
          <cell r="BA1448">
            <v>13.654501206322664</v>
          </cell>
          <cell r="BB1448">
            <v>1.7863717309305571</v>
          </cell>
        </row>
        <row r="1449">
          <cell r="AS1449" t="str">
            <v>세운교통</v>
          </cell>
          <cell r="AT1449" t="str">
            <v>합계</v>
          </cell>
          <cell r="AU1449">
            <v>2407</v>
          </cell>
          <cell r="AV1449">
            <v>3.0360453497172084E-2</v>
          </cell>
          <cell r="AW1449">
            <v>0.35357328267680993</v>
          </cell>
          <cell r="AX1449">
            <v>0.14471871975467002</v>
          </cell>
          <cell r="AY1449">
            <v>15.290605263157895</v>
          </cell>
          <cell r="AZ1449">
            <v>0.14661934083962816</v>
          </cell>
          <cell r="BA1449">
            <v>14.313788570940323</v>
          </cell>
          <cell r="BB1449">
            <v>1.8379871896620164</v>
          </cell>
        </row>
        <row r="1450">
          <cell r="AS1450" t="str">
            <v>송도버스</v>
          </cell>
          <cell r="AT1450" t="str">
            <v>16-1</v>
          </cell>
          <cell r="AU1450">
            <v>2407</v>
          </cell>
          <cell r="AV1450">
            <v>1.7687147077365944E-2</v>
          </cell>
          <cell r="AW1450">
            <v>0.32610324836652471</v>
          </cell>
          <cell r="AX1450">
            <v>0.17307218230354438</v>
          </cell>
          <cell r="AY1450">
            <v>13.265714285714287</v>
          </cell>
          <cell r="AZ1450">
            <v>4.6350996740677185E-2</v>
          </cell>
          <cell r="BA1450">
            <v>18.963046600761523</v>
          </cell>
          <cell r="BB1450">
            <v>2.0799702640065849</v>
          </cell>
        </row>
        <row r="1451">
          <cell r="AS1451" t="str">
            <v>송도버스</v>
          </cell>
          <cell r="AT1451" t="str">
            <v>8</v>
          </cell>
          <cell r="AU1451">
            <v>2407</v>
          </cell>
          <cell r="AV1451">
            <v>2.1987490380637027E-2</v>
          </cell>
          <cell r="AW1451">
            <v>0.35971973310166372</v>
          </cell>
          <cell r="AX1451">
            <v>0.18461015641219816</v>
          </cell>
          <cell r="AY1451">
            <v>14.394666666666669</v>
          </cell>
          <cell r="AZ1451">
            <v>5.823664240132434E-2</v>
          </cell>
          <cell r="BA1451">
            <v>21.418765113948616</v>
          </cell>
          <cell r="BB1451">
            <v>1.8088769113991305</v>
          </cell>
        </row>
        <row r="1452">
          <cell r="AS1452" t="str">
            <v>송도버스</v>
          </cell>
          <cell r="AT1452" t="str">
            <v>합계</v>
          </cell>
          <cell r="AU1452">
            <v>2407</v>
          </cell>
          <cell r="AV1452">
            <v>2.0083470267237898E-2</v>
          </cell>
          <cell r="AW1452">
            <v>0.34483569744134962</v>
          </cell>
          <cell r="AX1452">
            <v>0.17908731405120215</v>
          </cell>
          <cell r="AY1452">
            <v>13.978736842105263</v>
          </cell>
          <cell r="AZ1452">
            <v>5.2547381294976672E-2</v>
          </cell>
          <cell r="BA1452">
            <v>20.243294784097596</v>
          </cell>
          <cell r="BB1452">
            <v>1.9292363832087516</v>
          </cell>
        </row>
        <row r="1453">
          <cell r="AS1453" t="str">
            <v>시영운수</v>
          </cell>
          <cell r="AT1453" t="str">
            <v>15</v>
          </cell>
          <cell r="AU1453">
            <v>2407</v>
          </cell>
          <cell r="AV1453">
            <v>3.0074486960064643E-2</v>
          </cell>
          <cell r="AW1453">
            <v>0.34634679182884509</v>
          </cell>
          <cell r="AX1453">
            <v>0.1625917492204263</v>
          </cell>
          <cell r="AY1453">
            <v>14.212615384615383</v>
          </cell>
          <cell r="AZ1453">
            <v>0.32814392735064646</v>
          </cell>
          <cell r="BA1453">
            <v>6.7697518925165978</v>
          </cell>
          <cell r="BB1453">
            <v>1.7978486525935706</v>
          </cell>
        </row>
        <row r="1454">
          <cell r="AS1454" t="str">
            <v>시영운수</v>
          </cell>
          <cell r="AT1454" t="str">
            <v>28-1</v>
          </cell>
          <cell r="AU1454">
            <v>2407</v>
          </cell>
          <cell r="AV1454">
            <v>3.2105155180542334E-2</v>
          </cell>
          <cell r="AW1454">
            <v>0.36228912495090326</v>
          </cell>
          <cell r="AX1454">
            <v>0.1379508225991263</v>
          </cell>
          <cell r="AY1454">
            <v>15.266</v>
          </cell>
          <cell r="AZ1454">
            <v>0.26312145999833353</v>
          </cell>
          <cell r="BA1454">
            <v>8.9711888266098487</v>
          </cell>
          <cell r="BB1454">
            <v>1.6951517513611907</v>
          </cell>
        </row>
        <row r="1455">
          <cell r="AS1455" t="str">
            <v>시영운수</v>
          </cell>
          <cell r="AT1455" t="str">
            <v>29</v>
          </cell>
          <cell r="AU1455">
            <v>2407</v>
          </cell>
          <cell r="AV1455">
            <v>5.6328766483182711E-2</v>
          </cell>
          <cell r="AW1455">
            <v>0.28649345753020722</v>
          </cell>
          <cell r="AX1455">
            <v>0.11143359193352295</v>
          </cell>
          <cell r="AY1455">
            <v>13.92975</v>
          </cell>
          <cell r="AZ1455">
            <v>7.5564831165841193</v>
          </cell>
          <cell r="BA1455">
            <v>11.830312203950852</v>
          </cell>
          <cell r="BB1455">
            <v>2.2248777208963291</v>
          </cell>
        </row>
        <row r="1456">
          <cell r="AS1456" t="str">
            <v>시영운수</v>
          </cell>
          <cell r="AT1456" t="str">
            <v>예비</v>
          </cell>
          <cell r="AU1456">
            <v>2407</v>
          </cell>
          <cell r="AV1456">
            <v>5.4599983103687751E-2</v>
          </cell>
          <cell r="AW1456">
            <v>0.37286166142697502</v>
          </cell>
          <cell r="AX1456">
            <v>0.15052486137601048</v>
          </cell>
          <cell r="AY1456">
            <v>15.702</v>
          </cell>
          <cell r="AZ1456">
            <v>0.37631215344002616</v>
          </cell>
          <cell r="BA1456">
            <v>7.9652739144805542</v>
          </cell>
          <cell r="BB1456">
            <v>1.8198618457246822</v>
          </cell>
        </row>
        <row r="1457">
          <cell r="AS1457" t="str">
            <v>시영운수</v>
          </cell>
          <cell r="AT1457" t="str">
            <v>합계</v>
          </cell>
          <cell r="AU1457">
            <v>2407</v>
          </cell>
          <cell r="AV1457">
            <v>3.6532720111075612E-2</v>
          </cell>
          <cell r="AW1457">
            <v>0.33554869727796721</v>
          </cell>
          <cell r="AX1457">
            <v>0.1479628810196752</v>
          </cell>
          <cell r="AY1457">
            <v>14.380142857142854</v>
          </cell>
          <cell r="AZ1457">
            <v>2.0353759499210566</v>
          </cell>
          <cell r="BA1457">
            <v>8.1949745556501696</v>
          </cell>
          <cell r="BB1457">
            <v>1.8728999922343796</v>
          </cell>
        </row>
        <row r="1458">
          <cell r="AS1458" t="str">
            <v>신동아교통</v>
          </cell>
          <cell r="AT1458" t="str">
            <v>1</v>
          </cell>
          <cell r="AU1458">
            <v>2407</v>
          </cell>
          <cell r="AV1458">
            <v>1.4378663960673086E-2</v>
          </cell>
          <cell r="AW1458">
            <v>0.33662628887959328</v>
          </cell>
          <cell r="AX1458">
            <v>0.17585695779421293</v>
          </cell>
          <cell r="AY1458">
            <v>12.303761904761902</v>
          </cell>
          <cell r="AZ1458">
            <v>5.4711053535977348E-2</v>
          </cell>
          <cell r="BA1458">
            <v>21.179690939082281</v>
          </cell>
          <cell r="BB1458">
            <v>1.8357969434303758</v>
          </cell>
        </row>
        <row r="1459">
          <cell r="AS1459" t="str">
            <v>신동아교통</v>
          </cell>
          <cell r="AT1459" t="str">
            <v>516</v>
          </cell>
          <cell r="AU1459">
            <v>2407</v>
          </cell>
          <cell r="AV1459">
            <v>1.7698871700719716E-2</v>
          </cell>
          <cell r="AW1459">
            <v>0.3597910165552855</v>
          </cell>
          <cell r="AX1459">
            <v>0.18666116215551526</v>
          </cell>
          <cell r="AY1459">
            <v>10.087166666666667</v>
          </cell>
          <cell r="AZ1459">
            <v>0.50261594266573284</v>
          </cell>
          <cell r="BA1459">
            <v>7.0799521578948914</v>
          </cell>
          <cell r="BB1459">
            <v>1.9145527648929326</v>
          </cell>
        </row>
        <row r="1460">
          <cell r="AS1460" t="str">
            <v>신동아교통</v>
          </cell>
          <cell r="AT1460" t="str">
            <v>518</v>
          </cell>
          <cell r="AU1460">
            <v>2407</v>
          </cell>
          <cell r="AV1460">
            <v>1.3195310110001216E-2</v>
          </cell>
          <cell r="AW1460">
            <v>0.36596543541179105</v>
          </cell>
          <cell r="AX1460">
            <v>0.12893405048367806</v>
          </cell>
          <cell r="AY1460">
            <v>10.916444444444444</v>
          </cell>
          <cell r="AZ1460">
            <v>0.45679492171360231</v>
          </cell>
          <cell r="BA1460">
            <v>8.1869438227121751</v>
          </cell>
          <cell r="BB1460">
            <v>1.8726537588947678</v>
          </cell>
        </row>
        <row r="1461">
          <cell r="AS1461" t="str">
            <v>신동아교통</v>
          </cell>
          <cell r="AT1461" t="str">
            <v>520</v>
          </cell>
          <cell r="AU1461">
            <v>2407</v>
          </cell>
          <cell r="AV1461">
            <v>1.5039192406591505E-2</v>
          </cell>
          <cell r="AW1461">
            <v>0.32031629581516968</v>
          </cell>
          <cell r="AX1461">
            <v>0.21239974513418589</v>
          </cell>
          <cell r="AY1461">
            <v>7.0888333333333335</v>
          </cell>
          <cell r="AZ1461">
            <v>0.14921073420633871</v>
          </cell>
          <cell r="BA1461">
            <v>3.0605550597672266</v>
          </cell>
          <cell r="BB1461">
            <v>2.2519734842239263</v>
          </cell>
        </row>
        <row r="1462">
          <cell r="AS1462" t="str">
            <v>신동아교통</v>
          </cell>
          <cell r="AT1462" t="str">
            <v>예비</v>
          </cell>
          <cell r="AU1462">
            <v>2407</v>
          </cell>
          <cell r="AV1462">
            <v>1.9986056907953333E-2</v>
          </cell>
          <cell r="AW1462">
            <v>0.36835722741418681</v>
          </cell>
          <cell r="AX1462">
            <v>0.18006734873252214</v>
          </cell>
          <cell r="AY1462">
            <v>13.080499999999999</v>
          </cell>
          <cell r="AZ1462">
            <v>0.17720480950210354</v>
          </cell>
          <cell r="BA1462">
            <v>18.524718162566057</v>
          </cell>
          <cell r="BB1462">
            <v>2.1300779629235498</v>
          </cell>
        </row>
        <row r="1463">
          <cell r="AS1463" t="str">
            <v>신동아교통</v>
          </cell>
          <cell r="AT1463" t="str">
            <v>합계</v>
          </cell>
          <cell r="AU1463">
            <v>2407</v>
          </cell>
          <cell r="AV1463">
            <v>1.497666239981245E-2</v>
          </cell>
          <cell r="AW1463">
            <v>0.3447922475794023</v>
          </cell>
          <cell r="AX1463">
            <v>0.17433371024134373</v>
          </cell>
          <cell r="AY1463">
            <v>11.130543478260867</v>
          </cell>
          <cell r="AZ1463">
            <v>0.21714477326263573</v>
          </cell>
          <cell r="BA1463">
            <v>13.482983861771029</v>
          </cell>
          <cell r="BB1463">
            <v>1.9259739965357277</v>
          </cell>
        </row>
        <row r="1464">
          <cell r="AS1464" t="str">
            <v>신화여객</v>
          </cell>
          <cell r="AT1464" t="str">
            <v>34</v>
          </cell>
          <cell r="AU1464">
            <v>2407</v>
          </cell>
          <cell r="AV1464">
            <v>1.6727575590370355E-2</v>
          </cell>
          <cell r="AW1464">
            <v>0.35029528736064341</v>
          </cell>
          <cell r="AX1464">
            <v>0.15706459021684066</v>
          </cell>
          <cell r="AY1464">
            <v>13.45878947368421</v>
          </cell>
          <cell r="AZ1464">
            <v>0.21912514832344732</v>
          </cell>
          <cell r="BA1464">
            <v>19.229891804384952</v>
          </cell>
          <cell r="BB1464">
            <v>2.0407298895893846</v>
          </cell>
        </row>
        <row r="1465">
          <cell r="AS1465" t="str">
            <v>신화여객</v>
          </cell>
          <cell r="AT1465" t="str">
            <v>37</v>
          </cell>
          <cell r="AU1465">
            <v>2407</v>
          </cell>
          <cell r="AV1465">
            <v>2.7375783967845825E-2</v>
          </cell>
          <cell r="AW1465">
            <v>0.34958332686112442</v>
          </cell>
          <cell r="AX1465">
            <v>0.16180556467961443</v>
          </cell>
          <cell r="AY1465">
            <v>12.047285714285715</v>
          </cell>
          <cell r="AZ1465">
            <v>7.9545030949462928E-2</v>
          </cell>
          <cell r="BA1465">
            <v>8.8761282811193816</v>
          </cell>
          <cell r="BB1465">
            <v>2.1047350761304684</v>
          </cell>
        </row>
        <row r="1466">
          <cell r="AS1466" t="str">
            <v>신화여객</v>
          </cell>
          <cell r="AT1466" t="str">
            <v>526</v>
          </cell>
          <cell r="AU1466">
            <v>2407</v>
          </cell>
          <cell r="AV1466">
            <v>2.8089132699282732E-2</v>
          </cell>
          <cell r="AW1466">
            <v>0.34049774152249124</v>
          </cell>
          <cell r="AX1466">
            <v>0.17231959347926926</v>
          </cell>
          <cell r="AY1466">
            <v>11.118888888888888</v>
          </cell>
          <cell r="AZ1466">
            <v>0.16345960888190236</v>
          </cell>
          <cell r="BA1466">
            <v>13.237859339595223</v>
          </cell>
          <cell r="BB1466">
            <v>2.5149112958921389</v>
          </cell>
        </row>
        <row r="1467">
          <cell r="AS1467" t="str">
            <v>신화여객</v>
          </cell>
          <cell r="AT1467" t="str">
            <v>555</v>
          </cell>
          <cell r="AU1467">
            <v>2407</v>
          </cell>
          <cell r="AV1467">
            <v>1.708079626158392E-2</v>
          </cell>
          <cell r="AW1467">
            <v>0.36900390007085609</v>
          </cell>
          <cell r="AX1467">
            <v>0.17064832672016533</v>
          </cell>
          <cell r="AY1467">
            <v>11.110571428571429</v>
          </cell>
          <cell r="AZ1467">
            <v>0.16108396622552482</v>
          </cell>
          <cell r="BA1467">
            <v>10.685236426293145</v>
          </cell>
          <cell r="BB1467">
            <v>2.434566418091046</v>
          </cell>
        </row>
        <row r="1468">
          <cell r="AS1468" t="str">
            <v>신화여객</v>
          </cell>
          <cell r="AT1468" t="str">
            <v>합계</v>
          </cell>
          <cell r="AU1468">
            <v>2407</v>
          </cell>
          <cell r="AV1468">
            <v>2.0672195322117372E-2</v>
          </cell>
          <cell r="AW1468">
            <v>0.35097067666142606</v>
          </cell>
          <cell r="AX1468">
            <v>0.16240015841932134</v>
          </cell>
          <cell r="AY1468">
            <v>12.330761904761905</v>
          </cell>
          <cell r="AZ1468">
            <v>0.17908088795869329</v>
          </cell>
          <cell r="BA1468">
            <v>15.364266621548769</v>
          </cell>
          <cell r="BB1468">
            <v>2.1725166011230326</v>
          </cell>
        </row>
        <row r="1469">
          <cell r="AS1469" t="str">
            <v>신흥교통</v>
          </cell>
          <cell r="AT1469" t="str">
            <v>13</v>
          </cell>
          <cell r="AU1469">
            <v>2407</v>
          </cell>
          <cell r="AV1469">
            <v>3.1785349487266037E-2</v>
          </cell>
          <cell r="AW1469">
            <v>0.37858683298810547</v>
          </cell>
          <cell r="AX1469">
            <v>0.18109694444451455</v>
          </cell>
          <cell r="AY1469">
            <v>16.7075</v>
          </cell>
          <cell r="AZ1469">
            <v>2.6503078284287813</v>
          </cell>
          <cell r="BA1469">
            <v>19.688001011185236</v>
          </cell>
          <cell r="BB1469">
            <v>1.9446301569507438</v>
          </cell>
        </row>
        <row r="1470">
          <cell r="AS1470" t="str">
            <v>신흥교통</v>
          </cell>
          <cell r="AT1470" t="str">
            <v>330</v>
          </cell>
          <cell r="AU1470">
            <v>2407</v>
          </cell>
          <cell r="AV1470">
            <v>1.2750873941052013E-2</v>
          </cell>
          <cell r="AW1470">
            <v>0.25102139258979939</v>
          </cell>
          <cell r="AX1470">
            <v>0.10416495645170372</v>
          </cell>
          <cell r="AY1470">
            <v>19.421444444444447</v>
          </cell>
          <cell r="AZ1470">
            <v>9.5511303046380766E-2</v>
          </cell>
          <cell r="BA1470">
            <v>3.6631878211495521</v>
          </cell>
          <cell r="BB1470">
            <v>2.913934470084758</v>
          </cell>
        </row>
        <row r="1471">
          <cell r="AS1471" t="str">
            <v>신흥교통</v>
          </cell>
          <cell r="AT1471" t="str">
            <v>46</v>
          </cell>
          <cell r="AU1471">
            <v>2407</v>
          </cell>
          <cell r="AV1471">
            <v>2.3302441242305832E-2</v>
          </cell>
          <cell r="AW1471">
            <v>0.40050486169618404</v>
          </cell>
          <cell r="AX1471">
            <v>0.16511637606191187</v>
          </cell>
          <cell r="AY1471">
            <v>17.860583333333331</v>
          </cell>
          <cell r="AZ1471">
            <v>9.2547255986937332E-2</v>
          </cell>
          <cell r="BA1471">
            <v>22.728398932270238</v>
          </cell>
          <cell r="BB1471">
            <v>1.872595464743479</v>
          </cell>
        </row>
        <row r="1472">
          <cell r="AS1472" t="str">
            <v>신흥교통</v>
          </cell>
          <cell r="AT1472" t="str">
            <v>519</v>
          </cell>
          <cell r="AU1472">
            <v>2407</v>
          </cell>
          <cell r="AV1472">
            <v>3.7891200824978793E-2</v>
          </cell>
          <cell r="AW1472">
            <v>0.41091700561695887</v>
          </cell>
          <cell r="AX1472">
            <v>0.19130831761303529</v>
          </cell>
          <cell r="AY1472">
            <v>12.905000000000001</v>
          </cell>
          <cell r="AZ1472">
            <v>0</v>
          </cell>
          <cell r="BA1472">
            <v>10.633826327242303</v>
          </cell>
          <cell r="BB1472">
            <v>2.0355969715810676</v>
          </cell>
        </row>
        <row r="1473">
          <cell r="AS1473" t="str">
            <v>신흥교통</v>
          </cell>
          <cell r="AT1473" t="str">
            <v>82</v>
          </cell>
          <cell r="AU1473">
            <v>2407</v>
          </cell>
          <cell r="AV1473">
            <v>2.1257347630460211E-2</v>
          </cell>
          <cell r="AW1473">
            <v>0.40339859942396733</v>
          </cell>
          <cell r="AX1473">
            <v>0.17203309700594441</v>
          </cell>
          <cell r="AY1473">
            <v>16.130875000000003</v>
          </cell>
          <cell r="AZ1473">
            <v>0.12508923228584243</v>
          </cell>
          <cell r="BA1473">
            <v>27.078278528593774</v>
          </cell>
          <cell r="BB1473">
            <v>1.9529671883474706</v>
          </cell>
        </row>
        <row r="1474">
          <cell r="AS1474" t="str">
            <v>신흥교통</v>
          </cell>
          <cell r="AT1474" t="str">
            <v>93</v>
          </cell>
          <cell r="AU1474">
            <v>2407</v>
          </cell>
          <cell r="AV1474">
            <v>3.0516765189595205E-2</v>
          </cell>
          <cell r="AW1474">
            <v>0.36365910289933012</v>
          </cell>
          <cell r="AX1474">
            <v>0.16831769819869744</v>
          </cell>
          <cell r="AY1474">
            <v>16.898999999999997</v>
          </cell>
          <cell r="AZ1474">
            <v>2.9727604768402936E-2</v>
          </cell>
          <cell r="BA1474">
            <v>7.604321299757471</v>
          </cell>
          <cell r="BB1474">
            <v>1.8989562471005135</v>
          </cell>
        </row>
        <row r="1475">
          <cell r="AS1475" t="str">
            <v>신흥교통</v>
          </cell>
          <cell r="AT1475" t="str">
            <v>합계</v>
          </cell>
          <cell r="AU1475">
            <v>2407</v>
          </cell>
          <cell r="AV1475">
            <v>2.3891749599886637E-2</v>
          </cell>
          <cell r="AW1475">
            <v>0.35792519802328615</v>
          </cell>
          <cell r="AX1475">
            <v>0.14623518263350141</v>
          </cell>
          <cell r="AY1475">
            <v>17.262062499999999</v>
          </cell>
          <cell r="AZ1475">
            <v>0.65597588469062873</v>
          </cell>
          <cell r="BA1475">
            <v>13.938751417136931</v>
          </cell>
          <cell r="BB1475">
            <v>2.2258768388437367</v>
          </cell>
        </row>
        <row r="1476">
          <cell r="AS1476" t="str">
            <v>영종운수</v>
          </cell>
          <cell r="AT1476" t="str">
            <v>202</v>
          </cell>
          <cell r="AU1476">
            <v>2407</v>
          </cell>
          <cell r="AV1476">
            <v>1.4691211086929685E-2</v>
          </cell>
          <cell r="AW1476">
            <v>0.28597083151353525</v>
          </cell>
          <cell r="AX1476">
            <v>0.14193884589141745</v>
          </cell>
          <cell r="AY1476">
            <v>15.291615384615385</v>
          </cell>
          <cell r="AZ1476">
            <v>6.684610936305882E-2</v>
          </cell>
          <cell r="BA1476">
            <v>6.9506311674445858</v>
          </cell>
          <cell r="BB1476">
            <v>2.4861174017799708</v>
          </cell>
        </row>
        <row r="1477">
          <cell r="AS1477" t="str">
            <v>영종운수</v>
          </cell>
          <cell r="AT1477" t="str">
            <v>203</v>
          </cell>
          <cell r="AU1477">
            <v>2407</v>
          </cell>
          <cell r="AV1477">
            <v>1.6537917377580959E-2</v>
          </cell>
          <cell r="AW1477">
            <v>0.2706943678213532</v>
          </cell>
          <cell r="AX1477">
            <v>0.13135805515000812</v>
          </cell>
          <cell r="AY1477">
            <v>14.012625000000002</v>
          </cell>
          <cell r="AZ1477">
            <v>0.34465917526187589</v>
          </cell>
          <cell r="BA1477">
            <v>7.4150168750115233</v>
          </cell>
          <cell r="BB1477">
            <v>2.202461326598717</v>
          </cell>
        </row>
        <row r="1478">
          <cell r="AS1478" t="str">
            <v>영종운수</v>
          </cell>
          <cell r="AT1478" t="str">
            <v>205</v>
          </cell>
          <cell r="AU1478">
            <v>2407</v>
          </cell>
          <cell r="AV1478">
            <v>1.5102868003140126E-2</v>
          </cell>
          <cell r="AW1478">
            <v>0.23239086274644216</v>
          </cell>
          <cell r="AX1478">
            <v>0.12342644873304805</v>
          </cell>
          <cell r="AY1478">
            <v>22.4145</v>
          </cell>
          <cell r="AZ1478">
            <v>4.0282783529062678E-2</v>
          </cell>
          <cell r="BA1478">
            <v>19.887610228298243</v>
          </cell>
          <cell r="BB1478">
            <v>2.2991771697722467</v>
          </cell>
        </row>
        <row r="1479">
          <cell r="AS1479" t="str">
            <v>영종운수</v>
          </cell>
          <cell r="AT1479" t="str">
            <v>222</v>
          </cell>
          <cell r="AU1479">
            <v>2407</v>
          </cell>
          <cell r="AV1479">
            <v>2.3992712110043987E-2</v>
          </cell>
          <cell r="AW1479">
            <v>8.5010638937876012E-2</v>
          </cell>
          <cell r="AX1479">
            <v>0.15868354282336791</v>
          </cell>
          <cell r="AY1479">
            <v>9.8170000000000002</v>
          </cell>
          <cell r="AZ1479">
            <v>0.17580100954192363</v>
          </cell>
          <cell r="BA1479">
            <v>0.86049967828415241</v>
          </cell>
          <cell r="BB1479">
            <v>2.3534783774184693</v>
          </cell>
        </row>
        <row r="1480">
          <cell r="AS1480" t="str">
            <v>영종운수</v>
          </cell>
          <cell r="AT1480" t="str">
            <v>e음13</v>
          </cell>
          <cell r="AU1480">
            <v>2407</v>
          </cell>
          <cell r="AV1480">
            <v>1.3674176752841388E-2</v>
          </cell>
          <cell r="AW1480">
            <v>0.3150774818097658</v>
          </cell>
          <cell r="AX1480">
            <v>0.19863037771712905</v>
          </cell>
          <cell r="AY1480">
            <v>9.216333333333333</v>
          </cell>
          <cell r="AZ1480">
            <v>1.4692160503572465</v>
          </cell>
          <cell r="BA1480">
            <v>4.4839710627786094</v>
          </cell>
          <cell r="BB1480">
            <v>2.4524434073140404</v>
          </cell>
        </row>
        <row r="1481">
          <cell r="AS1481" t="str">
            <v>영종운수</v>
          </cell>
          <cell r="AT1481" t="str">
            <v>e음15</v>
          </cell>
          <cell r="AU1481">
            <v>2407</v>
          </cell>
          <cell r="AV1481">
            <v>1.5367858047295239E-2</v>
          </cell>
          <cell r="AW1481">
            <v>0.26330370320420493</v>
          </cell>
          <cell r="AX1481">
            <v>0.22297653024132774</v>
          </cell>
          <cell r="AY1481">
            <v>6.1239999999999997</v>
          </cell>
          <cell r="AZ1481">
            <v>0.76055881998936914</v>
          </cell>
          <cell r="BA1481">
            <v>2.124735751081412</v>
          </cell>
          <cell r="BB1481">
            <v>2.4094051170803885</v>
          </cell>
        </row>
        <row r="1482">
          <cell r="AS1482" t="str">
            <v>영종운수</v>
          </cell>
          <cell r="AT1482" t="str">
            <v>e음16</v>
          </cell>
          <cell r="AU1482">
            <v>2407</v>
          </cell>
          <cell r="AV1482">
            <v>2.6554353832411528E-2</v>
          </cell>
          <cell r="AW1482">
            <v>0.19051924108662638</v>
          </cell>
          <cell r="AX1482">
            <v>0.13908336987218475</v>
          </cell>
          <cell r="AY1482">
            <v>5.1319999999999997</v>
          </cell>
          <cell r="AZ1482">
            <v>0</v>
          </cell>
          <cell r="BA1482">
            <v>1.8430153788918164</v>
          </cell>
          <cell r="BB1482">
            <v>3.1643317544222507</v>
          </cell>
        </row>
        <row r="1483">
          <cell r="AS1483" t="str">
            <v>영종운수</v>
          </cell>
          <cell r="AT1483" t="str">
            <v>예비</v>
          </cell>
          <cell r="AU1483">
            <v>2407</v>
          </cell>
          <cell r="AV1483">
            <v>2.1134613806601157E-2</v>
          </cell>
          <cell r="AW1483">
            <v>0.24497135150507543</v>
          </cell>
          <cell r="AX1483">
            <v>0.16296590503367916</v>
          </cell>
          <cell r="AY1483">
            <v>18.387</v>
          </cell>
          <cell r="AZ1483">
            <v>5.3169952702668569E-2</v>
          </cell>
          <cell r="BA1483">
            <v>8.8262121486429823</v>
          </cell>
          <cell r="BB1483">
            <v>1.7279891180763143</v>
          </cell>
        </row>
        <row r="1484">
          <cell r="AS1484" t="str">
            <v>영종운수</v>
          </cell>
          <cell r="AT1484" t="str">
            <v>합계</v>
          </cell>
          <cell r="AU1484">
            <v>2407</v>
          </cell>
          <cell r="AV1484">
            <v>1.5832101239293603E-2</v>
          </cell>
          <cell r="AW1484">
            <v>0.27162180397283087</v>
          </cell>
          <cell r="AX1484">
            <v>0.14579987106671197</v>
          </cell>
          <cell r="AY1484">
            <v>14.094333333333335</v>
          </cell>
          <cell r="AZ1484">
            <v>0.27345131468655137</v>
          </cell>
          <cell r="BA1484">
            <v>7.4262226283882811</v>
          </cell>
          <cell r="BB1484">
            <v>2.3895616115568994</v>
          </cell>
        </row>
        <row r="1485">
          <cell r="AS1485" t="str">
            <v>원진운수</v>
          </cell>
          <cell r="AT1485" t="str">
            <v>22</v>
          </cell>
          <cell r="AU1485">
            <v>2407</v>
          </cell>
          <cell r="AV1485">
            <v>5.9520013681403239E-3</v>
          </cell>
          <cell r="AW1485">
            <v>0.3673481745050437</v>
          </cell>
          <cell r="AX1485">
            <v>0.15915554282726321</v>
          </cell>
          <cell r="AY1485">
            <v>11.228941176470588</v>
          </cell>
          <cell r="AZ1485">
            <v>0.15997029838425131</v>
          </cell>
          <cell r="BA1485">
            <v>1.9971447189586655</v>
          </cell>
          <cell r="BB1485">
            <v>1.9464541434680314</v>
          </cell>
        </row>
        <row r="1486">
          <cell r="AS1486" t="str">
            <v>원진운수</v>
          </cell>
          <cell r="AT1486" t="str">
            <v>320</v>
          </cell>
          <cell r="AU1486">
            <v>2407</v>
          </cell>
          <cell r="AV1486">
            <v>5.3734186365603934E-3</v>
          </cell>
          <cell r="AW1486">
            <v>0.25273321294530787</v>
          </cell>
          <cell r="AX1486">
            <v>0.12359911565156309</v>
          </cell>
          <cell r="AY1486">
            <v>19.3475</v>
          </cell>
          <cell r="AZ1486">
            <v>4.6511447316524068E-2</v>
          </cell>
          <cell r="BA1486">
            <v>2.5925076286862545</v>
          </cell>
          <cell r="BB1486">
            <v>2.3527027977928547</v>
          </cell>
        </row>
        <row r="1487">
          <cell r="AS1487" t="str">
            <v>원진운수</v>
          </cell>
          <cell r="AT1487" t="str">
            <v>6</v>
          </cell>
          <cell r="AU1487">
            <v>2407</v>
          </cell>
          <cell r="AV1487">
            <v>4.647743942350872E-3</v>
          </cell>
          <cell r="AW1487">
            <v>0.35177039906022317</v>
          </cell>
          <cell r="AX1487">
            <v>0.13942328959712921</v>
          </cell>
          <cell r="AY1487">
            <v>10.989222222222221</v>
          </cell>
          <cell r="AZ1487">
            <v>1.152734928459109E-2</v>
          </cell>
          <cell r="BA1487">
            <v>1.9606099908208678</v>
          </cell>
          <cell r="BB1487">
            <v>2.1570089160087025</v>
          </cell>
        </row>
        <row r="1488">
          <cell r="AS1488" t="str">
            <v>원진운수</v>
          </cell>
          <cell r="AT1488" t="str">
            <v>합계</v>
          </cell>
          <cell r="AU1488">
            <v>2407</v>
          </cell>
          <cell r="AV1488">
            <v>5.3167580656470915E-3</v>
          </cell>
          <cell r="AW1488">
            <v>0.34836410837977783</v>
          </cell>
          <cell r="AX1488">
            <v>0.14415753817761251</v>
          </cell>
          <cell r="AY1488">
            <v>11.950974358974362</v>
          </cell>
          <cell r="AZ1488">
            <v>7.7106422559797105E-2</v>
          </cell>
          <cell r="BA1488">
            <v>2.0980028138336628</v>
          </cell>
          <cell r="BB1488">
            <v>2.1010206625441468</v>
          </cell>
        </row>
        <row r="1489">
          <cell r="AS1489" t="str">
            <v>인천교통공사</v>
          </cell>
          <cell r="AT1489" t="str">
            <v>63</v>
          </cell>
          <cell r="AU1489">
            <v>2407</v>
          </cell>
          <cell r="AV1489">
            <v>7.1339225497622401E-3</v>
          </cell>
          <cell r="AW1489">
            <v>0.33606591182382584</v>
          </cell>
          <cell r="AX1489">
            <v>0.17083680389525585</v>
          </cell>
          <cell r="AY1489">
            <v>9.9688461538461546</v>
          </cell>
          <cell r="AZ1489">
            <v>0.17138577395244728</v>
          </cell>
          <cell r="BA1489">
            <v>7.1767792842587301</v>
          </cell>
          <cell r="BB1489">
            <v>2.6608782311534473</v>
          </cell>
        </row>
        <row r="1490">
          <cell r="AS1490" t="str">
            <v>인천교통공사</v>
          </cell>
          <cell r="AT1490" t="str">
            <v>순환41</v>
          </cell>
          <cell r="AU1490">
            <v>2407</v>
          </cell>
          <cell r="AV1490">
            <v>8.1934185292637327E-3</v>
          </cell>
          <cell r="AW1490">
            <v>0.32463000189938596</v>
          </cell>
          <cell r="AX1490">
            <v>0.13223471586761995</v>
          </cell>
          <cell r="AY1490">
            <v>7.753222222222222</v>
          </cell>
          <cell r="AZ1490">
            <v>1.5060901579455575E-2</v>
          </cell>
          <cell r="BA1490">
            <v>15.86854242665388</v>
          </cell>
          <cell r="BB1490">
            <v>2.474185847921166</v>
          </cell>
        </row>
        <row r="1491">
          <cell r="AS1491" t="str">
            <v>인천교통공사</v>
          </cell>
          <cell r="AT1491" t="str">
            <v>순환42</v>
          </cell>
          <cell r="AU1491">
            <v>2407</v>
          </cell>
          <cell r="AV1491">
            <v>8.2414633005018414E-3</v>
          </cell>
          <cell r="AW1491">
            <v>0.34416725391704212</v>
          </cell>
          <cell r="AX1491">
            <v>0.11071056527771704</v>
          </cell>
          <cell r="AY1491">
            <v>5.86</v>
          </cell>
          <cell r="AZ1491">
            <v>2.228473536185931E-2</v>
          </cell>
          <cell r="BA1491">
            <v>12.178607875256112</v>
          </cell>
          <cell r="BB1491">
            <v>2.5833059788008228</v>
          </cell>
        </row>
        <row r="1492">
          <cell r="AS1492" t="str">
            <v>인천교통공사</v>
          </cell>
          <cell r="AT1492" t="str">
            <v>순환43</v>
          </cell>
          <cell r="AU1492">
            <v>2407</v>
          </cell>
          <cell r="AV1492">
            <v>5.9314041595768226E-3</v>
          </cell>
          <cell r="AW1492">
            <v>0.29352613126058269</v>
          </cell>
          <cell r="AX1492">
            <v>0.10507089359012887</v>
          </cell>
          <cell r="AY1492">
            <v>5.9189999999999996</v>
          </cell>
          <cell r="AZ1492">
            <v>2.2085316571755935E-2</v>
          </cell>
          <cell r="BA1492">
            <v>4.9691962286450861</v>
          </cell>
          <cell r="BB1492">
            <v>2.9566271599879692</v>
          </cell>
        </row>
        <row r="1493">
          <cell r="AS1493" t="str">
            <v>인천교통공사</v>
          </cell>
          <cell r="AT1493" t="str">
            <v>순환47</v>
          </cell>
          <cell r="AU1493">
            <v>2407</v>
          </cell>
          <cell r="AV1493">
            <v>7.720306633193029E-3</v>
          </cell>
          <cell r="AW1493">
            <v>0.28814886044737736</v>
          </cell>
          <cell r="AX1493">
            <v>7.9384337345611025E-2</v>
          </cell>
          <cell r="AY1493">
            <v>3.8693333333333335</v>
          </cell>
          <cell r="AZ1493">
            <v>1.582268020813544</v>
          </cell>
          <cell r="BA1493">
            <v>1.8911354084381056</v>
          </cell>
          <cell r="BB1493">
            <v>3.0897973104086924</v>
          </cell>
        </row>
        <row r="1494">
          <cell r="AS1494" t="str">
            <v>인천교통공사</v>
          </cell>
          <cell r="AT1494" t="str">
            <v>예비</v>
          </cell>
          <cell r="AU1494">
            <v>2407</v>
          </cell>
          <cell r="AV1494">
            <v>7.4213239406237062E-3</v>
          </cell>
          <cell r="AW1494">
            <v>0.32793717802596789</v>
          </cell>
          <cell r="AX1494">
            <v>0.162160062986861</v>
          </cell>
          <cell r="AY1494">
            <v>7.3354999999999997</v>
          </cell>
          <cell r="AZ1494">
            <v>9.0947876044229395E-2</v>
          </cell>
          <cell r="BA1494">
            <v>7.7760434017816138</v>
          </cell>
          <cell r="BB1494">
            <v>2.559660649053034</v>
          </cell>
        </row>
        <row r="1495">
          <cell r="AS1495" t="str">
            <v>인천교통공사</v>
          </cell>
          <cell r="AT1495" t="str">
            <v>합계</v>
          </cell>
          <cell r="AU1495">
            <v>2407</v>
          </cell>
          <cell r="AV1495">
            <v>7.5029169810482159E-3</v>
          </cell>
          <cell r="AW1495">
            <v>0.32505409616419206</v>
          </cell>
          <cell r="AX1495">
            <v>0.13343836610252494</v>
          </cell>
          <cell r="AY1495">
            <v>7.5966153846153839</v>
          </cell>
          <cell r="AZ1495">
            <v>0.19131550052743709</v>
          </cell>
          <cell r="BA1495">
            <v>9.3383780937273997</v>
          </cell>
          <cell r="BB1495">
            <v>2.6652937174200759</v>
          </cell>
        </row>
        <row r="1496">
          <cell r="AS1496" t="str">
            <v>인천스마트</v>
          </cell>
          <cell r="AT1496" t="str">
            <v>20</v>
          </cell>
          <cell r="AU1496">
            <v>2407</v>
          </cell>
          <cell r="AV1496">
            <v>3.1358028837455872E-2</v>
          </cell>
          <cell r="AW1496">
            <v>0.36170488534879108</v>
          </cell>
          <cell r="AX1496">
            <v>0.15822485988784638</v>
          </cell>
          <cell r="AY1496">
            <v>13.765000000000001</v>
          </cell>
          <cell r="AZ1496">
            <v>0.19261339831952795</v>
          </cell>
          <cell r="BA1496">
            <v>19.143892637855522</v>
          </cell>
          <cell r="BB1496">
            <v>1.8449446184967246</v>
          </cell>
        </row>
        <row r="1497">
          <cell r="AS1497" t="str">
            <v>인천스마트</v>
          </cell>
          <cell r="AT1497" t="str">
            <v>21</v>
          </cell>
          <cell r="AU1497">
            <v>2407</v>
          </cell>
          <cell r="AV1497">
            <v>3.5188737939683815E-2</v>
          </cell>
          <cell r="AW1497">
            <v>0.38231759935353543</v>
          </cell>
          <cell r="AX1497">
            <v>0.15954322594197873</v>
          </cell>
          <cell r="AY1497">
            <v>14.160666666666669</v>
          </cell>
          <cell r="AZ1497">
            <v>0.16113335776199844</v>
          </cell>
          <cell r="BA1497">
            <v>10.075075211644956</v>
          </cell>
          <cell r="BB1497">
            <v>1.8535409186148581</v>
          </cell>
        </row>
        <row r="1498">
          <cell r="AS1498" t="str">
            <v>인천스마트</v>
          </cell>
          <cell r="AT1498" t="str">
            <v>27</v>
          </cell>
          <cell r="AU1498">
            <v>2407</v>
          </cell>
          <cell r="AV1498">
            <v>2.8667488754062935E-2</v>
          </cell>
          <cell r="AW1498">
            <v>0.349008857198911</v>
          </cell>
          <cell r="AX1498">
            <v>0.13272711268836446</v>
          </cell>
          <cell r="AY1498">
            <v>12.914153846153845</v>
          </cell>
          <cell r="AZ1498">
            <v>8.9942907104389902E-2</v>
          </cell>
          <cell r="BA1498">
            <v>12.80868763445698</v>
          </cell>
          <cell r="BB1498">
            <v>1.7790282635383645</v>
          </cell>
        </row>
        <row r="1499">
          <cell r="AS1499" t="str">
            <v>인천스마트</v>
          </cell>
          <cell r="AT1499" t="str">
            <v>38</v>
          </cell>
          <cell r="AU1499">
            <v>2407</v>
          </cell>
          <cell r="AV1499">
            <v>1.5337002602072922E-2</v>
          </cell>
          <cell r="AW1499">
            <v>0.37825853015124788</v>
          </cell>
          <cell r="AX1499">
            <v>0.1543307822361189</v>
          </cell>
          <cell r="AY1499">
            <v>12.827461538461536</v>
          </cell>
          <cell r="AZ1499">
            <v>3.4794806406995449E-2</v>
          </cell>
          <cell r="BA1499">
            <v>8.5452881371362004</v>
          </cell>
          <cell r="BB1499">
            <v>1.8410257349477073</v>
          </cell>
        </row>
        <row r="1500">
          <cell r="AS1500" t="str">
            <v>인천스마트</v>
          </cell>
          <cell r="AT1500" t="str">
            <v>5</v>
          </cell>
          <cell r="AU1500">
            <v>2407</v>
          </cell>
          <cell r="AV1500">
            <v>3.1863699488282292E-2</v>
          </cell>
          <cell r="AW1500">
            <v>0.33897118158006301</v>
          </cell>
          <cell r="AX1500">
            <v>0.15028346482097416</v>
          </cell>
          <cell r="AY1500">
            <v>11.396416666666665</v>
          </cell>
          <cell r="AZ1500">
            <v>6.0786715702323094E-2</v>
          </cell>
          <cell r="BA1500">
            <v>6.6803041923117119</v>
          </cell>
          <cell r="BB1500">
            <v>1.8835299198192526</v>
          </cell>
        </row>
        <row r="1501">
          <cell r="AS1501" t="str">
            <v>인천스마트</v>
          </cell>
          <cell r="AT1501" t="str">
            <v>5-1</v>
          </cell>
          <cell r="AU1501">
            <v>2407</v>
          </cell>
          <cell r="AV1501">
            <v>4.2029956368451443E-2</v>
          </cell>
          <cell r="AW1501">
            <v>0.3273819462653319</v>
          </cell>
          <cell r="AX1501">
            <v>0.12204234636102479</v>
          </cell>
          <cell r="AY1501">
            <v>12.329833333333331</v>
          </cell>
          <cell r="AZ1501">
            <v>0.15255293295128097</v>
          </cell>
          <cell r="BA1501">
            <v>15.030950746670332</v>
          </cell>
          <cell r="BB1501">
            <v>1.7716136369923272</v>
          </cell>
        </row>
        <row r="1502">
          <cell r="AS1502" t="str">
            <v>인천스마트</v>
          </cell>
          <cell r="AT1502" t="str">
            <v>예비</v>
          </cell>
          <cell r="AU1502">
            <v>2407</v>
          </cell>
          <cell r="AV1502">
            <v>3.9992919340065339E-2</v>
          </cell>
          <cell r="AW1502">
            <v>0.35604485623504878</v>
          </cell>
          <cell r="AX1502">
            <v>0.16444201116918131</v>
          </cell>
          <cell r="AY1502">
            <v>12.704499999999999</v>
          </cell>
          <cell r="AZ1502">
            <v>0.13995064780355854</v>
          </cell>
          <cell r="BA1502">
            <v>12.819479338805962</v>
          </cell>
          <cell r="BB1502">
            <v>1.7761100538696035</v>
          </cell>
        </row>
        <row r="1503">
          <cell r="AS1503" t="str">
            <v>인천스마트</v>
          </cell>
          <cell r="AT1503" t="str">
            <v>합계</v>
          </cell>
          <cell r="AU1503">
            <v>2407</v>
          </cell>
          <cell r="AV1503">
            <v>2.8577404964423646E-2</v>
          </cell>
          <cell r="AW1503">
            <v>0.36093519361642462</v>
          </cell>
          <cell r="AX1503">
            <v>0.15013692815631643</v>
          </cell>
          <cell r="AY1503">
            <v>12.93476388888889</v>
          </cell>
          <cell r="AZ1503">
            <v>0.10199280649659577</v>
          </cell>
          <cell r="BA1503">
            <v>11.060240616223943</v>
          </cell>
          <cell r="BB1503">
            <v>1.8374980884018119</v>
          </cell>
        </row>
        <row r="1504">
          <cell r="AS1504" t="str">
            <v>인천제물포교통</v>
          </cell>
          <cell r="AT1504" t="str">
            <v>30</v>
          </cell>
          <cell r="AU1504">
            <v>2407</v>
          </cell>
          <cell r="AV1504">
            <v>2.3953478760518669E-2</v>
          </cell>
          <cell r="AW1504">
            <v>0.35228109401639579</v>
          </cell>
          <cell r="AX1504">
            <v>0.2097849286412331</v>
          </cell>
          <cell r="AY1504">
            <v>15.336761904761902</v>
          </cell>
          <cell r="AZ1504">
            <v>0.21225046433808969</v>
          </cell>
          <cell r="BA1504">
            <v>30.406486974494516</v>
          </cell>
          <cell r="BB1504">
            <v>1.7881011191855867</v>
          </cell>
        </row>
        <row r="1505">
          <cell r="AS1505" t="str">
            <v>인천제물포교통</v>
          </cell>
          <cell r="AT1505" t="str">
            <v>78</v>
          </cell>
          <cell r="AU1505">
            <v>2407</v>
          </cell>
          <cell r="AV1505">
            <v>2.544557191376311E-2</v>
          </cell>
          <cell r="AW1505">
            <v>0.35771422327150021</v>
          </cell>
          <cell r="AX1505">
            <v>0.17836741753565072</v>
          </cell>
          <cell r="AY1505">
            <v>14.083500000000001</v>
          </cell>
          <cell r="AZ1505">
            <v>0.14223876996463375</v>
          </cell>
          <cell r="BA1505">
            <v>22.388382392433353</v>
          </cell>
          <cell r="BB1505">
            <v>1.742421489899409</v>
          </cell>
        </row>
        <row r="1506">
          <cell r="AS1506" t="str">
            <v>인천제물포교통</v>
          </cell>
          <cell r="AT1506" t="str">
            <v>급행97</v>
          </cell>
          <cell r="AU1506">
            <v>2407</v>
          </cell>
          <cell r="AV1506">
            <v>3.2722998239752561E-2</v>
          </cell>
          <cell r="AW1506">
            <v>0.3539056803793651</v>
          </cell>
          <cell r="AX1506">
            <v>0.2009886671585607</v>
          </cell>
          <cell r="AY1506">
            <v>14.972777777777781</v>
          </cell>
          <cell r="AZ1506">
            <v>0.15418125055105134</v>
          </cell>
          <cell r="BA1506">
            <v>24.814801922928446</v>
          </cell>
          <cell r="BB1506">
            <v>1.8824013952792289</v>
          </cell>
        </row>
        <row r="1507">
          <cell r="AS1507" t="str">
            <v>인천제물포교통</v>
          </cell>
          <cell r="AT1507" t="str">
            <v>합계</v>
          </cell>
          <cell r="AU1507">
            <v>2407</v>
          </cell>
          <cell r="AV1507">
            <v>2.7371237716216079E-2</v>
          </cell>
          <cell r="AW1507">
            <v>0.3531465357845307</v>
          </cell>
          <cell r="AX1507">
            <v>0.20512358550702015</v>
          </cell>
          <cell r="AY1507">
            <v>15.156062499999996</v>
          </cell>
          <cell r="AZ1507">
            <v>0.18751584743305619</v>
          </cell>
          <cell r="BA1507">
            <v>27.968613697465106</v>
          </cell>
          <cell r="BB1507">
            <v>1.8200097567593678</v>
          </cell>
        </row>
        <row r="1508">
          <cell r="AS1508" t="str">
            <v>청라교통</v>
          </cell>
          <cell r="AT1508" t="str">
            <v>112</v>
          </cell>
          <cell r="AU1508">
            <v>2407</v>
          </cell>
          <cell r="AV1508">
            <v>2.2250902441280224E-2</v>
          </cell>
          <cell r="AW1508">
            <v>0.35767141188548013</v>
          </cell>
          <cell r="AX1508">
            <v>0.20505027682689408</v>
          </cell>
          <cell r="AY1508">
            <v>15.573157894736841</v>
          </cell>
          <cell r="AZ1508">
            <v>0.1671768929493711</v>
          </cell>
          <cell r="BA1508">
            <v>23.386724341010943</v>
          </cell>
          <cell r="BB1508">
            <v>1.8219119405137716</v>
          </cell>
        </row>
        <row r="1509">
          <cell r="AS1509" t="str">
            <v>청라교통</v>
          </cell>
          <cell r="AT1509" t="str">
            <v>306</v>
          </cell>
          <cell r="AU1509">
            <v>2407</v>
          </cell>
          <cell r="AV1509">
            <v>2.2429650252823483E-2</v>
          </cell>
          <cell r="AW1509">
            <v>0.25712359249811961</v>
          </cell>
          <cell r="AX1509">
            <v>0.15014530473335919</v>
          </cell>
          <cell r="AY1509">
            <v>19.760928571428572</v>
          </cell>
          <cell r="AZ1509">
            <v>2.1234456768418505E-2</v>
          </cell>
          <cell r="BA1509">
            <v>13.112277054498428</v>
          </cell>
          <cell r="BB1509">
            <v>2.7043275983643147</v>
          </cell>
        </row>
        <row r="1510">
          <cell r="AS1510" t="str">
            <v>청라교통</v>
          </cell>
          <cell r="AT1510" t="str">
            <v>307</v>
          </cell>
          <cell r="AU1510">
            <v>2407</v>
          </cell>
          <cell r="AV1510">
            <v>2.1548902806681074E-2</v>
          </cell>
          <cell r="AW1510">
            <v>0.30364320822949853</v>
          </cell>
          <cell r="AX1510">
            <v>0.18647928530930996</v>
          </cell>
          <cell r="AY1510">
            <v>21.459799999999998</v>
          </cell>
          <cell r="AZ1510">
            <v>0.15735894047292781</v>
          </cell>
          <cell r="BA1510">
            <v>34.112914856841407</v>
          </cell>
          <cell r="BB1510">
            <v>2.2878208910686806</v>
          </cell>
        </row>
        <row r="1511">
          <cell r="AS1511" t="str">
            <v>청라교통</v>
          </cell>
          <cell r="AT1511" t="str">
            <v>308</v>
          </cell>
          <cell r="AU1511">
            <v>2407</v>
          </cell>
          <cell r="AV1511">
            <v>2.185677801330942E-2</v>
          </cell>
          <cell r="AW1511">
            <v>0.28417909465286317</v>
          </cell>
          <cell r="AX1511">
            <v>0.13422293394884438</v>
          </cell>
          <cell r="AY1511">
            <v>22.541666666666668</v>
          </cell>
          <cell r="AZ1511">
            <v>5.6761230374500517E-2</v>
          </cell>
          <cell r="BA1511">
            <v>13.62617046724999</v>
          </cell>
          <cell r="BB1511">
            <v>2.4224633651874963</v>
          </cell>
        </row>
        <row r="1512">
          <cell r="AS1512" t="str">
            <v>청라교통</v>
          </cell>
          <cell r="AT1512" t="str">
            <v>예비</v>
          </cell>
          <cell r="AU1512">
            <v>2407</v>
          </cell>
          <cell r="AV1512">
            <v>2.3989806513834654E-2</v>
          </cell>
          <cell r="AW1512">
            <v>0.32246844905850824</v>
          </cell>
          <cell r="AX1512">
            <v>0.15373859346249802</v>
          </cell>
          <cell r="AY1512">
            <v>20.247199999999999</v>
          </cell>
          <cell r="AZ1512">
            <v>6.0629304464083732E-2</v>
          </cell>
          <cell r="BA1512">
            <v>18.604535141264549</v>
          </cell>
          <cell r="BB1512">
            <v>2.0549865440202759</v>
          </cell>
        </row>
        <row r="1513">
          <cell r="AS1513" t="str">
            <v>청라교통</v>
          </cell>
          <cell r="AT1513" t="str">
            <v>합계</v>
          </cell>
          <cell r="AU1513">
            <v>2407</v>
          </cell>
          <cell r="AV1513">
            <v>2.2126233659868783E-2</v>
          </cell>
          <cell r="AW1513">
            <v>0.30225441193954022</v>
          </cell>
          <cell r="AX1513">
            <v>0.16592360904548217</v>
          </cell>
          <cell r="AY1513">
            <v>18.956055555555558</v>
          </cell>
          <cell r="AZ1513">
            <v>8.8019119275199412E-2</v>
          </cell>
          <cell r="BA1513">
            <v>20.272511648297773</v>
          </cell>
          <cell r="BB1513">
            <v>2.3298355466499276</v>
          </cell>
        </row>
        <row r="1514">
          <cell r="AS1514" t="str">
            <v>청룡교통</v>
          </cell>
          <cell r="AT1514" t="str">
            <v>310</v>
          </cell>
          <cell r="AU1514">
            <v>2407</v>
          </cell>
          <cell r="AV1514">
            <v>3.1995816398374587E-2</v>
          </cell>
          <cell r="AW1514">
            <v>0.26397198911872349</v>
          </cell>
          <cell r="AX1514">
            <v>0.13203340029623212</v>
          </cell>
          <cell r="AY1514">
            <v>19.145833333333336</v>
          </cell>
          <cell r="AZ1514">
            <v>1.6290364009405568E-2</v>
          </cell>
          <cell r="BA1514">
            <v>4.3698901455230432</v>
          </cell>
          <cell r="BB1514">
            <v>2.9834173542587985</v>
          </cell>
        </row>
        <row r="1515">
          <cell r="AS1515" t="str">
            <v>청룡교통</v>
          </cell>
          <cell r="AT1515" t="str">
            <v>43</v>
          </cell>
          <cell r="AU1515">
            <v>2407</v>
          </cell>
          <cell r="AV1515">
            <v>1.6854110139550099E-2</v>
          </cell>
          <cell r="AW1515">
            <v>0.35986715707446609</v>
          </cell>
          <cell r="AX1515">
            <v>0.16010835734557582</v>
          </cell>
          <cell r="AY1515">
            <v>14.058400000000001</v>
          </cell>
          <cell r="AZ1515">
            <v>2.6254445041635828E-2</v>
          </cell>
          <cell r="BA1515">
            <v>18.583771348637896</v>
          </cell>
          <cell r="BB1515">
            <v>1.8947983667767785</v>
          </cell>
        </row>
        <row r="1516">
          <cell r="AS1516" t="str">
            <v>청룡교통</v>
          </cell>
          <cell r="AT1516" t="str">
            <v>43-1</v>
          </cell>
          <cell r="AU1516">
            <v>2407</v>
          </cell>
          <cell r="AV1516">
            <v>2.628705555582463E-2</v>
          </cell>
          <cell r="AW1516">
            <v>0.37310262316162074</v>
          </cell>
          <cell r="AX1516">
            <v>0.13131352178804193</v>
          </cell>
          <cell r="AY1516">
            <v>13.082142857142856</v>
          </cell>
          <cell r="AZ1516">
            <v>3.7604101313872255E-2</v>
          </cell>
          <cell r="BA1516">
            <v>10.709648054190819</v>
          </cell>
          <cell r="BB1516">
            <v>1.9102814012653202</v>
          </cell>
        </row>
        <row r="1517">
          <cell r="AS1517" t="str">
            <v>청룡교통</v>
          </cell>
          <cell r="AT1517" t="str">
            <v>44</v>
          </cell>
          <cell r="AU1517">
            <v>2407</v>
          </cell>
          <cell r="AV1517">
            <v>3.5032707333228448E-2</v>
          </cell>
          <cell r="AW1517">
            <v>0.31707966881016808</v>
          </cell>
          <cell r="AX1517">
            <v>0.14974042436068047</v>
          </cell>
          <cell r="AY1517">
            <v>12.3238</v>
          </cell>
          <cell r="AZ1517">
            <v>6.1369026377328063E-3</v>
          </cell>
          <cell r="BA1517">
            <v>10.1013417417082</v>
          </cell>
          <cell r="BB1517">
            <v>2.2376420234713361</v>
          </cell>
        </row>
        <row r="1518">
          <cell r="AS1518" t="str">
            <v>청룡교통</v>
          </cell>
          <cell r="AT1518" t="str">
            <v>예비</v>
          </cell>
          <cell r="AU1518">
            <v>2407</v>
          </cell>
          <cell r="AV1518">
            <v>2.6249045870993592E-2</v>
          </cell>
          <cell r="AW1518">
            <v>0.30794948371561265</v>
          </cell>
          <cell r="AX1518">
            <v>0.12788800116365823</v>
          </cell>
          <cell r="AY1518">
            <v>18.457999999999998</v>
          </cell>
          <cell r="AZ1518">
            <v>1.3619595438089268E-2</v>
          </cell>
          <cell r="BA1518">
            <v>6.3331118787115095</v>
          </cell>
          <cell r="BB1518">
            <v>2.7974995199297727</v>
          </cell>
        </row>
        <row r="1519">
          <cell r="AS1519" t="str">
            <v>청룡교통</v>
          </cell>
          <cell r="AT1519" t="str">
            <v>합계</v>
          </cell>
          <cell r="AU1519">
            <v>2407</v>
          </cell>
          <cell r="AV1519">
            <v>2.5931015424524039E-2</v>
          </cell>
          <cell r="AW1519">
            <v>0.33398442420555902</v>
          </cell>
          <cell r="AX1519">
            <v>0.1425872954435202</v>
          </cell>
          <cell r="AY1519">
            <v>14.852300000000001</v>
          </cell>
          <cell r="AZ1519">
            <v>2.015619509845205E-2</v>
          </cell>
          <cell r="BA1519">
            <v>10.499006329223111</v>
          </cell>
          <cell r="BB1519">
            <v>2.2697671460822395</v>
          </cell>
        </row>
        <row r="1520">
          <cell r="AS1520" t="str">
            <v>태양여객</v>
          </cell>
          <cell r="AT1520" t="str">
            <v>556</v>
          </cell>
          <cell r="AU1520">
            <v>2407</v>
          </cell>
          <cell r="AV1520">
            <v>2.5170373454396728E-2</v>
          </cell>
          <cell r="AW1520">
            <v>0.3710878230452051</v>
          </cell>
          <cell r="AX1520">
            <v>0.18212154830132166</v>
          </cell>
          <cell r="AY1520">
            <v>9.2737499999999997</v>
          </cell>
          <cell r="AZ1520">
            <v>0.141137414480905</v>
          </cell>
          <cell r="BA1520">
            <v>8.0122624528390691</v>
          </cell>
          <cell r="BB1520">
            <v>1.9936638508769606</v>
          </cell>
        </row>
        <row r="1521">
          <cell r="AS1521" t="str">
            <v>태양여객</v>
          </cell>
          <cell r="AT1521" t="str">
            <v>558</v>
          </cell>
          <cell r="AU1521">
            <v>2407</v>
          </cell>
          <cell r="AV1521">
            <v>1.9047697052312698E-2</v>
          </cell>
          <cell r="AW1521">
            <v>0.37464345688767126</v>
          </cell>
          <cell r="AX1521">
            <v>0.1435608775982454</v>
          </cell>
          <cell r="AY1521">
            <v>8.0136000000000003</v>
          </cell>
          <cell r="AZ1521">
            <v>0.16435131951716703</v>
          </cell>
          <cell r="BA1521">
            <v>8.8667536879511601</v>
          </cell>
          <cell r="BB1521">
            <v>1.8729040350600434</v>
          </cell>
        </row>
        <row r="1522">
          <cell r="AS1522" t="str">
            <v>태양여객</v>
          </cell>
          <cell r="AT1522" t="str">
            <v>571</v>
          </cell>
          <cell r="AU1522">
            <v>2407</v>
          </cell>
          <cell r="AV1522">
            <v>4.1487982280237104E-2</v>
          </cell>
          <cell r="AW1522">
            <v>0.3656206519399523</v>
          </cell>
          <cell r="AX1522">
            <v>0.11156550029370216</v>
          </cell>
          <cell r="AY1522">
            <v>7.9899999999999993</v>
          </cell>
          <cell r="AZ1522">
            <v>0.30084264211752043</v>
          </cell>
          <cell r="BA1522">
            <v>2.6822115080357247</v>
          </cell>
          <cell r="BB1522">
            <v>2.04577436694772</v>
          </cell>
        </row>
        <row r="1523">
          <cell r="AS1523" t="str">
            <v>태양여객</v>
          </cell>
          <cell r="AT1523" t="str">
            <v>581</v>
          </cell>
          <cell r="AU1523">
            <v>2407</v>
          </cell>
          <cell r="AV1523">
            <v>2.9831694519850242E-2</v>
          </cell>
          <cell r="AW1523">
            <v>0.35611987874682227</v>
          </cell>
          <cell r="AX1523">
            <v>0.12173474545638062</v>
          </cell>
          <cell r="AY1523">
            <v>7.4048571428571437</v>
          </cell>
          <cell r="AZ1523">
            <v>8.0000928010764916E-2</v>
          </cell>
          <cell r="BA1523">
            <v>2.9555898403977041</v>
          </cell>
          <cell r="BB1523">
            <v>1.8536923013041249</v>
          </cell>
        </row>
        <row r="1524">
          <cell r="AS1524" t="str">
            <v>태양여객</v>
          </cell>
          <cell r="AT1524" t="str">
            <v>583</v>
          </cell>
          <cell r="AU1524">
            <v>2407</v>
          </cell>
          <cell r="AV1524">
            <v>3.1048015278347333E-2</v>
          </cell>
          <cell r="AW1524">
            <v>0.33698387962596321</v>
          </cell>
          <cell r="AX1524">
            <v>0.21746185459309891</v>
          </cell>
          <cell r="AY1524">
            <v>12.175857142857142</v>
          </cell>
          <cell r="AZ1524">
            <v>4.7475818135513846E-2</v>
          </cell>
          <cell r="BA1524">
            <v>10.66397305453423</v>
          </cell>
          <cell r="BB1524">
            <v>2.1288891303891644</v>
          </cell>
        </row>
        <row r="1525">
          <cell r="AS1525" t="str">
            <v>태양여객</v>
          </cell>
          <cell r="AT1525" t="str">
            <v>590</v>
          </cell>
          <cell r="AU1525">
            <v>2407</v>
          </cell>
          <cell r="AV1525">
            <v>2.9052198564889341E-2</v>
          </cell>
          <cell r="AW1525">
            <v>0.34302137224342644</v>
          </cell>
          <cell r="AX1525">
            <v>0.15695847802059126</v>
          </cell>
          <cell r="AY1525">
            <v>7.7379999999999995</v>
          </cell>
          <cell r="AZ1525">
            <v>0.45690713036213149</v>
          </cell>
          <cell r="BA1525">
            <v>5.0303299304630862</v>
          </cell>
          <cell r="BB1525">
            <v>2.1584775184656313</v>
          </cell>
        </row>
        <row r="1526">
          <cell r="AS1526" t="str">
            <v>태양여객</v>
          </cell>
          <cell r="AT1526" t="str">
            <v>e음55</v>
          </cell>
          <cell r="AU1526">
            <v>2407</v>
          </cell>
          <cell r="AV1526">
            <v>4.0565722887553765E-2</v>
          </cell>
          <cell r="AW1526">
            <v>0.27838627421293555</v>
          </cell>
          <cell r="AX1526">
            <v>0.18317774846341839</v>
          </cell>
          <cell r="AY1526">
            <v>8.1675000000000004</v>
          </cell>
          <cell r="AZ1526">
            <v>0</v>
          </cell>
          <cell r="BA1526">
            <v>3.7450369446327625</v>
          </cell>
          <cell r="BB1526">
            <v>3.1262797088275875</v>
          </cell>
        </row>
        <row r="1527">
          <cell r="AS1527" t="str">
            <v>태양여객</v>
          </cell>
          <cell r="AT1527" t="str">
            <v>e음61</v>
          </cell>
          <cell r="AU1527">
            <v>2407</v>
          </cell>
          <cell r="AV1527">
            <v>4.3113282102492129E-2</v>
          </cell>
          <cell r="AW1527">
            <v>0.31515882349141516</v>
          </cell>
          <cell r="AX1527">
            <v>0.18498431679251121</v>
          </cell>
          <cell r="AY1527">
            <v>9.1519999999999992</v>
          </cell>
          <cell r="AZ1527">
            <v>1.8818343519075402E-2</v>
          </cell>
          <cell r="BA1527">
            <v>2.4463846574798023</v>
          </cell>
          <cell r="BB1527">
            <v>2.3193273643201757</v>
          </cell>
        </row>
        <row r="1528">
          <cell r="AS1528" t="str">
            <v>태양여객</v>
          </cell>
          <cell r="AT1528" t="str">
            <v>e음71</v>
          </cell>
          <cell r="AU1528">
            <v>2407</v>
          </cell>
          <cell r="AV1528">
            <v>5.6991824035594295E-2</v>
          </cell>
          <cell r="AW1528">
            <v>0.40209632458238448</v>
          </cell>
          <cell r="AX1528">
            <v>0.34677140246681798</v>
          </cell>
          <cell r="AY1528">
            <v>8.4909999999999997</v>
          </cell>
          <cell r="AZ1528">
            <v>0.98206744839235549</v>
          </cell>
          <cell r="BA1528">
            <v>3.0647277268795921</v>
          </cell>
          <cell r="BB1528">
            <v>3.2219462364124878</v>
          </cell>
        </row>
        <row r="1529">
          <cell r="AS1529" t="str">
            <v>태양여객</v>
          </cell>
          <cell r="AT1529" t="str">
            <v>e음89</v>
          </cell>
          <cell r="AU1529">
            <v>2407</v>
          </cell>
          <cell r="AV1529">
            <v>2.6316839750686761E-2</v>
          </cell>
          <cell r="AW1529">
            <v>0.34205686564369203</v>
          </cell>
          <cell r="AX1529">
            <v>0.2114583762642655</v>
          </cell>
          <cell r="AY1529">
            <v>10.511333333333333</v>
          </cell>
          <cell r="AZ1529">
            <v>0.10344256305409487</v>
          </cell>
          <cell r="BA1529">
            <v>24.896991623493467</v>
          </cell>
          <cell r="BB1529">
            <v>2.1157344587343982</v>
          </cell>
        </row>
        <row r="1530">
          <cell r="AS1530" t="str">
            <v>태양여객</v>
          </cell>
          <cell r="AT1530" t="str">
            <v>합계</v>
          </cell>
          <cell r="AU1530">
            <v>2407</v>
          </cell>
          <cell r="AV1530">
            <v>3.1551348487086177E-2</v>
          </cell>
          <cell r="AW1530">
            <v>0.35190838756933179</v>
          </cell>
          <cell r="AX1530">
            <v>0.17362968900203019</v>
          </cell>
          <cell r="AY1530">
            <v>8.9358536585365815</v>
          </cell>
          <cell r="AZ1530">
            <v>0.18328813378788789</v>
          </cell>
          <cell r="BA1530">
            <v>8.0399759818439023</v>
          </cell>
          <cell r="BB1530">
            <v>2.104719774164534</v>
          </cell>
        </row>
        <row r="1531">
          <cell r="AS1531" t="str">
            <v>해성운수</v>
          </cell>
          <cell r="AT1531" t="str">
            <v>24</v>
          </cell>
          <cell r="AU1531">
            <v>2407</v>
          </cell>
          <cell r="AV1531">
            <v>1.9455127786402876E-2</v>
          </cell>
          <cell r="AW1531">
            <v>0.39540278929277461</v>
          </cell>
          <cell r="AX1531">
            <v>0.1787068483662653</v>
          </cell>
          <cell r="AY1531">
            <v>15.029</v>
          </cell>
          <cell r="AZ1531">
            <v>0.3975982080753997</v>
          </cell>
          <cell r="BA1531">
            <v>15.585410421519121</v>
          </cell>
          <cell r="BB1531">
            <v>2.0619653274353218</v>
          </cell>
        </row>
        <row r="1532">
          <cell r="AS1532" t="str">
            <v>해성운수</v>
          </cell>
          <cell r="AT1532" t="str">
            <v>514-1</v>
          </cell>
          <cell r="AU1532">
            <v>2407</v>
          </cell>
          <cell r="AV1532">
            <v>1.5681461557847276E-2</v>
          </cell>
          <cell r="AW1532">
            <v>0.36638468242915545</v>
          </cell>
          <cell r="AX1532">
            <v>0.13058774268809145</v>
          </cell>
          <cell r="AY1532">
            <v>10.144363636363636</v>
          </cell>
          <cell r="AZ1532">
            <v>2.2754882559396377E-2</v>
          </cell>
          <cell r="BA1532">
            <v>2.9985878572715672</v>
          </cell>
          <cell r="BB1532">
            <v>2.1936647535673712</v>
          </cell>
        </row>
        <row r="1533">
          <cell r="AS1533" t="str">
            <v>해성운수</v>
          </cell>
          <cell r="AT1533" t="str">
            <v>530</v>
          </cell>
          <cell r="AU1533">
            <v>2407</v>
          </cell>
          <cell r="AV1533">
            <v>7.2295769160879653E-2</v>
          </cell>
          <cell r="AW1533">
            <v>0.47471602166926052</v>
          </cell>
          <cell r="AX1533">
            <v>0.21398597095529351</v>
          </cell>
          <cell r="AY1533">
            <v>13.201000000000001</v>
          </cell>
          <cell r="AZ1533">
            <v>0.27655698992606592</v>
          </cell>
          <cell r="BA1533">
            <v>3.6643801165203733</v>
          </cell>
          <cell r="BB1533">
            <v>1.9311016315522445</v>
          </cell>
        </row>
        <row r="1534">
          <cell r="AS1534" t="str">
            <v>해성운수</v>
          </cell>
          <cell r="AT1534" t="str">
            <v>557</v>
          </cell>
          <cell r="AU1534">
            <v>2407</v>
          </cell>
          <cell r="AV1534">
            <v>1.6147564261448949E-2</v>
          </cell>
          <cell r="AW1534">
            <v>0.55053288404672529</v>
          </cell>
          <cell r="AX1534">
            <v>0.23207449141998146</v>
          </cell>
          <cell r="AY1534">
            <v>13.2608</v>
          </cell>
          <cell r="AZ1534">
            <v>1.1645314981647814</v>
          </cell>
          <cell r="BA1534">
            <v>1.0369875721753055</v>
          </cell>
          <cell r="BB1534">
            <v>3.0627827039850648</v>
          </cell>
        </row>
        <row r="1535">
          <cell r="AS1535" t="str">
            <v>해성운수</v>
          </cell>
          <cell r="AT1535" t="str">
            <v>560</v>
          </cell>
          <cell r="AU1535">
            <v>2407</v>
          </cell>
          <cell r="AV1535">
            <v>2.0501782398793512E-2</v>
          </cell>
          <cell r="AW1535">
            <v>0.45269183912881134</v>
          </cell>
          <cell r="AX1535">
            <v>0.12452768146113691</v>
          </cell>
          <cell r="AY1535">
            <v>8.8168000000000006</v>
          </cell>
          <cell r="AZ1535">
            <v>5.6654996115166932E-3</v>
          </cell>
          <cell r="BA1535">
            <v>1.5240193954979904</v>
          </cell>
          <cell r="BB1535">
            <v>1.8648254396562511</v>
          </cell>
        </row>
        <row r="1536">
          <cell r="AS1536" t="str">
            <v>해성운수</v>
          </cell>
          <cell r="AT1536" t="str">
            <v>564</v>
          </cell>
          <cell r="AU1536">
            <v>2407</v>
          </cell>
          <cell r="AV1536">
            <v>4.4589526078874696E-2</v>
          </cell>
          <cell r="AW1536">
            <v>0.45854201879896989</v>
          </cell>
          <cell r="AX1536">
            <v>0.2167394233919985</v>
          </cell>
          <cell r="AY1536">
            <v>9.0220000000000002</v>
          </cell>
          <cell r="AZ1536">
            <v>2.0283824250561375</v>
          </cell>
          <cell r="BA1536">
            <v>1.9093839894528442</v>
          </cell>
          <cell r="BB1536">
            <v>2.9982732993896462</v>
          </cell>
        </row>
        <row r="1537">
          <cell r="AS1537" t="str">
            <v>해성운수</v>
          </cell>
          <cell r="AT1537" t="str">
            <v>564-1</v>
          </cell>
          <cell r="AU1537">
            <v>2407</v>
          </cell>
          <cell r="AV1537">
            <v>7.8990194342497641E-2</v>
          </cell>
          <cell r="AW1537">
            <v>0.40028467120097788</v>
          </cell>
          <cell r="AX1537">
            <v>0.26456776241814939</v>
          </cell>
          <cell r="AY1537">
            <v>8.0060000000000002</v>
          </cell>
          <cell r="AZ1537">
            <v>2.2886484638248217E-2</v>
          </cell>
          <cell r="BA1537">
            <v>0.22886484638248217</v>
          </cell>
          <cell r="BB1537">
            <v>2.5575281118538924</v>
          </cell>
        </row>
        <row r="1538">
          <cell r="AS1538" t="str">
            <v>해성운수</v>
          </cell>
          <cell r="AT1538" t="str">
            <v>568</v>
          </cell>
          <cell r="AU1538">
            <v>2407</v>
          </cell>
          <cell r="AV1538">
            <v>6.7201394642430703E-2</v>
          </cell>
          <cell r="AW1538">
            <v>0.33839269850226689</v>
          </cell>
          <cell r="AX1538">
            <v>0.28896433963183016</v>
          </cell>
          <cell r="AY1538">
            <v>6.8140000000000001</v>
          </cell>
          <cell r="AZ1538">
            <v>0.2092565988117269</v>
          </cell>
          <cell r="BA1538">
            <v>0.33290822538229281</v>
          </cell>
          <cell r="BB1538">
            <v>3.8745138158481471</v>
          </cell>
        </row>
        <row r="1539">
          <cell r="AS1539" t="str">
            <v>해성운수</v>
          </cell>
          <cell r="AT1539" t="str">
            <v>579</v>
          </cell>
          <cell r="AU1539">
            <v>2407</v>
          </cell>
          <cell r="AV1539">
            <v>2.2987328002421276E-2</v>
          </cell>
          <cell r="AW1539">
            <v>0.43157950053569338</v>
          </cell>
          <cell r="AX1539">
            <v>0.33584651251392494</v>
          </cell>
          <cell r="AY1539">
            <v>6.4689999999999985</v>
          </cell>
          <cell r="AZ1539">
            <v>0.42309222342504005</v>
          </cell>
          <cell r="BA1539">
            <v>1.8766187329336455</v>
          </cell>
          <cell r="BB1539">
            <v>3.9943248428806974</v>
          </cell>
        </row>
        <row r="1540">
          <cell r="AS1540" t="str">
            <v>해성운수</v>
          </cell>
          <cell r="AT1540" t="str">
            <v>593</v>
          </cell>
          <cell r="AU1540">
            <v>2407</v>
          </cell>
          <cell r="AV1540">
            <v>1.3736216752694685E-2</v>
          </cell>
          <cell r="AW1540">
            <v>0.43141651332019859</v>
          </cell>
          <cell r="AX1540">
            <v>0.15112746561328158</v>
          </cell>
          <cell r="AY1540">
            <v>10.842874999999999</v>
          </cell>
          <cell r="AZ1540">
            <v>0.1547994526291355</v>
          </cell>
          <cell r="BA1540">
            <v>3.07438912896004</v>
          </cell>
          <cell r="BB1540">
            <v>1.8301544760581283</v>
          </cell>
        </row>
        <row r="1541">
          <cell r="AS1541" t="str">
            <v>해성운수</v>
          </cell>
          <cell r="AT1541" t="str">
            <v>순환51</v>
          </cell>
          <cell r="AU1541">
            <v>2407</v>
          </cell>
          <cell r="AV1541">
            <v>3.1434249410028266E-2</v>
          </cell>
          <cell r="AW1541">
            <v>0.345154437918131</v>
          </cell>
          <cell r="AX1541">
            <v>0.1632952023955708</v>
          </cell>
          <cell r="AY1541">
            <v>8.0679999999999996</v>
          </cell>
          <cell r="AZ1541">
            <v>4.3085805381417097E-2</v>
          </cell>
          <cell r="BA1541">
            <v>0.99097352377259318</v>
          </cell>
          <cell r="BB1541">
            <v>2.2491351157539752</v>
          </cell>
        </row>
        <row r="1542">
          <cell r="AS1542" t="str">
            <v>해성운수</v>
          </cell>
          <cell r="AT1542" t="str">
            <v>합계</v>
          </cell>
          <cell r="AU1542">
            <v>2407</v>
          </cell>
          <cell r="AV1542">
            <v>2.4291243794813115E-2</v>
          </cell>
          <cell r="AW1542">
            <v>0.42116838513626903</v>
          </cell>
          <cell r="AX1542">
            <v>0.1925160346092665</v>
          </cell>
          <cell r="AY1542">
            <v>11.381136363636367</v>
          </cell>
          <cell r="AZ1542">
            <v>0.43483112861538215</v>
          </cell>
          <cell r="BA1542">
            <v>8.0845416567847188</v>
          </cell>
          <cell r="BB1542">
            <v>2.2734031348175807</v>
          </cell>
        </row>
        <row r="1543">
          <cell r="AS1543" t="str">
            <v>강인교통</v>
          </cell>
          <cell r="AT1543" t="str">
            <v>302</v>
          </cell>
          <cell r="AU1543">
            <v>2408</v>
          </cell>
          <cell r="AV1543">
            <v>2.4070191381159445E-2</v>
          </cell>
          <cell r="AW1543">
            <v>0.34232501898659273</v>
          </cell>
          <cell r="AX1543">
            <v>0.15071491689941899</v>
          </cell>
          <cell r="AY1543">
            <v>21.982749999999999</v>
          </cell>
          <cell r="AZ1543">
            <v>2.9075682184614707E-2</v>
          </cell>
          <cell r="BA1543">
            <v>14.568706047241792</v>
          </cell>
          <cell r="BB1543">
            <v>2.5069858770336095</v>
          </cell>
        </row>
        <row r="1544">
          <cell r="AS1544" t="str">
            <v>강인교통</v>
          </cell>
          <cell r="AT1544" t="str">
            <v>303</v>
          </cell>
          <cell r="AU1544">
            <v>2408</v>
          </cell>
          <cell r="AV1544">
            <v>2.9345786387453658E-2</v>
          </cell>
          <cell r="AW1544">
            <v>0.31334294841367777</v>
          </cell>
          <cell r="AX1544">
            <v>0.12911001351654475</v>
          </cell>
          <cell r="AY1544">
            <v>23.359615384615388</v>
          </cell>
          <cell r="AZ1544">
            <v>7.0801528728336949E-2</v>
          </cell>
          <cell r="BA1544">
            <v>11.51628736638229</v>
          </cell>
          <cell r="BB1544">
            <v>2.3390295626246025</v>
          </cell>
        </row>
        <row r="1545">
          <cell r="AS1545" t="str">
            <v>강인교통</v>
          </cell>
          <cell r="AT1545" t="str">
            <v>303-1</v>
          </cell>
          <cell r="AU1545">
            <v>2408</v>
          </cell>
          <cell r="AV1545">
            <v>2.3062854323453254E-2</v>
          </cell>
          <cell r="AW1545">
            <v>0.28831686804866968</v>
          </cell>
          <cell r="AX1545">
            <v>0.1209093054355255</v>
          </cell>
          <cell r="AY1545">
            <v>21.465250000000001</v>
          </cell>
          <cell r="AZ1545">
            <v>1.7208839373117776E-2</v>
          </cell>
          <cell r="BA1545">
            <v>6.6919440042263991</v>
          </cell>
          <cell r="BB1545">
            <v>2.6577970782331328</v>
          </cell>
        </row>
        <row r="1546">
          <cell r="AS1546" t="str">
            <v>강인교통</v>
          </cell>
          <cell r="AT1546" t="str">
            <v>304</v>
          </cell>
          <cell r="AU1546">
            <v>2408</v>
          </cell>
          <cell r="AV1546">
            <v>1.9729914717439657E-2</v>
          </cell>
          <cell r="AW1546">
            <v>0.33991601420599454</v>
          </cell>
          <cell r="AX1546">
            <v>0.15291712840131375</v>
          </cell>
          <cell r="AY1546">
            <v>22.193999999999999</v>
          </cell>
          <cell r="AZ1546">
            <v>9.8187446000586723E-2</v>
          </cell>
          <cell r="BA1546">
            <v>20.75486233560402</v>
          </cell>
          <cell r="BB1546">
            <v>2.2088128336419293</v>
          </cell>
        </row>
        <row r="1547">
          <cell r="AS1547" t="str">
            <v>강인교통</v>
          </cell>
          <cell r="AT1547" t="str">
            <v>예비</v>
          </cell>
          <cell r="AU1547">
            <v>2408</v>
          </cell>
          <cell r="AV1547">
            <v>2.5432855088115883E-2</v>
          </cell>
          <cell r="AW1547">
            <v>0.33091824973978429</v>
          </cell>
          <cell r="AX1547">
            <v>0.15307651451119872</v>
          </cell>
          <cell r="AY1547">
            <v>23.164200000000001</v>
          </cell>
          <cell r="AZ1547">
            <v>0.1377187835024416</v>
          </cell>
          <cell r="BA1547">
            <v>18.629595441057553</v>
          </cell>
          <cell r="BB1547">
            <v>2.4207949224663627</v>
          </cell>
        </row>
        <row r="1548">
          <cell r="AS1548" t="str">
            <v>강인여객</v>
          </cell>
          <cell r="AT1548" t="str">
            <v>103</v>
          </cell>
          <cell r="AU1548">
            <v>2408</v>
          </cell>
          <cell r="AV1548">
            <v>1.8954281554663294E-2</v>
          </cell>
          <cell r="AW1548">
            <v>0.36709857778048</v>
          </cell>
          <cell r="AX1548">
            <v>0.18476316721293615</v>
          </cell>
          <cell r="AY1548">
            <v>17.142608695652179</v>
          </cell>
          <cell r="AZ1548">
            <v>0.29053667571567354</v>
          </cell>
          <cell r="BA1548">
            <v>20.660385828670119</v>
          </cell>
          <cell r="BB1548">
            <v>1.8003925388949527</v>
          </cell>
        </row>
        <row r="1549">
          <cell r="AS1549" t="str">
            <v>강인여객</v>
          </cell>
          <cell r="AT1549" t="str">
            <v>103-1</v>
          </cell>
          <cell r="AU1549">
            <v>2408</v>
          </cell>
          <cell r="AV1549">
            <v>3.109644997850922E-2</v>
          </cell>
          <cell r="AW1549">
            <v>0.35540091787766498</v>
          </cell>
          <cell r="AX1549">
            <v>0.16345977455951327</v>
          </cell>
          <cell r="AY1549">
            <v>17.843562500000001</v>
          </cell>
          <cell r="AZ1549">
            <v>0.29286185793305564</v>
          </cell>
          <cell r="BA1549">
            <v>21.29748574666338</v>
          </cell>
          <cell r="BB1549">
            <v>1.8439456087348371</v>
          </cell>
        </row>
        <row r="1550">
          <cell r="AS1550" t="str">
            <v>강인여객</v>
          </cell>
          <cell r="AT1550" t="str">
            <v>223</v>
          </cell>
          <cell r="AU1550">
            <v>2408</v>
          </cell>
          <cell r="AV1550">
            <v>1.0391436372325907E-2</v>
          </cell>
          <cell r="AW1550">
            <v>0.30088843646051222</v>
          </cell>
          <cell r="AX1550">
            <v>0.15738296416147052</v>
          </cell>
          <cell r="AY1550">
            <v>17.985749999999999</v>
          </cell>
          <cell r="AZ1550">
            <v>0.30435783650464737</v>
          </cell>
          <cell r="BA1550">
            <v>40.998419862423951</v>
          </cell>
          <cell r="BB1550">
            <v>2.0437805734582932</v>
          </cell>
        </row>
        <row r="1551">
          <cell r="AS1551" t="str">
            <v>강인여객</v>
          </cell>
          <cell r="AT1551" t="str">
            <v>급행91</v>
          </cell>
          <cell r="AU1551">
            <v>2408</v>
          </cell>
          <cell r="AV1551">
            <v>2.8296590084271375E-2</v>
          </cell>
          <cell r="AW1551">
            <v>0.30335368380569078</v>
          </cell>
          <cell r="AX1551">
            <v>0.21044100997689943</v>
          </cell>
          <cell r="AY1551">
            <v>18.149000000000001</v>
          </cell>
          <cell r="AZ1551">
            <v>0.1088487982639135</v>
          </cell>
          <cell r="BA1551">
            <v>16.73679855210365</v>
          </cell>
          <cell r="BB1551">
            <v>2.5312562525953397</v>
          </cell>
        </row>
        <row r="1552">
          <cell r="AS1552" t="str">
            <v>강인여객</v>
          </cell>
          <cell r="AT1552" t="str">
            <v>예비</v>
          </cell>
          <cell r="AU1552">
            <v>2408</v>
          </cell>
          <cell r="AV1552">
            <v>1.9518600761940678E-2</v>
          </cell>
          <cell r="AW1552">
            <v>0.3283936163320938</v>
          </cell>
          <cell r="AX1552">
            <v>0.19339908995215843</v>
          </cell>
          <cell r="AY1552">
            <v>18.697833333333332</v>
          </cell>
          <cell r="AZ1552">
            <v>0.68921921905196848</v>
          </cell>
          <cell r="BA1552">
            <v>38.742474283072774</v>
          </cell>
          <cell r="BB1552">
            <v>2.1119454225999248</v>
          </cell>
        </row>
        <row r="1553">
          <cell r="AS1553" t="str">
            <v>강화교통</v>
          </cell>
          <cell r="AT1553" t="str">
            <v>17</v>
          </cell>
          <cell r="AU1553">
            <v>2408</v>
          </cell>
          <cell r="AV1553">
            <v>1.7863167459033741E-2</v>
          </cell>
          <cell r="AW1553">
            <v>0.36986353679731193</v>
          </cell>
          <cell r="AX1553">
            <v>0.16271972828738063</v>
          </cell>
          <cell r="AY1553">
            <v>13.155666666666667</v>
          </cell>
          <cell r="AZ1553">
            <v>0.10664318620691247</v>
          </cell>
          <cell r="BA1553">
            <v>7.6871963390816083</v>
          </cell>
          <cell r="BB1553">
            <v>1.9401692144820286</v>
          </cell>
        </row>
        <row r="1554">
          <cell r="AS1554" t="str">
            <v>강화교통</v>
          </cell>
          <cell r="AT1554" t="str">
            <v>60-5</v>
          </cell>
          <cell r="AU1554">
            <v>2408</v>
          </cell>
          <cell r="AV1554">
            <v>2.7800447414364032E-2</v>
          </cell>
          <cell r="AW1554">
            <v>0.22523377896679739</v>
          </cell>
          <cell r="AX1554">
            <v>0.17316685711960383</v>
          </cell>
          <cell r="AY1554">
            <v>17.127400000000002</v>
          </cell>
          <cell r="AZ1554">
            <v>6.6108238136858302E-2</v>
          </cell>
          <cell r="BA1554">
            <v>23.060757070074072</v>
          </cell>
          <cell r="BB1554">
            <v>2.8587119977279869</v>
          </cell>
        </row>
        <row r="1555">
          <cell r="AS1555" t="str">
            <v>강화교통</v>
          </cell>
          <cell r="AT1555" t="str">
            <v>70</v>
          </cell>
          <cell r="AU1555">
            <v>2408</v>
          </cell>
          <cell r="AV1555">
            <v>1.5389247113688406E-2</v>
          </cell>
          <cell r="AW1555">
            <v>0.30021833667424541</v>
          </cell>
          <cell r="AX1555">
            <v>0.20244939986722582</v>
          </cell>
          <cell r="AY1555">
            <v>16.599444444444444</v>
          </cell>
          <cell r="AZ1555">
            <v>0.26861642057357116</v>
          </cell>
          <cell r="BA1555">
            <v>26.275864079961739</v>
          </cell>
          <cell r="BB1555">
            <v>2.1874696094602597</v>
          </cell>
        </row>
        <row r="1556">
          <cell r="AS1556" t="str">
            <v>강화교통</v>
          </cell>
          <cell r="AT1556" t="str">
            <v>71</v>
          </cell>
          <cell r="AU1556">
            <v>2408</v>
          </cell>
          <cell r="AV1556">
            <v>1.6426440485894062E-2</v>
          </cell>
          <cell r="AW1556">
            <v>0.27173336650918606</v>
          </cell>
          <cell r="AX1556">
            <v>0.20750919635363407</v>
          </cell>
          <cell r="AY1556">
            <v>15.736875</v>
          </cell>
          <cell r="AZ1556">
            <v>0.14475751591211858</v>
          </cell>
          <cell r="BA1556">
            <v>19.186695215847021</v>
          </cell>
          <cell r="BB1556">
            <v>2.4473570642119031</v>
          </cell>
        </row>
        <row r="1557">
          <cell r="AS1557" t="str">
            <v>강화교통</v>
          </cell>
          <cell r="AT1557" t="str">
            <v>800</v>
          </cell>
          <cell r="AU1557">
            <v>2408</v>
          </cell>
          <cell r="AV1557">
            <v>1.4281880955654455E-2</v>
          </cell>
          <cell r="AW1557">
            <v>0.35042587028938815</v>
          </cell>
          <cell r="AX1557">
            <v>0.23738517545280152</v>
          </cell>
          <cell r="AY1557">
            <v>14.724416666666665</v>
          </cell>
          <cell r="AZ1557">
            <v>0.58182060174375061</v>
          </cell>
          <cell r="BA1557">
            <v>28.23074137666622</v>
          </cell>
          <cell r="BB1557">
            <v>2.2305441621993376</v>
          </cell>
        </row>
        <row r="1558">
          <cell r="AS1558" t="str">
            <v>강화교통</v>
          </cell>
          <cell r="AT1558" t="str">
            <v>801</v>
          </cell>
          <cell r="AU1558">
            <v>2408</v>
          </cell>
          <cell r="AV1558">
            <v>6.8881915375957434E-2</v>
          </cell>
          <cell r="AW1558">
            <v>0.29512006263641699</v>
          </cell>
          <cell r="AX1558">
            <v>0.25146306963118575</v>
          </cell>
          <cell r="AY1558">
            <v>12.968999999999999</v>
          </cell>
          <cell r="AZ1558">
            <v>0.56974124942184212</v>
          </cell>
          <cell r="BA1558">
            <v>17.005913050924683</v>
          </cell>
          <cell r="BB1558">
            <v>2.7007885397582854</v>
          </cell>
        </row>
        <row r="1559">
          <cell r="AS1559" t="str">
            <v>공영급행</v>
          </cell>
          <cell r="AT1559" t="str">
            <v>14-1</v>
          </cell>
          <cell r="AU1559">
            <v>2408</v>
          </cell>
          <cell r="AV1559">
            <v>2.9030060714731215E-2</v>
          </cell>
          <cell r="AW1559">
            <v>0.34197953664383468</v>
          </cell>
          <cell r="AX1559">
            <v>0.1469643409713455</v>
          </cell>
          <cell r="AY1559">
            <v>11.826199999999996</v>
          </cell>
          <cell r="AZ1559">
            <v>3.8217054233940277E-2</v>
          </cell>
          <cell r="BA1559">
            <v>6.8303100722245667</v>
          </cell>
          <cell r="BB1559">
            <v>1.905551008346245</v>
          </cell>
        </row>
        <row r="1560">
          <cell r="AS1560" t="str">
            <v>공영급행</v>
          </cell>
          <cell r="AT1560" t="str">
            <v>e음11</v>
          </cell>
          <cell r="AU1560">
            <v>2408</v>
          </cell>
          <cell r="AV1560">
            <v>0.13140062737517796</v>
          </cell>
          <cell r="AW1560">
            <v>0.37209814097853294</v>
          </cell>
          <cell r="AX1560">
            <v>0.35025329753938111</v>
          </cell>
          <cell r="AY1560">
            <v>8.3970000000000002</v>
          </cell>
          <cell r="AZ1560">
            <v>9.9390833580982149E-2</v>
          </cell>
          <cell r="BA1560">
            <v>2.027573005052036</v>
          </cell>
          <cell r="BB1560">
            <v>3.4785866164191752</v>
          </cell>
        </row>
        <row r="1561">
          <cell r="AS1561" t="str">
            <v>공영급행</v>
          </cell>
          <cell r="AT1561" t="str">
            <v>e음12</v>
          </cell>
          <cell r="AU1561">
            <v>2408</v>
          </cell>
          <cell r="AV1561">
            <v>0.1062494865870335</v>
          </cell>
          <cell r="AW1561">
            <v>0.40937182030669195</v>
          </cell>
          <cell r="AX1561">
            <v>0.26920839489343029</v>
          </cell>
          <cell r="AY1561">
            <v>10.045999999999999</v>
          </cell>
          <cell r="AZ1561">
            <v>0.14524096201803602</v>
          </cell>
          <cell r="BA1561">
            <v>1.5036711361867259</v>
          </cell>
          <cell r="BB1561">
            <v>3.3381980207564181</v>
          </cell>
        </row>
        <row r="1562">
          <cell r="AS1562" t="str">
            <v>공영급행</v>
          </cell>
          <cell r="AT1562" t="str">
            <v>e음21</v>
          </cell>
          <cell r="AU1562">
            <v>2408</v>
          </cell>
          <cell r="AV1562">
            <v>0.11854860326812802</v>
          </cell>
          <cell r="AW1562">
            <v>0.41978322308391969</v>
          </cell>
          <cell r="AX1562">
            <v>0.23252491598857622</v>
          </cell>
          <cell r="AY1562">
            <v>12.292999999999999</v>
          </cell>
          <cell r="AZ1562">
            <v>7.72222968227744E-2</v>
          </cell>
          <cell r="BA1562">
            <v>2.565496305556616</v>
          </cell>
          <cell r="BB1562">
            <v>3.1303717097585264</v>
          </cell>
        </row>
        <row r="1563">
          <cell r="AS1563" t="str">
            <v>공영급행</v>
          </cell>
          <cell r="AT1563" t="str">
            <v>e음22</v>
          </cell>
          <cell r="AU1563">
            <v>2408</v>
          </cell>
          <cell r="AV1563">
            <v>0.1308540434086865</v>
          </cell>
          <cell r="AW1563">
            <v>0.38349270199748758</v>
          </cell>
          <cell r="AX1563">
            <v>0.36542883605928062</v>
          </cell>
          <cell r="AY1563">
            <v>10.052</v>
          </cell>
          <cell r="AZ1563">
            <v>0.29925928339704511</v>
          </cell>
          <cell r="BA1563">
            <v>1.8869960369758121</v>
          </cell>
          <cell r="BB1563">
            <v>3.5890413084124972</v>
          </cell>
        </row>
        <row r="1564">
          <cell r="AS1564" t="str">
            <v>공영급행</v>
          </cell>
          <cell r="AT1564" t="str">
            <v>e음31</v>
          </cell>
          <cell r="AU1564">
            <v>2408</v>
          </cell>
          <cell r="AV1564">
            <v>8.6507997738642747E-2</v>
          </cell>
          <cell r="AW1564">
            <v>0.4211772289551387</v>
          </cell>
          <cell r="AX1564">
            <v>0.24432753882745936</v>
          </cell>
          <cell r="AY1564">
            <v>11.600249999999999</v>
          </cell>
          <cell r="AZ1564">
            <v>0.15766245699694897</v>
          </cell>
          <cell r="BA1564">
            <v>2.7196773831973697</v>
          </cell>
          <cell r="BB1564">
            <v>3.4720886940384812</v>
          </cell>
        </row>
        <row r="1565">
          <cell r="AS1565" t="str">
            <v>공영급행</v>
          </cell>
          <cell r="AT1565" t="str">
            <v>e음53</v>
          </cell>
          <cell r="AU1565">
            <v>2408</v>
          </cell>
          <cell r="AV1565">
            <v>8.8250818433263326E-3</v>
          </cell>
          <cell r="AW1565">
            <v>0.30465569903457473</v>
          </cell>
          <cell r="AX1565">
            <v>0.14161634011961963</v>
          </cell>
          <cell r="AY1565">
            <v>8.7904999999999998</v>
          </cell>
          <cell r="AZ1565">
            <v>2.9950583035520544E-2</v>
          </cell>
          <cell r="BA1565">
            <v>2.5907254325725271</v>
          </cell>
          <cell r="BB1565">
            <v>2.342373447752196</v>
          </cell>
        </row>
        <row r="1566">
          <cell r="AS1566" t="str">
            <v>공영급행</v>
          </cell>
          <cell r="AT1566" t="str">
            <v>e음84</v>
          </cell>
          <cell r="AU1566">
            <v>2408</v>
          </cell>
          <cell r="AV1566">
            <v>2.452249774758436E-2</v>
          </cell>
          <cell r="AW1566">
            <v>0.36597968575668743</v>
          </cell>
          <cell r="AX1566">
            <v>0.20241992103799478</v>
          </cell>
          <cell r="AY1566">
            <v>9.6359999999999992</v>
          </cell>
          <cell r="AZ1566">
            <v>0</v>
          </cell>
          <cell r="BA1566">
            <v>3.8997046464700307</v>
          </cell>
          <cell r="BB1566">
            <v>2.2929028435714085</v>
          </cell>
        </row>
        <row r="1567">
          <cell r="AS1567" t="str">
            <v>공영급행</v>
          </cell>
          <cell r="AT1567" t="str">
            <v>e음86</v>
          </cell>
          <cell r="AU1567">
            <v>2408</v>
          </cell>
          <cell r="AV1567">
            <v>2.4303439452000409E-2</v>
          </cell>
          <cell r="AW1567">
            <v>0.34757926128725497</v>
          </cell>
          <cell r="AX1567">
            <v>0.140127146291182</v>
          </cell>
          <cell r="AY1567">
            <v>8.4700000000000006</v>
          </cell>
          <cell r="AZ1567">
            <v>0</v>
          </cell>
          <cell r="BA1567">
            <v>1.1768186368169347</v>
          </cell>
          <cell r="BB1567">
            <v>2.1933277129242743</v>
          </cell>
        </row>
        <row r="1568">
          <cell r="AS1568" t="str">
            <v>공영급행</v>
          </cell>
          <cell r="AT1568" t="str">
            <v>e음88</v>
          </cell>
          <cell r="AU1568">
            <v>2408</v>
          </cell>
          <cell r="AV1568">
            <v>1.6117170730191494E-2</v>
          </cell>
          <cell r="AW1568">
            <v>0.37310610633847258</v>
          </cell>
          <cell r="AX1568">
            <v>0.2091720852950022</v>
          </cell>
          <cell r="AY1568">
            <v>10.211333333333332</v>
          </cell>
          <cell r="AZ1568">
            <v>0</v>
          </cell>
          <cell r="BA1568">
            <v>4.8499472169785776</v>
          </cell>
          <cell r="BB1568">
            <v>2.1807366683778966</v>
          </cell>
        </row>
        <row r="1569">
          <cell r="AS1569" t="str">
            <v>공영급행</v>
          </cell>
          <cell r="AT1569" t="str">
            <v>예비</v>
          </cell>
          <cell r="AU1569">
            <v>2408</v>
          </cell>
          <cell r="AV1569">
            <v>2.1969754163630673E-2</v>
          </cell>
          <cell r="AW1569">
            <v>0.34204463898220061</v>
          </cell>
          <cell r="AX1569">
            <v>0.10844796921608704</v>
          </cell>
          <cell r="AY1569">
            <v>10.432</v>
          </cell>
          <cell r="AZ1569">
            <v>0</v>
          </cell>
          <cell r="BA1569">
            <v>9.3137667679698275</v>
          </cell>
          <cell r="BB1569">
            <v>2.0804169755997433</v>
          </cell>
        </row>
        <row r="1570">
          <cell r="AS1570" t="str">
            <v>대인교통</v>
          </cell>
          <cell r="AT1570" t="str">
            <v>515</v>
          </cell>
          <cell r="AU1570">
            <v>2408</v>
          </cell>
          <cell r="AV1570">
            <v>1.0066530069233996E-2</v>
          </cell>
          <cell r="AW1570">
            <v>0.36349823090653971</v>
          </cell>
          <cell r="AX1570">
            <v>0.12205684365934401</v>
          </cell>
          <cell r="AY1570">
            <v>12.38211111111111</v>
          </cell>
          <cell r="AZ1570">
            <v>3.8134818889609665E-2</v>
          </cell>
          <cell r="BA1570">
            <v>11.50654601962489</v>
          </cell>
          <cell r="BB1570">
            <v>1.8777579566945612</v>
          </cell>
        </row>
        <row r="1571">
          <cell r="AS1571" t="str">
            <v>대인교통</v>
          </cell>
          <cell r="AT1571" t="str">
            <v>515-1</v>
          </cell>
          <cell r="AU1571">
            <v>2408</v>
          </cell>
          <cell r="AV1571">
            <v>1.4179934893620206E-2</v>
          </cell>
          <cell r="AW1571">
            <v>0.34013164863120315</v>
          </cell>
          <cell r="AX1571">
            <v>0.13866881379668675</v>
          </cell>
          <cell r="AY1571">
            <v>9.038333333333334</v>
          </cell>
          <cell r="AZ1571">
            <v>2.2939423291428743E-2</v>
          </cell>
          <cell r="BA1571">
            <v>2.1563057893943016</v>
          </cell>
          <cell r="BB1571">
            <v>1.8802461702229525</v>
          </cell>
        </row>
        <row r="1572">
          <cell r="AS1572" t="str">
            <v>대인교통</v>
          </cell>
          <cell r="AT1572" t="str">
            <v>561</v>
          </cell>
          <cell r="AU1572">
            <v>2408</v>
          </cell>
          <cell r="AV1572">
            <v>1.8053330995651574E-2</v>
          </cell>
          <cell r="AW1572">
            <v>0.43044938495954427</v>
          </cell>
          <cell r="AX1572">
            <v>0.1340694739510665</v>
          </cell>
          <cell r="AY1572">
            <v>9.8415999999999997</v>
          </cell>
          <cell r="AZ1572">
            <v>0.11904689018910769</v>
          </cell>
          <cell r="BA1572">
            <v>5.5611904416911733</v>
          </cell>
          <cell r="BB1572">
            <v>1.881675747865527</v>
          </cell>
        </row>
        <row r="1573">
          <cell r="AS1573" t="str">
            <v>대인교통</v>
          </cell>
          <cell r="AT1573" t="str">
            <v>562</v>
          </cell>
          <cell r="AU1573">
            <v>2408</v>
          </cell>
          <cell r="AV1573">
            <v>1.4374586882173948E-2</v>
          </cell>
          <cell r="AW1573">
            <v>0.43234670884284915</v>
          </cell>
          <cell r="AX1573">
            <v>0.16407698492132508</v>
          </cell>
          <cell r="AY1573">
            <v>12.048</v>
          </cell>
          <cell r="AZ1573">
            <v>0.16007510724031715</v>
          </cell>
          <cell r="BA1573">
            <v>4.4020654491087212</v>
          </cell>
          <cell r="BB1573">
            <v>2.0853909460727635</v>
          </cell>
        </row>
        <row r="1574">
          <cell r="AS1574" t="str">
            <v>대인교통</v>
          </cell>
          <cell r="AT1574" t="str">
            <v>574</v>
          </cell>
          <cell r="AU1574">
            <v>2408</v>
          </cell>
          <cell r="AV1574">
            <v>1.758866512830427E-2</v>
          </cell>
          <cell r="AW1574">
            <v>0.33487861564683408</v>
          </cell>
          <cell r="AX1574">
            <v>0.10024944205840403</v>
          </cell>
          <cell r="AY1574">
            <v>6.4275000000000011</v>
          </cell>
          <cell r="AZ1574">
            <v>3.3096547394653032E-3</v>
          </cell>
          <cell r="BA1574">
            <v>1.5853246202038802</v>
          </cell>
          <cell r="BB1574">
            <v>2.195155835440425</v>
          </cell>
        </row>
        <row r="1575">
          <cell r="AS1575" t="str">
            <v>대인교통</v>
          </cell>
          <cell r="AT1575" t="str">
            <v>6-1</v>
          </cell>
          <cell r="AU1575">
            <v>2408</v>
          </cell>
          <cell r="AV1575">
            <v>1.8020189289622734E-2</v>
          </cell>
          <cell r="AW1575">
            <v>0.35498236562853758</v>
          </cell>
          <cell r="AX1575">
            <v>0.15080194113145695</v>
          </cell>
          <cell r="AY1575">
            <v>14.214181818181817</v>
          </cell>
          <cell r="AZ1575">
            <v>3.0588629032749889E-2</v>
          </cell>
          <cell r="BA1575">
            <v>22.325875615278324</v>
          </cell>
          <cell r="BB1575">
            <v>1.9079597863342608</v>
          </cell>
        </row>
        <row r="1576">
          <cell r="AS1576" t="str">
            <v>대인교통</v>
          </cell>
          <cell r="AT1576" t="str">
            <v>예비</v>
          </cell>
          <cell r="AU1576">
            <v>2408</v>
          </cell>
          <cell r="AV1576">
            <v>1.3400497975146079E-2</v>
          </cell>
          <cell r="AW1576">
            <v>0.40345946071051098</v>
          </cell>
          <cell r="AX1576">
            <v>0.12142972362523051</v>
          </cell>
          <cell r="AY1576">
            <v>9.0284999999999993</v>
          </cell>
          <cell r="AZ1576">
            <v>7.1851907470550591E-2</v>
          </cell>
          <cell r="BA1576">
            <v>4.6883369624534259</v>
          </cell>
          <cell r="BB1576">
            <v>2.030480147673777</v>
          </cell>
        </row>
        <row r="1577">
          <cell r="AS1577" t="str">
            <v>대인교통</v>
          </cell>
          <cell r="AT1577" t="str">
            <v>예비(복수)</v>
          </cell>
          <cell r="AU1577">
            <v>2408</v>
          </cell>
          <cell r="AV1577">
            <v>4.3754551848620954E-2</v>
          </cell>
          <cell r="AW1577">
            <v>0.33303876059969767</v>
          </cell>
          <cell r="AX1577">
            <v>0.15330550429615677</v>
          </cell>
          <cell r="AY1577">
            <v>20.895499999999998</v>
          </cell>
          <cell r="AZ1577">
            <v>0.56723036589578013</v>
          </cell>
          <cell r="BA1577">
            <v>36.440718371196468</v>
          </cell>
          <cell r="BB1577">
            <v>2.0784316911840386</v>
          </cell>
        </row>
        <row r="1578">
          <cell r="AS1578" t="str">
            <v>도영운수</v>
          </cell>
          <cell r="AT1578" t="str">
            <v>35</v>
          </cell>
          <cell r="AU1578">
            <v>2408</v>
          </cell>
          <cell r="AV1578">
            <v>2.7450399034731909E-2</v>
          </cell>
          <cell r="AW1578">
            <v>0.37076432339504994</v>
          </cell>
          <cell r="AX1578">
            <v>0.14650209125827932</v>
          </cell>
          <cell r="AY1578">
            <v>15.390916666666664</v>
          </cell>
          <cell r="AZ1578">
            <v>0.20084964124118937</v>
          </cell>
          <cell r="BA1578">
            <v>28.5974445073117</v>
          </cell>
          <cell r="BB1578">
            <v>1.9596942670204165</v>
          </cell>
        </row>
        <row r="1579">
          <cell r="AS1579" t="str">
            <v>도영운수</v>
          </cell>
          <cell r="AT1579" t="str">
            <v>523</v>
          </cell>
          <cell r="AU1579">
            <v>2408</v>
          </cell>
          <cell r="AV1579">
            <v>2.0949618721349973E-2</v>
          </cell>
          <cell r="AW1579">
            <v>0.35006156538921657</v>
          </cell>
          <cell r="AX1579">
            <v>0.20425669085529785</v>
          </cell>
          <cell r="AY1579">
            <v>17.415111111111109</v>
          </cell>
          <cell r="AZ1579">
            <v>0.6797146284148049</v>
          </cell>
          <cell r="BA1579">
            <v>55.704814313577337</v>
          </cell>
          <cell r="BB1579">
            <v>1.8993380287629122</v>
          </cell>
        </row>
        <row r="1580">
          <cell r="AS1580" t="str">
            <v>도영운수</v>
          </cell>
          <cell r="AT1580" t="str">
            <v>55</v>
          </cell>
          <cell r="AU1580">
            <v>2408</v>
          </cell>
          <cell r="AV1580">
            <v>1.8787825698978747E-2</v>
          </cell>
          <cell r="AW1580">
            <v>0.36700578045741566</v>
          </cell>
          <cell r="AX1580">
            <v>0.17430414057270199</v>
          </cell>
          <cell r="AY1580">
            <v>15.329750000000001</v>
          </cell>
          <cell r="AZ1580">
            <v>0.39302840413638918</v>
          </cell>
          <cell r="BA1580">
            <v>22.703325331556389</v>
          </cell>
          <cell r="BB1580">
            <v>1.8216984863381793</v>
          </cell>
        </row>
        <row r="1581">
          <cell r="AS1581" t="str">
            <v>도영운수</v>
          </cell>
          <cell r="AT1581" t="str">
            <v>65</v>
          </cell>
          <cell r="AU1581">
            <v>2408</v>
          </cell>
          <cell r="AV1581">
            <v>2.9499873981871351E-2</v>
          </cell>
          <cell r="AW1581">
            <v>0.35090662845253823</v>
          </cell>
          <cell r="AX1581">
            <v>0.17129107663688706</v>
          </cell>
          <cell r="AY1581">
            <v>16.555285714285716</v>
          </cell>
          <cell r="AZ1581">
            <v>0.73746779144876029</v>
          </cell>
          <cell r="BA1581">
            <v>34.845353145953922</v>
          </cell>
          <cell r="BB1581">
            <v>1.9756153747960408</v>
          </cell>
        </row>
        <row r="1582">
          <cell r="AS1582" t="str">
            <v>도영운수</v>
          </cell>
          <cell r="AT1582" t="str">
            <v>65-1</v>
          </cell>
          <cell r="AU1582">
            <v>2408</v>
          </cell>
          <cell r="AV1582">
            <v>2.7765743848458053E-2</v>
          </cell>
          <cell r="AW1582">
            <v>0.35431339273330192</v>
          </cell>
          <cell r="AX1582">
            <v>0.1761421542853934</v>
          </cell>
          <cell r="AY1582">
            <v>16.326000000000004</v>
          </cell>
          <cell r="AZ1582">
            <v>0.58024096287424909</v>
          </cell>
          <cell r="BA1582">
            <v>20.620610125069074</v>
          </cell>
          <cell r="BB1582">
            <v>1.7810666196719873</v>
          </cell>
        </row>
        <row r="1583">
          <cell r="AS1583" t="str">
            <v>도영운수</v>
          </cell>
          <cell r="AT1583" t="str">
            <v>순환46</v>
          </cell>
          <cell r="AU1583">
            <v>2408</v>
          </cell>
          <cell r="AV1583">
            <v>2.9018905711183391E-2</v>
          </cell>
          <cell r="AW1583">
            <v>0.38009756585268795</v>
          </cell>
          <cell r="AX1583">
            <v>0.13002415320232086</v>
          </cell>
          <cell r="AY1583">
            <v>13.692</v>
          </cell>
          <cell r="AZ1583">
            <v>6.4455416188622328E-2</v>
          </cell>
          <cell r="BA1583">
            <v>6.75023994993572</v>
          </cell>
          <cell r="BB1583">
            <v>1.8744828055854252</v>
          </cell>
        </row>
        <row r="1584">
          <cell r="AS1584" t="str">
            <v>도영운수</v>
          </cell>
          <cell r="AT1584" t="str">
            <v>예비</v>
          </cell>
          <cell r="AU1584">
            <v>2408</v>
          </cell>
          <cell r="AV1584">
            <v>4.5800059490494198E-2</v>
          </cell>
          <cell r="AW1584">
            <v>0.36205558347844946</v>
          </cell>
          <cell r="AX1584">
            <v>0.24176158408428899</v>
          </cell>
          <cell r="AY1584">
            <v>16.103000000000002</v>
          </cell>
          <cell r="AZ1584">
            <v>0.38993803884562739</v>
          </cell>
          <cell r="BA1584">
            <v>24.176158408428897</v>
          </cell>
          <cell r="BB1584">
            <v>1.9543888795744488</v>
          </cell>
        </row>
        <row r="1585">
          <cell r="AS1585" t="str">
            <v>동화운수</v>
          </cell>
          <cell r="AT1585" t="str">
            <v>10</v>
          </cell>
          <cell r="AU1585">
            <v>2408</v>
          </cell>
          <cell r="AV1585">
            <v>1.7007694633925569E-2</v>
          </cell>
          <cell r="AW1585">
            <v>0.36426646286163988</v>
          </cell>
          <cell r="AX1585">
            <v>0.15664763032274057</v>
          </cell>
          <cell r="AY1585">
            <v>14.9850625</v>
          </cell>
          <cell r="AZ1585">
            <v>0.20492887274037228</v>
          </cell>
          <cell r="BA1585">
            <v>13.465193131527394</v>
          </cell>
          <cell r="BB1585">
            <v>1.896074689814784</v>
          </cell>
        </row>
        <row r="1586">
          <cell r="AS1586" t="str">
            <v>동화운수</v>
          </cell>
          <cell r="AT1586" t="str">
            <v>2</v>
          </cell>
          <cell r="AU1586">
            <v>2408</v>
          </cell>
          <cell r="AV1586">
            <v>1.5782016451610308E-2</v>
          </cell>
          <cell r="AW1586">
            <v>0.35775381029270847</v>
          </cell>
          <cell r="AX1586">
            <v>0.19194268570514642</v>
          </cell>
          <cell r="AY1586">
            <v>15.227322580645161</v>
          </cell>
          <cell r="AZ1586">
            <v>0.11082969847138019</v>
          </cell>
          <cell r="BA1586">
            <v>14.991510724164678</v>
          </cell>
          <cell r="BB1586">
            <v>1.8715815630983805</v>
          </cell>
        </row>
        <row r="1587">
          <cell r="AS1587" t="str">
            <v>동화운수</v>
          </cell>
          <cell r="AT1587" t="str">
            <v>2-1</v>
          </cell>
          <cell r="AU1587">
            <v>2408</v>
          </cell>
          <cell r="AV1587">
            <v>1.5118848216246908E-2</v>
          </cell>
          <cell r="AW1587">
            <v>0.3397304928717868</v>
          </cell>
          <cell r="AX1587">
            <v>0.15452174960576201</v>
          </cell>
          <cell r="AY1587">
            <v>13.6594</v>
          </cell>
          <cell r="AZ1587">
            <v>0.16663235081692032</v>
          </cell>
          <cell r="BA1587">
            <v>12.304013761213671</v>
          </cell>
          <cell r="BB1587">
            <v>2.1607736947563416</v>
          </cell>
        </row>
        <row r="1588">
          <cell r="AS1588" t="str">
            <v>동화운수</v>
          </cell>
          <cell r="AT1588" t="str">
            <v>45</v>
          </cell>
          <cell r="AU1588">
            <v>2408</v>
          </cell>
          <cell r="AV1588">
            <v>1.0902437941918797E-2</v>
          </cell>
          <cell r="AW1588">
            <v>0.33815209836622551</v>
          </cell>
          <cell r="AX1588">
            <v>0.17155476479503107</v>
          </cell>
          <cell r="AY1588">
            <v>14.495218749999996</v>
          </cell>
          <cell r="AZ1588">
            <v>8.6367665000033747E-2</v>
          </cell>
          <cell r="BA1588">
            <v>14.929179042847561</v>
          </cell>
          <cell r="BB1588">
            <v>1.9410428177723449</v>
          </cell>
        </row>
        <row r="1589">
          <cell r="AS1589" t="str">
            <v>동화운수</v>
          </cell>
          <cell r="AT1589" t="str">
            <v>급행95</v>
          </cell>
          <cell r="AU1589">
            <v>2408</v>
          </cell>
          <cell r="AV1589">
            <v>1.78577411481004E-2</v>
          </cell>
          <cell r="AW1589">
            <v>0.3740796056153754</v>
          </cell>
          <cell r="AX1589">
            <v>0.17019900379399577</v>
          </cell>
          <cell r="AY1589">
            <v>15.353600000000004</v>
          </cell>
          <cell r="AZ1589">
            <v>0.13438123591387457</v>
          </cell>
          <cell r="BA1589">
            <v>11.501655525141368</v>
          </cell>
          <cell r="BB1589">
            <v>2.0237380997714656</v>
          </cell>
        </row>
        <row r="1590">
          <cell r="AS1590" t="str">
            <v>마니교통</v>
          </cell>
          <cell r="AT1590" t="str">
            <v>47</v>
          </cell>
          <cell r="AU1590">
            <v>2408</v>
          </cell>
          <cell r="AV1590">
            <v>4.6121134752151974E-2</v>
          </cell>
          <cell r="AW1590">
            <v>0.3351513925611197</v>
          </cell>
          <cell r="AX1590">
            <v>0.22195850534524661</v>
          </cell>
          <cell r="AY1590">
            <v>17.0595</v>
          </cell>
          <cell r="AZ1590">
            <v>4.0651740905722822E-2</v>
          </cell>
          <cell r="BA1590">
            <v>13.333771017077085</v>
          </cell>
          <cell r="BB1590">
            <v>1.6899216565073392</v>
          </cell>
        </row>
        <row r="1591">
          <cell r="AS1591" t="str">
            <v>마니교통</v>
          </cell>
          <cell r="AT1591" t="str">
            <v>7</v>
          </cell>
          <cell r="AU1591">
            <v>2408</v>
          </cell>
          <cell r="AV1591">
            <v>3.565846478948699E-2</v>
          </cell>
          <cell r="AW1591">
            <v>0.37148113728805515</v>
          </cell>
          <cell r="AX1591">
            <v>8.5878726443688269E-2</v>
          </cell>
          <cell r="AY1591">
            <v>18.016000000000002</v>
          </cell>
          <cell r="AZ1591">
            <v>1.628400230534947</v>
          </cell>
          <cell r="BA1591">
            <v>9.7704013832096823</v>
          </cell>
          <cell r="BB1591">
            <v>1.8764574916347749</v>
          </cell>
        </row>
        <row r="1592">
          <cell r="AS1592" t="str">
            <v>마니교통</v>
          </cell>
          <cell r="AT1592" t="str">
            <v>81</v>
          </cell>
          <cell r="AU1592">
            <v>2408</v>
          </cell>
          <cell r="AV1592">
            <v>3.2358353998906048E-2</v>
          </cell>
          <cell r="AW1592">
            <v>0.35677833776613205</v>
          </cell>
          <cell r="AX1592">
            <v>0.1986521460554812</v>
          </cell>
          <cell r="AY1592">
            <v>18.49175</v>
          </cell>
          <cell r="AZ1592">
            <v>0.18484642843196858</v>
          </cell>
          <cell r="BA1592">
            <v>7.7288912888116856</v>
          </cell>
          <cell r="BB1592">
            <v>1.7381838481951635</v>
          </cell>
        </row>
        <row r="1593">
          <cell r="AS1593" t="str">
            <v>마니교통</v>
          </cell>
          <cell r="AT1593" t="str">
            <v>예비</v>
          </cell>
          <cell r="AU1593">
            <v>2408</v>
          </cell>
          <cell r="AV1593">
            <v>3.241297373901586E-2</v>
          </cell>
          <cell r="AW1593">
            <v>0.38638524838097998</v>
          </cell>
          <cell r="AX1593">
            <v>0.12128035170829168</v>
          </cell>
          <cell r="AY1593">
            <v>14.827</v>
          </cell>
          <cell r="AZ1593">
            <v>0.23641394095183565</v>
          </cell>
          <cell r="BA1593">
            <v>51.372749368833887</v>
          </cell>
          <cell r="BB1593">
            <v>1.6986661644134879</v>
          </cell>
        </row>
        <row r="1594">
          <cell r="AS1594" t="str">
            <v>명진교통</v>
          </cell>
          <cell r="AT1594" t="str">
            <v>522</v>
          </cell>
          <cell r="AU1594">
            <v>2408</v>
          </cell>
          <cell r="AV1594">
            <v>1.2120380593144492E-2</v>
          </cell>
          <cell r="AW1594">
            <v>0.44398104843309294</v>
          </cell>
          <cell r="AX1594">
            <v>0.18308725922602576</v>
          </cell>
          <cell r="AY1594">
            <v>14.095749999999999</v>
          </cell>
          <cell r="AZ1594">
            <v>4.6650397288778435E-2</v>
          </cell>
          <cell r="BA1594">
            <v>14.153730537415376</v>
          </cell>
          <cell r="BB1594">
            <v>1.8258280942764491</v>
          </cell>
        </row>
        <row r="1595">
          <cell r="AS1595" t="str">
            <v>명진교통</v>
          </cell>
          <cell r="AT1595" t="str">
            <v>565</v>
          </cell>
          <cell r="AU1595">
            <v>2408</v>
          </cell>
          <cell r="AV1595">
            <v>1.8124939379278667E-2</v>
          </cell>
          <cell r="AW1595">
            <v>0.39701309411179669</v>
          </cell>
          <cell r="AX1595">
            <v>0.15534664968209966</v>
          </cell>
          <cell r="AY1595">
            <v>7.2460000000000004</v>
          </cell>
          <cell r="AZ1595">
            <v>0.10186665552924568</v>
          </cell>
          <cell r="BA1595">
            <v>9.5523141071288098</v>
          </cell>
          <cell r="BB1595">
            <v>1.8661534171686354</v>
          </cell>
        </row>
        <row r="1596">
          <cell r="AS1596" t="str">
            <v>명진교통</v>
          </cell>
          <cell r="AT1596" t="str">
            <v>585</v>
          </cell>
          <cell r="AU1596">
            <v>2408</v>
          </cell>
          <cell r="AV1596">
            <v>3.5598970691818374E-2</v>
          </cell>
          <cell r="AW1596">
            <v>0.36515545622734047</v>
          </cell>
          <cell r="AX1596">
            <v>0.14991412838964999</v>
          </cell>
          <cell r="AY1596">
            <v>11.058428571428569</v>
          </cell>
          <cell r="AZ1596">
            <v>1.087647848050665E-2</v>
          </cell>
          <cell r="BA1596">
            <v>4.3904718132978511</v>
          </cell>
          <cell r="BB1596">
            <v>2.1046416567777162</v>
          </cell>
        </row>
        <row r="1597">
          <cell r="AS1597" t="str">
            <v>명진교통</v>
          </cell>
          <cell r="AT1597" t="str">
            <v>591</v>
          </cell>
          <cell r="AU1597">
            <v>2408</v>
          </cell>
          <cell r="AV1597">
            <v>2.3796181127422929E-2</v>
          </cell>
          <cell r="AW1597">
            <v>0.37320624756643273</v>
          </cell>
          <cell r="AX1597">
            <v>0.20330885644115115</v>
          </cell>
          <cell r="AY1597">
            <v>12.156333333333331</v>
          </cell>
          <cell r="AZ1597">
            <v>0.14087542808520709</v>
          </cell>
          <cell r="BA1597">
            <v>9.0992719685945129</v>
          </cell>
          <cell r="BB1597">
            <v>2.1941297469610475</v>
          </cell>
        </row>
        <row r="1598">
          <cell r="AS1598" t="str">
            <v>명진교통</v>
          </cell>
          <cell r="AT1598" t="str">
            <v>592</v>
          </cell>
          <cell r="AU1598">
            <v>2408</v>
          </cell>
          <cell r="AV1598">
            <v>2.7719123821580257E-2</v>
          </cell>
          <cell r="AW1598">
            <v>0.40423890471704738</v>
          </cell>
          <cell r="AX1598">
            <v>0.18146853736688576</v>
          </cell>
          <cell r="AY1598">
            <v>14.453249999999999</v>
          </cell>
          <cell r="AZ1598">
            <v>1.6896767673071118</v>
          </cell>
          <cell r="BA1598">
            <v>18.56995978898987</v>
          </cell>
          <cell r="BB1598">
            <v>2.2127145006611246</v>
          </cell>
        </row>
        <row r="1599">
          <cell r="AS1599" t="str">
            <v>명진교통</v>
          </cell>
          <cell r="AT1599" t="str">
            <v>594</v>
          </cell>
          <cell r="AU1599">
            <v>2408</v>
          </cell>
          <cell r="AV1599">
            <v>3.1409753125328704E-2</v>
          </cell>
          <cell r="AW1599">
            <v>0.45564262824969337</v>
          </cell>
          <cell r="AX1599">
            <v>0.24391798748045354</v>
          </cell>
          <cell r="AY1599">
            <v>15.862666666666669</v>
          </cell>
          <cell r="AZ1599">
            <v>0.29999374051522193</v>
          </cell>
          <cell r="BA1599">
            <v>21.749546187353591</v>
          </cell>
          <cell r="BB1599">
            <v>1.8903395124334486</v>
          </cell>
        </row>
        <row r="1600">
          <cell r="AS1600" t="str">
            <v>명진교통</v>
          </cell>
          <cell r="AT1600" t="str">
            <v>596</v>
          </cell>
          <cell r="AU1600">
            <v>2408</v>
          </cell>
          <cell r="AV1600">
            <v>6.4295386252378461E-2</v>
          </cell>
          <cell r="AW1600">
            <v>0.36748354249408199</v>
          </cell>
          <cell r="AX1600">
            <v>0.21157671797470548</v>
          </cell>
          <cell r="AY1600">
            <v>11.596</v>
          </cell>
          <cell r="AZ1600">
            <v>0.52380643770436797</v>
          </cell>
          <cell r="BA1600">
            <v>6.0597215342270019</v>
          </cell>
          <cell r="BB1600">
            <v>2.0288284980566931</v>
          </cell>
        </row>
        <row r="1601">
          <cell r="AS1601" t="str">
            <v>명진교통</v>
          </cell>
          <cell r="AT1601" t="str">
            <v>순환52</v>
          </cell>
          <cell r="AU1601">
            <v>2408</v>
          </cell>
          <cell r="AV1601">
            <v>3.4359438059523455E-2</v>
          </cell>
          <cell r="AW1601">
            <v>0.39275503019231184</v>
          </cell>
          <cell r="AX1601">
            <v>0.16504969357382512</v>
          </cell>
          <cell r="AY1601">
            <v>13.424666666666667</v>
          </cell>
          <cell r="AZ1601">
            <v>2.8817056931265846E-2</v>
          </cell>
          <cell r="BA1601">
            <v>13.407135737271433</v>
          </cell>
          <cell r="BB1601">
            <v>2.0196451968440923</v>
          </cell>
        </row>
        <row r="1602">
          <cell r="AS1602" t="str">
            <v>명진교통</v>
          </cell>
          <cell r="AT1602" t="str">
            <v>예비</v>
          </cell>
          <cell r="AU1602">
            <v>2408</v>
          </cell>
          <cell r="AV1602">
            <v>2.8926460458003549E-2</v>
          </cell>
          <cell r="AW1602">
            <v>0.43437703924706406</v>
          </cell>
          <cell r="AX1602">
            <v>0.19250441053892256</v>
          </cell>
          <cell r="AY1602">
            <v>18.616</v>
          </cell>
          <cell r="AZ1602">
            <v>1.1919272238627097</v>
          </cell>
          <cell r="BA1602">
            <v>23.822216707064293</v>
          </cell>
          <cell r="BB1602">
            <v>1.8869718195948788</v>
          </cell>
        </row>
        <row r="1603">
          <cell r="AS1603" t="str">
            <v>미래교통</v>
          </cell>
          <cell r="AT1603" t="str">
            <v>111</v>
          </cell>
          <cell r="AU1603">
            <v>2408</v>
          </cell>
          <cell r="AV1603">
            <v>3.6223753231633661E-2</v>
          </cell>
          <cell r="AW1603">
            <v>0.30281773609713419</v>
          </cell>
          <cell r="AX1603">
            <v>0.14779539759902607</v>
          </cell>
          <cell r="AY1603">
            <v>25.717937500000005</v>
          </cell>
          <cell r="AZ1603">
            <v>7.4983326968226918E-2</v>
          </cell>
          <cell r="BA1603">
            <v>28.609073368564285</v>
          </cell>
          <cell r="BB1603">
            <v>2.2406975232900868</v>
          </cell>
        </row>
        <row r="1604">
          <cell r="AS1604" t="str">
            <v>미래교통</v>
          </cell>
          <cell r="AT1604" t="str">
            <v>111-2</v>
          </cell>
          <cell r="AU1604">
            <v>2408</v>
          </cell>
          <cell r="AV1604">
            <v>3.0290731897407587E-2</v>
          </cell>
          <cell r="AW1604">
            <v>0.39220406856857282</v>
          </cell>
          <cell r="AX1604">
            <v>0.18214408341675734</v>
          </cell>
          <cell r="AY1604">
            <v>18.076857142857143</v>
          </cell>
          <cell r="AZ1604">
            <v>0.27170664377085346</v>
          </cell>
          <cell r="BA1604">
            <v>27.316580907999324</v>
          </cell>
          <cell r="BB1604">
            <v>1.7340812235118954</v>
          </cell>
        </row>
        <row r="1605">
          <cell r="AS1605" t="str">
            <v>미래교통</v>
          </cell>
          <cell r="AT1605" t="str">
            <v>117</v>
          </cell>
          <cell r="AU1605">
            <v>2408</v>
          </cell>
          <cell r="AV1605">
            <v>2.6340885376328754E-2</v>
          </cell>
          <cell r="AW1605">
            <v>0.22597113551617279</v>
          </cell>
          <cell r="AX1605">
            <v>9.0254178060988677E-2</v>
          </cell>
          <cell r="AY1605">
            <v>23.576999999999998</v>
          </cell>
          <cell r="AZ1605">
            <v>0</v>
          </cell>
          <cell r="BA1605">
            <v>2.7369240061249931</v>
          </cell>
          <cell r="BB1605">
            <v>2.4683774795012021</v>
          </cell>
        </row>
        <row r="1606">
          <cell r="AS1606" t="str">
            <v>미래교통</v>
          </cell>
          <cell r="AT1606" t="str">
            <v>304</v>
          </cell>
          <cell r="AU1606">
            <v>2408</v>
          </cell>
          <cell r="AV1606">
            <v>2.1069423445646853E-2</v>
          </cell>
          <cell r="AW1606">
            <v>0.31052996066846417</v>
          </cell>
          <cell r="AX1606">
            <v>0.16259294872422553</v>
          </cell>
          <cell r="AY1606">
            <v>21.914499999999997</v>
          </cell>
          <cell r="AZ1606">
            <v>2.9375419823708317E-2</v>
          </cell>
          <cell r="BA1606">
            <v>11.453965779594268</v>
          </cell>
          <cell r="BB1606">
            <v>2.4299213850853119</v>
          </cell>
        </row>
        <row r="1607">
          <cell r="AS1607" t="str">
            <v>미래교통</v>
          </cell>
          <cell r="AT1607" t="str">
            <v>예비</v>
          </cell>
          <cell r="AU1607">
            <v>2408</v>
          </cell>
          <cell r="AV1607">
            <v>2.5343249767773173E-2</v>
          </cell>
          <cell r="AW1607">
            <v>0.32234235524073623</v>
          </cell>
          <cell r="AX1607">
            <v>0.13430178447743321</v>
          </cell>
          <cell r="AY1607">
            <v>24.689333333333334</v>
          </cell>
          <cell r="AZ1607">
            <v>0</v>
          </cell>
          <cell r="BA1607">
            <v>22.418496214690954</v>
          </cell>
          <cell r="BB1607">
            <v>2.0692337615752732</v>
          </cell>
        </row>
        <row r="1608">
          <cell r="AS1608" t="str">
            <v>미추홀교통</v>
          </cell>
          <cell r="AT1608" t="str">
            <v>12</v>
          </cell>
          <cell r="AU1608">
            <v>2408</v>
          </cell>
          <cell r="AV1608">
            <v>1.8505394471265091E-2</v>
          </cell>
          <cell r="AW1608">
            <v>0.3407519077671996</v>
          </cell>
          <cell r="AX1608">
            <v>0.15220081355778819</v>
          </cell>
          <cell r="AY1608">
            <v>11.759636363636366</v>
          </cell>
          <cell r="AZ1608">
            <v>0.10489764555533507</v>
          </cell>
          <cell r="BA1608">
            <v>17.655407775563489</v>
          </cell>
          <cell r="BB1608">
            <v>1.7899187514177022</v>
          </cell>
        </row>
        <row r="1609">
          <cell r="AS1609" t="str">
            <v>미추홀교통</v>
          </cell>
          <cell r="AT1609" t="str">
            <v>76</v>
          </cell>
          <cell r="AU1609">
            <v>2408</v>
          </cell>
          <cell r="AV1609">
            <v>3.1849289532038007E-2</v>
          </cell>
          <cell r="AW1609">
            <v>0.29230424409552691</v>
          </cell>
          <cell r="AX1609">
            <v>0.24001182832673104</v>
          </cell>
          <cell r="AY1609">
            <v>9.6808571428571408</v>
          </cell>
          <cell r="AZ1609">
            <v>5.6649074382449122E-2</v>
          </cell>
          <cell r="BA1609">
            <v>6.1927738131722796</v>
          </cell>
          <cell r="BB1609">
            <v>2.2494039618336328</v>
          </cell>
        </row>
        <row r="1610">
          <cell r="AS1610" t="str">
            <v>부성여객</v>
          </cell>
          <cell r="AT1610" t="str">
            <v>33</v>
          </cell>
          <cell r="AU1610">
            <v>2408</v>
          </cell>
          <cell r="AV1610">
            <v>3.092250683288399E-2</v>
          </cell>
          <cell r="AW1610">
            <v>0.35462236133115865</v>
          </cell>
          <cell r="AX1610">
            <v>0.16182047982274647</v>
          </cell>
          <cell r="AY1610">
            <v>17.41825</v>
          </cell>
          <cell r="AZ1610">
            <v>1.4381485942298832E-2</v>
          </cell>
          <cell r="BA1610">
            <v>8.1054054770796213</v>
          </cell>
          <cell r="BB1610">
            <v>1.7473973561954892</v>
          </cell>
        </row>
        <row r="1611">
          <cell r="AS1611" t="str">
            <v>부성여객</v>
          </cell>
          <cell r="AT1611" t="str">
            <v>36</v>
          </cell>
          <cell r="AU1611">
            <v>2408</v>
          </cell>
          <cell r="AV1611">
            <v>3.6462750038529834E-2</v>
          </cell>
          <cell r="AW1611">
            <v>0.33635804445889717</v>
          </cell>
          <cell r="AX1611">
            <v>0.16668979241878959</v>
          </cell>
          <cell r="AY1611">
            <v>18.37329032258064</v>
          </cell>
          <cell r="AZ1611">
            <v>0.46094283434134742</v>
          </cell>
          <cell r="BA1611">
            <v>10.668146714802534</v>
          </cell>
          <cell r="BB1611">
            <v>1.7872181876618005</v>
          </cell>
        </row>
        <row r="1612">
          <cell r="AS1612" t="str">
            <v>부성여객</v>
          </cell>
          <cell r="AT1612" t="str">
            <v>790</v>
          </cell>
          <cell r="AU1612">
            <v>2408</v>
          </cell>
          <cell r="AV1612">
            <v>2.7880988138884118E-2</v>
          </cell>
          <cell r="AW1612">
            <v>0.25973537978623618</v>
          </cell>
          <cell r="AX1612">
            <v>0.2485325068073452</v>
          </cell>
          <cell r="AY1612">
            <v>11.280166666666668</v>
          </cell>
          <cell r="AZ1612">
            <v>5.5489276697278253E-2</v>
          </cell>
          <cell r="BA1612">
            <v>9.4113776798348017</v>
          </cell>
          <cell r="BB1612">
            <v>1.9936587206419509</v>
          </cell>
        </row>
        <row r="1613">
          <cell r="AS1613" t="str">
            <v>부성여객</v>
          </cell>
          <cell r="AT1613" t="str">
            <v>예비</v>
          </cell>
          <cell r="AU1613">
            <v>2408</v>
          </cell>
          <cell r="AV1613">
            <v>3.6296721673575137E-2</v>
          </cell>
          <cell r="AW1613">
            <v>0.34417739472375086</v>
          </cell>
          <cell r="AX1613">
            <v>0.17460472521932263</v>
          </cell>
          <cell r="AY1613">
            <v>18.626000000000001</v>
          </cell>
          <cell r="AZ1613">
            <v>5.6142998462804704E-2</v>
          </cell>
          <cell r="BA1613">
            <v>12.126887667965816</v>
          </cell>
          <cell r="BB1613">
            <v>1.8907500939448558</v>
          </cell>
        </row>
        <row r="1614">
          <cell r="AS1614" t="str">
            <v>삼환교통</v>
          </cell>
          <cell r="AT1614" t="str">
            <v>14</v>
          </cell>
          <cell r="AU1614">
            <v>2408</v>
          </cell>
          <cell r="AV1614">
            <v>2.7261545827795167E-2</v>
          </cell>
          <cell r="AW1614">
            <v>0.3257261604643108</v>
          </cell>
          <cell r="AX1614">
            <v>0.1568483831483298</v>
          </cell>
          <cell r="AY1614">
            <v>13.056666666666667</v>
          </cell>
          <cell r="AZ1614">
            <v>0.51032009828164726</v>
          </cell>
          <cell r="BA1614">
            <v>13.430924547422372</v>
          </cell>
          <cell r="BB1614">
            <v>1.7519994972111697</v>
          </cell>
        </row>
        <row r="1615">
          <cell r="AS1615" t="str">
            <v>삼환교통</v>
          </cell>
          <cell r="AT1615" t="str">
            <v>23</v>
          </cell>
          <cell r="AU1615">
            <v>2408</v>
          </cell>
          <cell r="AV1615">
            <v>3.145463242919859E-2</v>
          </cell>
          <cell r="AW1615">
            <v>0.34315028193265273</v>
          </cell>
          <cell r="AX1615">
            <v>0.17530300989390848</v>
          </cell>
          <cell r="AY1615">
            <v>13.740882352941176</v>
          </cell>
          <cell r="AZ1615">
            <v>7.5834034561171659E-2</v>
          </cell>
          <cell r="BA1615">
            <v>12.000735969305415</v>
          </cell>
          <cell r="BB1615">
            <v>1.7732771751783125</v>
          </cell>
        </row>
        <row r="1616">
          <cell r="AS1616" t="str">
            <v>삼환교통</v>
          </cell>
          <cell r="AT1616" t="str">
            <v>4</v>
          </cell>
          <cell r="AU1616">
            <v>2408</v>
          </cell>
          <cell r="AV1616">
            <v>2.5623354545567027E-2</v>
          </cell>
          <cell r="AW1616">
            <v>0.32203639032291836</v>
          </cell>
          <cell r="AX1616">
            <v>0.1946072500823515</v>
          </cell>
          <cell r="AY1616">
            <v>12.453333333333335</v>
          </cell>
          <cell r="AZ1616">
            <v>0.14071574267160061</v>
          </cell>
          <cell r="BA1616">
            <v>16.878897033999696</v>
          </cell>
          <cell r="BB1616">
            <v>2.1665049923130439</v>
          </cell>
        </row>
        <row r="1617">
          <cell r="AS1617" t="str">
            <v>삼환교통</v>
          </cell>
          <cell r="AT1617" t="str">
            <v>58</v>
          </cell>
          <cell r="AU1617">
            <v>2408</v>
          </cell>
          <cell r="AV1617">
            <v>2.130142303046768E-2</v>
          </cell>
          <cell r="AW1617">
            <v>0.37697906240419099</v>
          </cell>
          <cell r="AX1617">
            <v>0.21384053275172479</v>
          </cell>
          <cell r="AY1617">
            <v>14.43125</v>
          </cell>
          <cell r="AZ1617">
            <v>3.0974280506181687E-2</v>
          </cell>
          <cell r="BA1617">
            <v>18.245326183879403</v>
          </cell>
          <cell r="BB1617">
            <v>2.0595044742109878</v>
          </cell>
        </row>
        <row r="1618">
          <cell r="AS1618" t="str">
            <v>삼환교통</v>
          </cell>
          <cell r="AT1618" t="str">
            <v>62</v>
          </cell>
          <cell r="AU1618">
            <v>2408</v>
          </cell>
          <cell r="AV1618">
            <v>1.9701675479816966E-2</v>
          </cell>
          <cell r="AW1618">
            <v>0.3649906183024475</v>
          </cell>
          <cell r="AX1618">
            <v>0.1748408220291453</v>
          </cell>
          <cell r="AY1618">
            <v>13.278749999999997</v>
          </cell>
          <cell r="AZ1618">
            <v>3.9649441838947461E-2</v>
          </cell>
          <cell r="BA1618">
            <v>8.5100918666994225</v>
          </cell>
          <cell r="BB1618">
            <v>1.778441938253791</v>
          </cell>
        </row>
        <row r="1619">
          <cell r="AS1619" t="str">
            <v>삼환교통</v>
          </cell>
          <cell r="AT1619" t="str">
            <v>79</v>
          </cell>
          <cell r="AU1619">
            <v>2408</v>
          </cell>
          <cell r="AV1619">
            <v>2.5793806307789581E-2</v>
          </cell>
          <cell r="AW1619">
            <v>0.35240223464854559</v>
          </cell>
          <cell r="AX1619">
            <v>0.18962543716931413</v>
          </cell>
          <cell r="AY1619">
            <v>13.293199999999997</v>
          </cell>
          <cell r="AZ1619">
            <v>3.8248928360649657E-2</v>
          </cell>
          <cell r="BA1619">
            <v>26.445309068553176</v>
          </cell>
          <cell r="BB1619">
            <v>1.890349898131094</v>
          </cell>
        </row>
        <row r="1620">
          <cell r="AS1620" t="str">
            <v>삼환교통</v>
          </cell>
          <cell r="AT1620" t="str">
            <v>급행99</v>
          </cell>
          <cell r="AU1620">
            <v>2408</v>
          </cell>
          <cell r="AV1620">
            <v>2.263704745650871E-2</v>
          </cell>
          <cell r="AW1620">
            <v>0.34158525954563501</v>
          </cell>
          <cell r="AX1620">
            <v>0.1977393024773518</v>
          </cell>
          <cell r="AY1620">
            <v>14.061499999999999</v>
          </cell>
          <cell r="AZ1620">
            <v>1.4620281144351335E-2</v>
          </cell>
          <cell r="BA1620">
            <v>8.0813604025402004</v>
          </cell>
          <cell r="BB1620">
            <v>2.3532049528744112</v>
          </cell>
        </row>
        <row r="1621">
          <cell r="AS1621" t="str">
            <v>삼환교통</v>
          </cell>
          <cell r="AT1621" t="str">
            <v>예비</v>
          </cell>
          <cell r="AU1621">
            <v>2408</v>
          </cell>
          <cell r="AV1621">
            <v>2.8400109935246023E-2</v>
          </cell>
          <cell r="AW1621">
            <v>0.35368220656641447</v>
          </cell>
          <cell r="AX1621">
            <v>0.20606700729104532</v>
          </cell>
          <cell r="AY1621">
            <v>14.078000000000001</v>
          </cell>
          <cell r="AZ1621">
            <v>0.12057112128731376</v>
          </cell>
          <cell r="BA1621">
            <v>26.350270506791116</v>
          </cell>
          <cell r="BB1621">
            <v>1.9545677550221161</v>
          </cell>
        </row>
        <row r="1622">
          <cell r="AS1622" t="str">
            <v>삼환운수</v>
          </cell>
          <cell r="AT1622" t="str">
            <v>510</v>
          </cell>
          <cell r="AU1622">
            <v>2408</v>
          </cell>
          <cell r="AV1622">
            <v>1.9264580126363725E-2</v>
          </cell>
          <cell r="AW1622">
            <v>0.35972700621939202</v>
          </cell>
          <cell r="AX1622">
            <v>0.19174534788959346</v>
          </cell>
          <cell r="AY1622">
            <v>16.392571428571429</v>
          </cell>
          <cell r="AZ1622">
            <v>1.7010010901715989E-2</v>
          </cell>
          <cell r="BA1622">
            <v>10.231521557382166</v>
          </cell>
          <cell r="BB1622">
            <v>2.4730220951310868</v>
          </cell>
        </row>
        <row r="1623">
          <cell r="AS1623" t="str">
            <v>삼환운수</v>
          </cell>
          <cell r="AT1623" t="str">
            <v>532</v>
          </cell>
          <cell r="AU1623">
            <v>2408</v>
          </cell>
          <cell r="AV1623">
            <v>1.9358368247654086E-2</v>
          </cell>
          <cell r="AW1623">
            <v>0.35328338229862932</v>
          </cell>
          <cell r="AX1623">
            <v>0.16325043102697495</v>
          </cell>
          <cell r="AY1623">
            <v>12.930533333333333</v>
          </cell>
          <cell r="AZ1623">
            <v>3.1733345124034008E-2</v>
          </cell>
          <cell r="BA1623">
            <v>3.5946828171058525</v>
          </cell>
          <cell r="BB1623">
            <v>2.1455082425323981</v>
          </cell>
        </row>
        <row r="1624">
          <cell r="AS1624" t="str">
            <v>삼환운수</v>
          </cell>
          <cell r="AT1624" t="str">
            <v>540</v>
          </cell>
          <cell r="AU1624">
            <v>2408</v>
          </cell>
          <cell r="AV1624">
            <v>1.3115416477928639E-2</v>
          </cell>
          <cell r="AW1624">
            <v>0.33639543651114395</v>
          </cell>
          <cell r="AX1624">
            <v>0.17545006381566047</v>
          </cell>
          <cell r="AY1624">
            <v>7.7055000000000007</v>
          </cell>
          <cell r="AZ1624">
            <v>0</v>
          </cell>
          <cell r="BA1624">
            <v>2.2238418452825313</v>
          </cell>
          <cell r="BB1624">
            <v>1.7400034547513092</v>
          </cell>
        </row>
        <row r="1625">
          <cell r="AS1625" t="str">
            <v>삼환운수</v>
          </cell>
          <cell r="AT1625" t="str">
            <v>566</v>
          </cell>
          <cell r="AU1625">
            <v>2408</v>
          </cell>
          <cell r="AV1625">
            <v>1.47369938810751E-2</v>
          </cell>
          <cell r="AW1625">
            <v>0.37351444564198105</v>
          </cell>
          <cell r="AX1625">
            <v>0.1698085607745668</v>
          </cell>
          <cell r="AY1625">
            <v>10.80725</v>
          </cell>
          <cell r="AZ1625">
            <v>1.2753177677398933E-2</v>
          </cell>
          <cell r="BA1625">
            <v>2.3784676368349009</v>
          </cell>
          <cell r="BB1625">
            <v>2.2143425672642749</v>
          </cell>
        </row>
        <row r="1626">
          <cell r="AS1626" t="str">
            <v>삼환운수</v>
          </cell>
          <cell r="AT1626" t="str">
            <v>567</v>
          </cell>
          <cell r="AU1626">
            <v>2408</v>
          </cell>
          <cell r="AV1626">
            <v>2.4043293742727574E-2</v>
          </cell>
          <cell r="AW1626">
            <v>0.35704991587145574</v>
          </cell>
          <cell r="AX1626">
            <v>0.12364125541900681</v>
          </cell>
          <cell r="AY1626">
            <v>8.0373333333333346</v>
          </cell>
          <cell r="AZ1626">
            <v>0.1418765671362211</v>
          </cell>
          <cell r="BA1626">
            <v>2.4703214042542028</v>
          </cell>
          <cell r="BB1626">
            <v>2.1205855116656789</v>
          </cell>
        </row>
        <row r="1627">
          <cell r="AS1627" t="str">
            <v>삼환운수</v>
          </cell>
          <cell r="AT1627" t="str">
            <v>순환56</v>
          </cell>
          <cell r="AU1627">
            <v>2408</v>
          </cell>
          <cell r="AV1627">
            <v>2.1095809834393332E-2</v>
          </cell>
          <cell r="AW1627">
            <v>0.36553894904890438</v>
          </cell>
          <cell r="AX1627">
            <v>0.1006033130831349</v>
          </cell>
          <cell r="AY1627">
            <v>13.19825</v>
          </cell>
          <cell r="AZ1627">
            <v>1.2783140163041284E-2</v>
          </cell>
          <cell r="BA1627">
            <v>6.4746604925804103</v>
          </cell>
          <cell r="BB1627">
            <v>2.2921573174846346</v>
          </cell>
        </row>
        <row r="1628">
          <cell r="AS1628" t="str">
            <v>선진여객</v>
          </cell>
          <cell r="AT1628" t="str">
            <v>300</v>
          </cell>
          <cell r="AU1628">
            <v>2408</v>
          </cell>
          <cell r="AV1628">
            <v>1.4797694669955031E-2</v>
          </cell>
          <cell r="AW1628">
            <v>0.34956506161086465</v>
          </cell>
          <cell r="AX1628">
            <v>0.18221234443855902</v>
          </cell>
          <cell r="AY1628">
            <v>14.260000000000002</v>
          </cell>
          <cell r="AZ1628">
            <v>9.610816537157274E-2</v>
          </cell>
          <cell r="BA1628">
            <v>22.362622660776402</v>
          </cell>
          <cell r="BB1628">
            <v>2.2649956472979507</v>
          </cell>
        </row>
        <row r="1629">
          <cell r="AS1629" t="str">
            <v>선진여객</v>
          </cell>
          <cell r="AT1629" t="str">
            <v>595</v>
          </cell>
          <cell r="AU1629">
            <v>2408</v>
          </cell>
          <cell r="AV1629">
            <v>1.3409974523389757E-2</v>
          </cell>
          <cell r="AW1629">
            <v>0.30455295612358252</v>
          </cell>
          <cell r="AX1629">
            <v>0.13085658083500828</v>
          </cell>
          <cell r="AY1629">
            <v>9.1846666666666668</v>
          </cell>
          <cell r="AZ1629">
            <v>1.7619826862882625E-2</v>
          </cell>
          <cell r="BA1629">
            <v>5.2565816807599823</v>
          </cell>
          <cell r="BB1629">
            <v>2.1586302743974799</v>
          </cell>
        </row>
        <row r="1630">
          <cell r="AS1630" t="str">
            <v>선진여객</v>
          </cell>
          <cell r="AT1630" t="str">
            <v>72</v>
          </cell>
          <cell r="AU1630">
            <v>2408</v>
          </cell>
          <cell r="AV1630">
            <v>2.0513980459244813E-2</v>
          </cell>
          <cell r="AW1630">
            <v>0.33341570720789299</v>
          </cell>
          <cell r="AX1630">
            <v>0.18380472783089452</v>
          </cell>
          <cell r="AY1630">
            <v>15.249909090909092</v>
          </cell>
          <cell r="AZ1630">
            <v>0.21185546394281687</v>
          </cell>
          <cell r="BA1630">
            <v>18.055985300341593</v>
          </cell>
          <cell r="BB1630">
            <v>1.8338086176318309</v>
          </cell>
        </row>
        <row r="1631">
          <cell r="AS1631" t="str">
            <v>선진여객</v>
          </cell>
          <cell r="AT1631" t="str">
            <v>80</v>
          </cell>
          <cell r="AU1631">
            <v>2408</v>
          </cell>
          <cell r="AV1631">
            <v>1.2387798017717973E-2</v>
          </cell>
          <cell r="AW1631">
            <v>0.35505375000194705</v>
          </cell>
          <cell r="AX1631">
            <v>0.18706373399117462</v>
          </cell>
          <cell r="AY1631">
            <v>13.48</v>
          </cell>
          <cell r="AZ1631">
            <v>0.2863372595772431</v>
          </cell>
          <cell r="BA1631">
            <v>15.126163427806169</v>
          </cell>
          <cell r="BB1631">
            <v>2.1524470037942982</v>
          </cell>
        </row>
        <row r="1632">
          <cell r="AS1632" t="str">
            <v>선진여객</v>
          </cell>
          <cell r="AT1632" t="str">
            <v>87</v>
          </cell>
          <cell r="AU1632">
            <v>2408</v>
          </cell>
          <cell r="AV1632">
            <v>1.2994771661442663E-2</v>
          </cell>
          <cell r="AW1632">
            <v>0.36817807797054225</v>
          </cell>
          <cell r="AX1632">
            <v>0.19318653298548571</v>
          </cell>
          <cell r="AY1632">
            <v>16.529043478260871</v>
          </cell>
          <cell r="AZ1632">
            <v>0.18700111160173599</v>
          </cell>
          <cell r="BA1632">
            <v>24.576261474735841</v>
          </cell>
          <cell r="BB1632">
            <v>1.8416535761191675</v>
          </cell>
        </row>
        <row r="1633">
          <cell r="AS1633" t="str">
            <v>선진여객</v>
          </cell>
          <cell r="AT1633" t="str">
            <v>예비</v>
          </cell>
          <cell r="AU1633">
            <v>2408</v>
          </cell>
          <cell r="AV1633">
            <v>1.4827788752778329E-2</v>
          </cell>
          <cell r="AW1633">
            <v>0.35059114393248614</v>
          </cell>
          <cell r="AX1633">
            <v>0.2087646680749527</v>
          </cell>
          <cell r="AY1633">
            <v>14.516500000000001</v>
          </cell>
          <cell r="AZ1633">
            <v>0.1481555708919019</v>
          </cell>
          <cell r="BA1633">
            <v>23.1930811887141</v>
          </cell>
          <cell r="BB1633">
            <v>2.0936354523113625</v>
          </cell>
        </row>
        <row r="1634">
          <cell r="AS1634" t="str">
            <v>성산여객</v>
          </cell>
          <cell r="AT1634" t="str">
            <v>521</v>
          </cell>
          <cell r="AU1634">
            <v>2408</v>
          </cell>
          <cell r="AV1634">
            <v>2.6962311863083833E-2</v>
          </cell>
          <cell r="AW1634">
            <v>0.37215165843844894</v>
          </cell>
          <cell r="AX1634">
            <v>0.13593941464732356</v>
          </cell>
          <cell r="AY1634">
            <v>11.372888888888887</v>
          </cell>
          <cell r="AZ1634">
            <v>0.10470301513272676</v>
          </cell>
          <cell r="BA1634">
            <v>10.234719729224039</v>
          </cell>
          <cell r="BB1634">
            <v>2.0547082556833511</v>
          </cell>
        </row>
        <row r="1635">
          <cell r="AS1635" t="str">
            <v>성산여객</v>
          </cell>
          <cell r="AT1635" t="str">
            <v>551</v>
          </cell>
          <cell r="AU1635">
            <v>2408</v>
          </cell>
          <cell r="AV1635">
            <v>4.5883325178171522E-2</v>
          </cell>
          <cell r="AW1635">
            <v>0.39053455021092742</v>
          </cell>
          <cell r="AX1635">
            <v>0.16034214335580363</v>
          </cell>
          <cell r="AY1635">
            <v>10.982250000000001</v>
          </cell>
          <cell r="AZ1635">
            <v>0.51596860794739252</v>
          </cell>
          <cell r="BA1635">
            <v>16.008089342772902</v>
          </cell>
          <cell r="BB1635">
            <v>1.8696863224789995</v>
          </cell>
        </row>
        <row r="1636">
          <cell r="AS1636" t="str">
            <v>성산여객</v>
          </cell>
          <cell r="AT1636" t="str">
            <v>586</v>
          </cell>
          <cell r="AU1636">
            <v>2408</v>
          </cell>
          <cell r="AV1636">
            <v>4.1957431607518858E-2</v>
          </cell>
          <cell r="AW1636">
            <v>0.3725103621837022</v>
          </cell>
          <cell r="AX1636">
            <v>0.15286597321388395</v>
          </cell>
          <cell r="AY1636">
            <v>11.160333333333332</v>
          </cell>
          <cell r="AZ1636">
            <v>0.99508714325536129</v>
          </cell>
          <cell r="BA1636">
            <v>18.640727261154311</v>
          </cell>
          <cell r="BB1636">
            <v>1.9624943655563885</v>
          </cell>
        </row>
        <row r="1637">
          <cell r="AS1637" t="str">
            <v>성산여객</v>
          </cell>
          <cell r="AT1637" t="str">
            <v>588</v>
          </cell>
          <cell r="AU1637">
            <v>2408</v>
          </cell>
          <cell r="AV1637">
            <v>3.8249086385294714E-2</v>
          </cell>
          <cell r="AW1637">
            <v>0.4078775108430599</v>
          </cell>
          <cell r="AX1637">
            <v>0.18967050283716988</v>
          </cell>
          <cell r="AY1637">
            <v>14.0235</v>
          </cell>
          <cell r="AZ1637">
            <v>0.58698801651735366</v>
          </cell>
          <cell r="BA1637">
            <v>26.23102698811924</v>
          </cell>
          <cell r="BB1637">
            <v>1.8808285629824606</v>
          </cell>
        </row>
        <row r="1638">
          <cell r="AS1638" t="str">
            <v>성원운수</v>
          </cell>
          <cell r="AT1638" t="str">
            <v>535</v>
          </cell>
          <cell r="AU1638">
            <v>2408</v>
          </cell>
          <cell r="AV1638">
            <v>1.6621041519178585E-2</v>
          </cell>
          <cell r="AW1638">
            <v>0.35528805783883138</v>
          </cell>
          <cell r="AX1638">
            <v>0.1436852414355152</v>
          </cell>
          <cell r="AY1638">
            <v>11.996833333333335</v>
          </cell>
          <cell r="AZ1638">
            <v>1.0186108140898568E-2</v>
          </cell>
          <cell r="BA1638">
            <v>2.909152485040631</v>
          </cell>
          <cell r="BB1638">
            <v>2.2505256839530712</v>
          </cell>
        </row>
        <row r="1639">
          <cell r="AS1639" t="str">
            <v>성원운수</v>
          </cell>
          <cell r="AT1639" t="str">
            <v>536</v>
          </cell>
          <cell r="AU1639">
            <v>2408</v>
          </cell>
          <cell r="AV1639">
            <v>1.1163956564353953E-2</v>
          </cell>
          <cell r="AW1639">
            <v>0.37837166653822368</v>
          </cell>
          <cell r="AX1639">
            <v>0.12576739735553435</v>
          </cell>
          <cell r="AY1639">
            <v>9.0915714285714273</v>
          </cell>
          <cell r="AZ1639">
            <v>0.12709126469611892</v>
          </cell>
          <cell r="BA1639">
            <v>4.637066004954228</v>
          </cell>
          <cell r="BB1639">
            <v>2.1768494431862466</v>
          </cell>
        </row>
        <row r="1640">
          <cell r="AS1640" t="str">
            <v>성원운수</v>
          </cell>
          <cell r="AT1640" t="str">
            <v>537</v>
          </cell>
          <cell r="AU1640">
            <v>2408</v>
          </cell>
          <cell r="AV1640">
            <v>2.3654794954164143E-2</v>
          </cell>
          <cell r="AW1640">
            <v>0.34737082043254303</v>
          </cell>
          <cell r="AX1640">
            <v>0.13619289741363805</v>
          </cell>
          <cell r="AY1640">
            <v>13.1775</v>
          </cell>
          <cell r="AZ1640">
            <v>1.0140945451499482E-2</v>
          </cell>
          <cell r="BA1640">
            <v>6.1302015254314375</v>
          </cell>
          <cell r="BB1640">
            <v>1.9195221815366008</v>
          </cell>
        </row>
        <row r="1641">
          <cell r="AS1641" t="str">
            <v>성원운수</v>
          </cell>
          <cell r="AT1641" t="str">
            <v>538</v>
          </cell>
          <cell r="AU1641">
            <v>2408</v>
          </cell>
          <cell r="AV1641">
            <v>3.2113547276594337E-2</v>
          </cell>
          <cell r="AW1641">
            <v>0.41792980480956271</v>
          </cell>
          <cell r="AX1641">
            <v>0.16270602485937549</v>
          </cell>
          <cell r="AY1641">
            <v>13.695857142857145</v>
          </cell>
          <cell r="AZ1641">
            <v>3.2892053543000441E-2</v>
          </cell>
          <cell r="BA1641">
            <v>5.8054474503395772</v>
          </cell>
          <cell r="BB1641">
            <v>1.9807767399335019</v>
          </cell>
        </row>
        <row r="1642">
          <cell r="AS1642" t="str">
            <v>성원운수</v>
          </cell>
          <cell r="AT1642" t="str">
            <v>539</v>
          </cell>
          <cell r="AU1642">
            <v>2408</v>
          </cell>
          <cell r="AV1642">
            <v>3.278693323340294E-2</v>
          </cell>
          <cell r="AW1642">
            <v>0.37203315409035986</v>
          </cell>
          <cell r="AX1642">
            <v>0.20891930531550687</v>
          </cell>
          <cell r="AY1642">
            <v>14.233499999999999</v>
          </cell>
          <cell r="AZ1642">
            <v>0.99296247773529889</v>
          </cell>
          <cell r="BA1642">
            <v>0.1787332459923538</v>
          </cell>
          <cell r="BB1642">
            <v>2.6482967433773346</v>
          </cell>
        </row>
        <row r="1643">
          <cell r="AS1643" t="str">
            <v>성원운수</v>
          </cell>
          <cell r="AT1643" t="str">
            <v>순환54</v>
          </cell>
          <cell r="AU1643">
            <v>2408</v>
          </cell>
          <cell r="AV1643">
            <v>4.0054044264197348E-2</v>
          </cell>
          <cell r="AW1643">
            <v>0.2553655394806234</v>
          </cell>
          <cell r="AX1643">
            <v>0.1725090879376425</v>
          </cell>
          <cell r="AY1643">
            <v>5.3570000000000002</v>
          </cell>
          <cell r="AZ1643">
            <v>0</v>
          </cell>
          <cell r="BA1643">
            <v>4.7666984824874907</v>
          </cell>
          <cell r="BB1643">
            <v>2.7160824789936475</v>
          </cell>
        </row>
        <row r="1644">
          <cell r="AS1644" t="str">
            <v>세운교통</v>
          </cell>
          <cell r="AT1644" t="str">
            <v>11</v>
          </cell>
          <cell r="AU1644">
            <v>2408</v>
          </cell>
          <cell r="AV1644">
            <v>3.5731272866741819E-2</v>
          </cell>
          <cell r="AW1644">
            <v>0.38357684403227321</v>
          </cell>
          <cell r="AX1644">
            <v>0.15288019897377683</v>
          </cell>
          <cell r="AY1644">
            <v>18.133571428571429</v>
          </cell>
          <cell r="AZ1644">
            <v>0.81122797557267257</v>
          </cell>
          <cell r="BA1644">
            <v>28.716151265393627</v>
          </cell>
          <cell r="BB1644">
            <v>1.8314353870659263</v>
          </cell>
        </row>
        <row r="1645">
          <cell r="AS1645" t="str">
            <v>세운교통</v>
          </cell>
          <cell r="AT1645" t="str">
            <v>24-1</v>
          </cell>
          <cell r="AU1645">
            <v>2408</v>
          </cell>
          <cell r="AV1645">
            <v>3.451594699251264E-2</v>
          </cell>
          <cell r="AW1645">
            <v>0.3499628699511339</v>
          </cell>
          <cell r="AX1645">
            <v>0.12814229684230716</v>
          </cell>
          <cell r="AY1645">
            <v>16.242700000000003</v>
          </cell>
          <cell r="AZ1645">
            <v>3.6900258257527498E-2</v>
          </cell>
          <cell r="BA1645">
            <v>17.564522930583088</v>
          </cell>
          <cell r="BB1645">
            <v>1.8366955303369001</v>
          </cell>
        </row>
        <row r="1646">
          <cell r="AS1646" t="str">
            <v>세운교통</v>
          </cell>
          <cell r="AT1646" t="str">
            <v>26</v>
          </cell>
          <cell r="AU1646">
            <v>2408</v>
          </cell>
          <cell r="AV1646">
            <v>3.4510973323886113E-2</v>
          </cell>
          <cell r="AW1646">
            <v>0.34004790558654713</v>
          </cell>
          <cell r="AX1646">
            <v>0.13979419030956608</v>
          </cell>
          <cell r="AY1646">
            <v>14.609</v>
          </cell>
          <cell r="AZ1646">
            <v>0.31932683065636919</v>
          </cell>
          <cell r="BA1646">
            <v>13.068746217603257</v>
          </cell>
          <cell r="BB1646">
            <v>1.7735256325010456</v>
          </cell>
        </row>
        <row r="1647">
          <cell r="AS1647" t="str">
            <v>세운교통</v>
          </cell>
          <cell r="AT1647" t="str">
            <v>28</v>
          </cell>
          <cell r="AU1647">
            <v>2408</v>
          </cell>
          <cell r="AV1647">
            <v>3.335093810264407E-2</v>
          </cell>
          <cell r="AW1647">
            <v>0.40093090809333315</v>
          </cell>
          <cell r="AX1647">
            <v>0.14585393230403956</v>
          </cell>
          <cell r="AY1647">
            <v>17.325833333333332</v>
          </cell>
          <cell r="AZ1647">
            <v>6.6618981354970963E-2</v>
          </cell>
          <cell r="BA1647">
            <v>8.9977261692557668</v>
          </cell>
          <cell r="BB1647">
            <v>1.8362987460016433</v>
          </cell>
        </row>
        <row r="1648">
          <cell r="AS1648" t="str">
            <v>세운교통</v>
          </cell>
          <cell r="AT1648" t="str">
            <v>67-1</v>
          </cell>
          <cell r="AU1648">
            <v>2408</v>
          </cell>
          <cell r="AV1648">
            <v>2.8956711954216108E-2</v>
          </cell>
          <cell r="AW1648">
            <v>0.37266594505336836</v>
          </cell>
          <cell r="AX1648">
            <v>0.15444048022099602</v>
          </cell>
          <cell r="AY1648">
            <v>16.944000000000003</v>
          </cell>
          <cell r="AZ1648">
            <v>0.61776192088398407</v>
          </cell>
          <cell r="BA1648">
            <v>5.800935110739851</v>
          </cell>
          <cell r="BB1648">
            <v>1.6865731531167063</v>
          </cell>
        </row>
        <row r="1649">
          <cell r="AS1649" t="str">
            <v>세운교통</v>
          </cell>
          <cell r="AT1649" t="str">
            <v>예비</v>
          </cell>
          <cell r="AU1649">
            <v>2408</v>
          </cell>
          <cell r="AV1649">
            <v>2.4538481100937221E-2</v>
          </cell>
          <cell r="AW1649">
            <v>0.41536385881018689</v>
          </cell>
          <cell r="AX1649">
            <v>0.10585722516817915</v>
          </cell>
          <cell r="AY1649">
            <v>13.350999999999999</v>
          </cell>
          <cell r="AZ1649">
            <v>0.48299874601450565</v>
          </cell>
          <cell r="BA1649">
            <v>14.006963634420663</v>
          </cell>
          <cell r="BB1649">
            <v>1.7697518336981617</v>
          </cell>
        </row>
        <row r="1650">
          <cell r="AS1650" t="str">
            <v>송도버스</v>
          </cell>
          <cell r="AT1650" t="str">
            <v>16-1</v>
          </cell>
          <cell r="AU1650">
            <v>2408</v>
          </cell>
          <cell r="AV1650">
            <v>2.3494563807839503E-2</v>
          </cell>
          <cell r="AW1650">
            <v>0.32547808275901358</v>
          </cell>
          <cell r="AX1650">
            <v>0.165931484360651</v>
          </cell>
          <cell r="AY1650">
            <v>14.021714285714284</v>
          </cell>
          <cell r="AZ1650">
            <v>4.4464502875741718E-2</v>
          </cell>
          <cell r="BA1650">
            <v>19.71785551718779</v>
          </cell>
          <cell r="BB1650">
            <v>2.0256368146017429</v>
          </cell>
        </row>
        <row r="1651">
          <cell r="AS1651" t="str">
            <v>송도버스</v>
          </cell>
          <cell r="AT1651" t="str">
            <v>8</v>
          </cell>
          <cell r="AU1651">
            <v>2408</v>
          </cell>
          <cell r="AV1651">
            <v>2.3293508430671191E-2</v>
          </cell>
          <cell r="AW1651">
            <v>0.36805761718118557</v>
          </cell>
          <cell r="AX1651">
            <v>0.17056053087409762</v>
          </cell>
          <cell r="AY1651">
            <v>15.310878787878785</v>
          </cell>
          <cell r="AZ1651">
            <v>5.7275238415018748E-2</v>
          </cell>
          <cell r="BA1651">
            <v>23.164841948808629</v>
          </cell>
          <cell r="BB1651">
            <v>1.7830704712129504</v>
          </cell>
        </row>
        <row r="1652">
          <cell r="AS1652" t="str">
            <v>시영운수</v>
          </cell>
          <cell r="AT1652" t="str">
            <v>15</v>
          </cell>
          <cell r="AU1652">
            <v>2408</v>
          </cell>
          <cell r="AV1652">
            <v>3.395172552743389E-2</v>
          </cell>
          <cell r="AW1652">
            <v>0.37331368280705679</v>
          </cell>
          <cell r="AX1652">
            <v>0.15567690403498002</v>
          </cell>
          <cell r="AY1652">
            <v>15.912636363636363</v>
          </cell>
          <cell r="AZ1652">
            <v>1.194187703432398</v>
          </cell>
          <cell r="BA1652">
            <v>12.453671764366437</v>
          </cell>
          <cell r="BB1652">
            <v>1.7492649688555102</v>
          </cell>
        </row>
        <row r="1653">
          <cell r="AS1653" t="str">
            <v>시영운수</v>
          </cell>
          <cell r="AT1653" t="str">
            <v>28-1</v>
          </cell>
          <cell r="AU1653">
            <v>2408</v>
          </cell>
          <cell r="AV1653">
            <v>3.8528287719623293E-2</v>
          </cell>
          <cell r="AW1653">
            <v>0.37712455066271366</v>
          </cell>
          <cell r="AX1653">
            <v>0.1546646644974887</v>
          </cell>
          <cell r="AY1653">
            <v>19.181000000000001</v>
          </cell>
          <cell r="AZ1653">
            <v>0.43567511126053154</v>
          </cell>
          <cell r="BA1653">
            <v>18.007904598768636</v>
          </cell>
          <cell r="BB1653">
            <v>1.5765606218446993</v>
          </cell>
        </row>
        <row r="1654">
          <cell r="AS1654" t="str">
            <v>시영운수</v>
          </cell>
          <cell r="AT1654" t="str">
            <v>29</v>
          </cell>
          <cell r="AU1654">
            <v>2408</v>
          </cell>
          <cell r="AV1654">
            <v>4.9436201961060841E-2</v>
          </cell>
          <cell r="AW1654">
            <v>0.31686836549810204</v>
          </cell>
          <cell r="AX1654">
            <v>0.11097445458789217</v>
          </cell>
          <cell r="AY1654">
            <v>15.928999999999998</v>
          </cell>
          <cell r="AZ1654">
            <v>0</v>
          </cell>
          <cell r="BA1654">
            <v>3.6526183166245429</v>
          </cell>
          <cell r="BB1654">
            <v>2.2855153818013214</v>
          </cell>
        </row>
        <row r="1655">
          <cell r="AS1655" t="str">
            <v>시영운수</v>
          </cell>
          <cell r="AT1655" t="str">
            <v>예비</v>
          </cell>
          <cell r="AU1655">
            <v>2408</v>
          </cell>
          <cell r="AV1655">
            <v>3.7033430001875658E-2</v>
          </cell>
          <cell r="AW1655">
            <v>0.38957182420083841</v>
          </cell>
          <cell r="AX1655">
            <v>0.16281655666903563</v>
          </cell>
          <cell r="AY1655">
            <v>16.311</v>
          </cell>
          <cell r="AZ1655">
            <v>0</v>
          </cell>
          <cell r="BA1655">
            <v>6.0959753444804807</v>
          </cell>
          <cell r="BB1655">
            <v>1.7392956315520345</v>
          </cell>
        </row>
        <row r="1656">
          <cell r="AS1656" t="str">
            <v>신동아교통</v>
          </cell>
          <cell r="AT1656" t="str">
            <v>1</v>
          </cell>
          <cell r="AU1656">
            <v>2408</v>
          </cell>
          <cell r="AV1656">
            <v>1.9434518304606029E-2</v>
          </cell>
          <cell r="AW1656">
            <v>0.33649383298573227</v>
          </cell>
          <cell r="AX1656">
            <v>0.1662183799778077</v>
          </cell>
          <cell r="AY1656">
            <v>12.949619047619045</v>
          </cell>
          <cell r="AZ1656">
            <v>5.3814932063083014E-2</v>
          </cell>
          <cell r="BA1656">
            <v>22.276392155668418</v>
          </cell>
          <cell r="BB1656">
            <v>1.8034860819291159</v>
          </cell>
        </row>
        <row r="1657">
          <cell r="AS1657" t="str">
            <v>신동아교통</v>
          </cell>
          <cell r="AT1657" t="str">
            <v>516</v>
          </cell>
          <cell r="AU1657">
            <v>2408</v>
          </cell>
          <cell r="AV1657">
            <v>1.9842843013702299E-2</v>
          </cell>
          <cell r="AW1657">
            <v>0.361036879047964</v>
          </cell>
          <cell r="AX1657">
            <v>0.18326500326753492</v>
          </cell>
          <cell r="AY1657">
            <v>11.4322</v>
          </cell>
          <cell r="AZ1657">
            <v>0.50033347225926073</v>
          </cell>
          <cell r="BA1657">
            <v>8.0768117664709234</v>
          </cell>
          <cell r="BB1657">
            <v>1.8843436043331641</v>
          </cell>
        </row>
        <row r="1658">
          <cell r="AS1658" t="str">
            <v>신동아교통</v>
          </cell>
          <cell r="AT1658" t="str">
            <v>518</v>
          </cell>
          <cell r="AU1658">
            <v>2408</v>
          </cell>
          <cell r="AV1658">
            <v>1.6968580551500745E-2</v>
          </cell>
          <cell r="AW1658">
            <v>0.36493674647934993</v>
          </cell>
          <cell r="AX1658">
            <v>0.11364359493322096</v>
          </cell>
          <cell r="AY1658">
            <v>11.84011111111111</v>
          </cell>
          <cell r="AZ1658">
            <v>0.57926144832114834</v>
          </cell>
          <cell r="BA1658">
            <v>10.901783804374992</v>
          </cell>
          <cell r="BB1658">
            <v>1.8159154256385042</v>
          </cell>
        </row>
        <row r="1659">
          <cell r="AS1659" t="str">
            <v>신동아교통</v>
          </cell>
          <cell r="AT1659" t="str">
            <v>520</v>
          </cell>
          <cell r="AU1659">
            <v>2408</v>
          </cell>
          <cell r="AV1659">
            <v>1.8802921095990785E-2</v>
          </cell>
          <cell r="AW1659">
            <v>0.32273878449567633</v>
          </cell>
          <cell r="AX1659">
            <v>0.19407383407973511</v>
          </cell>
          <cell r="AY1659">
            <v>8.0311666666666657</v>
          </cell>
          <cell r="AZ1659">
            <v>0.19696805861447847</v>
          </cell>
          <cell r="BA1659">
            <v>3.0590345429717982</v>
          </cell>
          <cell r="BB1659">
            <v>2.1217311400221797</v>
          </cell>
        </row>
        <row r="1660">
          <cell r="AS1660" t="str">
            <v>신동아교통</v>
          </cell>
          <cell r="AT1660" t="str">
            <v>예비</v>
          </cell>
          <cell r="AU1660">
            <v>2408</v>
          </cell>
          <cell r="AV1660">
            <v>1.8947547325483646E-2</v>
          </cell>
          <cell r="AW1660">
            <v>0.37925899346902286</v>
          </cell>
          <cell r="AX1660">
            <v>0.16844642189026038</v>
          </cell>
          <cell r="AY1660">
            <v>14.113</v>
          </cell>
          <cell r="AZ1660">
            <v>0.21595695114135946</v>
          </cell>
          <cell r="BA1660">
            <v>22.315551617940478</v>
          </cell>
          <cell r="BB1660">
            <v>2.0213904968876992</v>
          </cell>
        </row>
        <row r="1661">
          <cell r="AS1661" t="str">
            <v>신화여객</v>
          </cell>
          <cell r="AT1661" t="str">
            <v>34</v>
          </cell>
          <cell r="AU1661">
            <v>2408</v>
          </cell>
          <cell r="AV1661">
            <v>2.1380830534188752E-2</v>
          </cell>
          <cell r="AW1661">
            <v>0.35600109501516414</v>
          </cell>
          <cell r="AX1661">
            <v>0.15194929474166413</v>
          </cell>
          <cell r="AY1661">
            <v>14.474789473684211</v>
          </cell>
          <cell r="AZ1661">
            <v>0.15722691145087503</v>
          </cell>
          <cell r="BA1661">
            <v>22.779876145051301</v>
          </cell>
          <cell r="BB1661">
            <v>1.9648055359463306</v>
          </cell>
        </row>
        <row r="1662">
          <cell r="AS1662" t="str">
            <v>신화여객</v>
          </cell>
          <cell r="AT1662" t="str">
            <v>37</v>
          </cell>
          <cell r="AU1662">
            <v>2408</v>
          </cell>
          <cell r="AV1662">
            <v>3.011465345898456E-2</v>
          </cell>
          <cell r="AW1662">
            <v>0.35959527174984718</v>
          </cell>
          <cell r="AX1662">
            <v>0.15922467936660131</v>
          </cell>
          <cell r="AY1662">
            <v>13.093666666666664</v>
          </cell>
          <cell r="AZ1662">
            <v>6.6025074377246293E-2</v>
          </cell>
          <cell r="BA1662">
            <v>10.452811775092465</v>
          </cell>
          <cell r="BB1662">
            <v>2.0112897188005232</v>
          </cell>
        </row>
        <row r="1663">
          <cell r="AS1663" t="str">
            <v>신화여객</v>
          </cell>
          <cell r="AT1663" t="str">
            <v>526</v>
          </cell>
          <cell r="AU1663">
            <v>2408</v>
          </cell>
          <cell r="AV1663">
            <v>3.6363705821058051E-2</v>
          </cell>
          <cell r="AW1663">
            <v>0.34138292077994403</v>
          </cell>
          <cell r="AX1663">
            <v>0.16611855821834512</v>
          </cell>
          <cell r="AY1663">
            <v>12.46875</v>
          </cell>
          <cell r="AZ1663">
            <v>0.13498988966223396</v>
          </cell>
          <cell r="BA1663">
            <v>16.24738311974648</v>
          </cell>
          <cell r="BB1663">
            <v>2.3931377458737066</v>
          </cell>
        </row>
        <row r="1664">
          <cell r="AS1664" t="str">
            <v>신화여객</v>
          </cell>
          <cell r="AT1664" t="str">
            <v>555</v>
          </cell>
          <cell r="AU1664">
            <v>2408</v>
          </cell>
          <cell r="AV1664">
            <v>2.4739702979783403E-2</v>
          </cell>
          <cell r="AW1664">
            <v>0.37207955264367826</v>
          </cell>
          <cell r="AX1664">
            <v>0.15399809597901595</v>
          </cell>
          <cell r="AY1664">
            <v>12.317571428571426</v>
          </cell>
          <cell r="AZ1664">
            <v>0.1609248617681675</v>
          </cell>
          <cell r="BA1664">
            <v>10.148761391075086</v>
          </cell>
          <cell r="BB1664">
            <v>2.3175337090981589</v>
          </cell>
        </row>
        <row r="1665">
          <cell r="AS1665" t="str">
            <v>신흥교통</v>
          </cell>
          <cell r="AT1665" t="str">
            <v>13</v>
          </cell>
          <cell r="AU1665">
            <v>2408</v>
          </cell>
          <cell r="AV1665">
            <v>3.3153385843691104E-2</v>
          </cell>
          <cell r="AW1665">
            <v>0.39557769789169844</v>
          </cell>
          <cell r="AX1665">
            <v>0.17722232467652252</v>
          </cell>
          <cell r="AY1665">
            <v>18.033769230769231</v>
          </cell>
          <cell r="AZ1665">
            <v>0.19973040492369248</v>
          </cell>
          <cell r="BA1665">
            <v>25.821556451929681</v>
          </cell>
          <cell r="BB1665">
            <v>1.8762386060447021</v>
          </cell>
        </row>
        <row r="1666">
          <cell r="AS1666" t="str">
            <v>신흥교통</v>
          </cell>
          <cell r="AT1666" t="str">
            <v>330</v>
          </cell>
          <cell r="AU1666">
            <v>2408</v>
          </cell>
          <cell r="AV1666">
            <v>1.5207515200528028E-2</v>
          </cell>
          <cell r="AW1666">
            <v>0.27261240772654488</v>
          </cell>
          <cell r="AX1666">
            <v>0.1008777262301955</v>
          </cell>
          <cell r="AY1666">
            <v>21.251333333333335</v>
          </cell>
          <cell r="AZ1666">
            <v>8.1745585308999363E-2</v>
          </cell>
          <cell r="BA1666">
            <v>4.5180509453367179</v>
          </cell>
          <cell r="BB1666">
            <v>2.7637460307177495</v>
          </cell>
        </row>
        <row r="1667">
          <cell r="AS1667" t="str">
            <v>신흥교통</v>
          </cell>
          <cell r="AT1667" t="str">
            <v>46</v>
          </cell>
          <cell r="AU1667">
            <v>2408</v>
          </cell>
          <cell r="AV1667">
            <v>2.139643008757559E-2</v>
          </cell>
          <cell r="AW1667">
            <v>0.41064092903606664</v>
          </cell>
          <cell r="AX1667">
            <v>0.16112101316038918</v>
          </cell>
          <cell r="AY1667">
            <v>18.339999999999996</v>
          </cell>
          <cell r="AZ1667">
            <v>0.134526215227043</v>
          </cell>
          <cell r="BA1667">
            <v>22.812541651385867</v>
          </cell>
          <cell r="BB1667">
            <v>1.7867444632390579</v>
          </cell>
        </row>
        <row r="1668">
          <cell r="AS1668" t="str">
            <v>신흥교통</v>
          </cell>
          <cell r="AT1668" t="str">
            <v>519</v>
          </cell>
          <cell r="AU1668">
            <v>2408</v>
          </cell>
          <cell r="AV1668">
            <v>3.1661501010298694E-2</v>
          </cell>
          <cell r="AW1668">
            <v>0.44654045458004932</v>
          </cell>
          <cell r="AX1668">
            <v>0.18132992054279234</v>
          </cell>
          <cell r="AY1668">
            <v>15.274999999999999</v>
          </cell>
          <cell r="AZ1668">
            <v>3.8134578452742866E-2</v>
          </cell>
          <cell r="BA1668">
            <v>17.580040666714464</v>
          </cell>
          <cell r="BB1668">
            <v>1.8559800918402591</v>
          </cell>
        </row>
        <row r="1669">
          <cell r="AS1669" t="str">
            <v>신흥교통</v>
          </cell>
          <cell r="AT1669" t="str">
            <v>82</v>
          </cell>
          <cell r="AU1669">
            <v>2408</v>
          </cell>
          <cell r="AV1669">
            <v>2.6610804561641891E-2</v>
          </cell>
          <cell r="AW1669">
            <v>0.41090544868596973</v>
          </cell>
          <cell r="AX1669">
            <v>0.17479578561896911</v>
          </cell>
          <cell r="AY1669">
            <v>19.793285714285712</v>
          </cell>
          <cell r="AZ1669">
            <v>6.1278101882197754E-2</v>
          </cell>
          <cell r="BA1669">
            <v>33.983814002168835</v>
          </cell>
          <cell r="BB1669">
            <v>1.739952018792299</v>
          </cell>
        </row>
        <row r="1670">
          <cell r="AS1670" t="str">
            <v>신흥교통</v>
          </cell>
          <cell r="AT1670" t="str">
            <v>93</v>
          </cell>
          <cell r="AU1670">
            <v>2408</v>
          </cell>
          <cell r="AV1670">
            <v>3.3911958210569332E-2</v>
          </cell>
          <cell r="AW1670">
            <v>0.35461303519114695</v>
          </cell>
          <cell r="AX1670">
            <v>0.15011075074249372</v>
          </cell>
          <cell r="AY1670">
            <v>17.408333333333331</v>
          </cell>
          <cell r="AZ1670">
            <v>0</v>
          </cell>
          <cell r="BA1670">
            <v>6.2129987831775786</v>
          </cell>
          <cell r="BB1670">
            <v>1.8693084652550931</v>
          </cell>
        </row>
        <row r="1671">
          <cell r="AS1671" t="str">
            <v>신흥교통</v>
          </cell>
          <cell r="AT1671" t="str">
            <v>예비</v>
          </cell>
          <cell r="AU1671">
            <v>2408</v>
          </cell>
          <cell r="AV1671">
            <v>2.2073552110233308E-2</v>
          </cell>
          <cell r="AW1671">
            <v>0.38497705487547512</v>
          </cell>
          <cell r="AX1671">
            <v>0.17121902175766954</v>
          </cell>
          <cell r="AY1671">
            <v>18.244</v>
          </cell>
          <cell r="AZ1671">
            <v>0.24718819310539394</v>
          </cell>
          <cell r="BA1671">
            <v>24.603464820423543</v>
          </cell>
          <cell r="BB1671">
            <v>1.9000079215906556</v>
          </cell>
        </row>
        <row r="1672">
          <cell r="AS1672" t="str">
            <v>영종운수</v>
          </cell>
          <cell r="AT1672" t="str">
            <v>202</v>
          </cell>
          <cell r="AU1672">
            <v>2408</v>
          </cell>
          <cell r="AV1672">
            <v>1.6260645243812141E-2</v>
          </cell>
          <cell r="AW1672">
            <v>0.28907618138910746</v>
          </cell>
          <cell r="AX1672">
            <v>0.13396661468851453</v>
          </cell>
          <cell r="AY1672">
            <v>15.821642857142857</v>
          </cell>
          <cell r="AZ1672">
            <v>4.8262992407781383E-2</v>
          </cell>
          <cell r="BA1672">
            <v>6.5392264628441419</v>
          </cell>
          <cell r="BB1672">
            <v>2.4336655399917313</v>
          </cell>
        </row>
        <row r="1673">
          <cell r="AS1673" t="str">
            <v>영종운수</v>
          </cell>
          <cell r="AT1673" t="str">
            <v>203</v>
          </cell>
          <cell r="AU1673">
            <v>2408</v>
          </cell>
          <cell r="AV1673">
            <v>1.9536726689706449E-2</v>
          </cell>
          <cell r="AW1673">
            <v>0.26948421158441915</v>
          </cell>
          <cell r="AX1673">
            <v>0.13642120449740838</v>
          </cell>
          <cell r="AY1673">
            <v>15.130125</v>
          </cell>
          <cell r="AZ1673">
            <v>0.47827992026610877</v>
          </cell>
          <cell r="BA1673">
            <v>9.0804614252673055</v>
          </cell>
          <cell r="BB1673">
            <v>2.0971148207863939</v>
          </cell>
        </row>
        <row r="1674">
          <cell r="AS1674" t="str">
            <v>영종운수</v>
          </cell>
          <cell r="AT1674" t="str">
            <v>205</v>
          </cell>
          <cell r="AU1674">
            <v>2408</v>
          </cell>
          <cell r="AV1674">
            <v>2.3161393699720041E-2</v>
          </cell>
          <cell r="AW1674">
            <v>0.23827269089689199</v>
          </cell>
          <cell r="AX1674">
            <v>0.12361754782850874</v>
          </cell>
          <cell r="AY1674">
            <v>23.933500000000002</v>
          </cell>
          <cell r="AZ1674">
            <v>4.4418809855734369E-2</v>
          </cell>
          <cell r="BA1674">
            <v>22.236056213780625</v>
          </cell>
          <cell r="BB1674">
            <v>2.221926629689472</v>
          </cell>
        </row>
        <row r="1675">
          <cell r="AS1675" t="str">
            <v>영종운수</v>
          </cell>
          <cell r="AT1675" t="str">
            <v>222</v>
          </cell>
          <cell r="AU1675">
            <v>2408</v>
          </cell>
          <cell r="AV1675">
            <v>3.3105462702448178E-2</v>
          </cell>
          <cell r="AW1675">
            <v>0.10356483619459003</v>
          </cell>
          <cell r="AX1675">
            <v>0.15465535874619446</v>
          </cell>
          <cell r="AY1675">
            <v>11.409000000000001</v>
          </cell>
          <cell r="AZ1675">
            <v>0.17562732790149002</v>
          </cell>
          <cell r="BA1675">
            <v>1.436011681076889</v>
          </cell>
          <cell r="BB1675">
            <v>2.189121231605113</v>
          </cell>
        </row>
        <row r="1676">
          <cell r="AS1676" t="str">
            <v>영종운수</v>
          </cell>
          <cell r="AT1676" t="str">
            <v>e음13</v>
          </cell>
          <cell r="AU1676">
            <v>2408</v>
          </cell>
          <cell r="AV1676">
            <v>1.4409839736724297E-2</v>
          </cell>
          <cell r="AW1676">
            <v>0.33092632124839683</v>
          </cell>
          <cell r="AX1676">
            <v>0.19293786753720304</v>
          </cell>
          <cell r="AY1676">
            <v>10.299333333333333</v>
          </cell>
          <cell r="AZ1676">
            <v>1.9947470761792561</v>
          </cell>
          <cell r="BA1676">
            <v>7.3320433070372655</v>
          </cell>
          <cell r="BB1676">
            <v>2.2658647841790169</v>
          </cell>
        </row>
        <row r="1677">
          <cell r="AS1677" t="str">
            <v>영종운수</v>
          </cell>
          <cell r="AT1677" t="str">
            <v>e음15</v>
          </cell>
          <cell r="AU1677">
            <v>2408</v>
          </cell>
          <cell r="AV1677">
            <v>1.922437209432783E-2</v>
          </cell>
          <cell r="AW1677">
            <v>0.26117749480764857</v>
          </cell>
          <cell r="AX1677">
            <v>0.21131332732166119</v>
          </cell>
          <cell r="AY1677">
            <v>6.6550000000000002</v>
          </cell>
          <cell r="AZ1677">
            <v>0.28406571260566849</v>
          </cell>
          <cell r="BA1677">
            <v>2.2567442723672553</v>
          </cell>
          <cell r="BB1677">
            <v>2.2982756482006055</v>
          </cell>
        </row>
        <row r="1678">
          <cell r="AS1678" t="str">
            <v>영종운수</v>
          </cell>
          <cell r="AT1678" t="str">
            <v>e음16</v>
          </cell>
          <cell r="AU1678">
            <v>2408</v>
          </cell>
          <cell r="AV1678">
            <v>2.6479318610863278E-2</v>
          </cell>
          <cell r="AW1678">
            <v>0.18849958232457034</v>
          </cell>
          <cell r="AX1678">
            <v>0.12442644081743799</v>
          </cell>
          <cell r="AY1678">
            <v>6.2110000000000003</v>
          </cell>
          <cell r="AZ1678">
            <v>0</v>
          </cell>
          <cell r="BA1678">
            <v>1.7093728291213526</v>
          </cell>
          <cell r="BB1678">
            <v>2.8576082035995825</v>
          </cell>
        </row>
        <row r="1679">
          <cell r="AS1679" t="str">
            <v>영종운수</v>
          </cell>
          <cell r="AT1679" t="str">
            <v>예비</v>
          </cell>
          <cell r="AU1679">
            <v>2408</v>
          </cell>
          <cell r="AV1679">
            <v>3.7038961308380573E-2</v>
          </cell>
          <cell r="AW1679">
            <v>0.26565411985943399</v>
          </cell>
          <cell r="AX1679">
            <v>0.15332690880913777</v>
          </cell>
          <cell r="AY1679">
            <v>19.768000000000001</v>
          </cell>
          <cell r="AZ1679">
            <v>0</v>
          </cell>
          <cell r="BA1679">
            <v>8.7434352957276911</v>
          </cell>
          <cell r="BB1679">
            <v>1.6350857309794911</v>
          </cell>
        </row>
        <row r="1680">
          <cell r="AS1680" t="str">
            <v>원진운수</v>
          </cell>
          <cell r="AT1680" t="str">
            <v>22</v>
          </cell>
          <cell r="AU1680">
            <v>2408</v>
          </cell>
          <cell r="AV1680">
            <v>6.9472400394731499E-3</v>
          </cell>
          <cell r="AW1680">
            <v>0.36636124118583985</v>
          </cell>
          <cell r="AX1680">
            <v>0.15495242208422932</v>
          </cell>
          <cell r="AY1680">
            <v>12.035266666666669</v>
          </cell>
          <cell r="AZ1680">
            <v>0.13184434607182013</v>
          </cell>
          <cell r="BA1680">
            <v>2.7416560892970456</v>
          </cell>
          <cell r="BB1680">
            <v>1.8736077104488995</v>
          </cell>
        </row>
        <row r="1681">
          <cell r="AS1681" t="str">
            <v>원진운수</v>
          </cell>
          <cell r="AT1681" t="str">
            <v>320</v>
          </cell>
          <cell r="AU1681">
            <v>2408</v>
          </cell>
          <cell r="AV1681">
            <v>5.8041061556559298E-3</v>
          </cell>
          <cell r="AW1681">
            <v>0.25841063789939517</v>
          </cell>
          <cell r="AX1681">
            <v>0.12177382784827308</v>
          </cell>
          <cell r="AY1681">
            <v>19.979500000000002</v>
          </cell>
          <cell r="AZ1681">
            <v>1.7900394685802425E-2</v>
          </cell>
          <cell r="BA1681">
            <v>2.3500661023217755</v>
          </cell>
          <cell r="BB1681">
            <v>2.3007041851215382</v>
          </cell>
        </row>
        <row r="1682">
          <cell r="AS1682" t="str">
            <v>원진운수</v>
          </cell>
          <cell r="AT1682" t="str">
            <v>6</v>
          </cell>
          <cell r="AU1682">
            <v>2408</v>
          </cell>
          <cell r="AV1682">
            <v>5.6509471945502873E-3</v>
          </cell>
          <cell r="AW1682">
            <v>0.35471070743559774</v>
          </cell>
          <cell r="AX1682">
            <v>0.13333522263308054</v>
          </cell>
          <cell r="AY1682">
            <v>11.8294</v>
          </cell>
          <cell r="AZ1682">
            <v>6.5844554386706436E-3</v>
          </cell>
          <cell r="BA1682">
            <v>2.2532006511130942</v>
          </cell>
          <cell r="BB1682">
            <v>2.0636054678826152</v>
          </cell>
        </row>
        <row r="1683">
          <cell r="AS1683" t="str">
            <v>인천교통공사</v>
          </cell>
          <cell r="AT1683" t="str">
            <v>63</v>
          </cell>
          <cell r="AU1683">
            <v>2408</v>
          </cell>
          <cell r="AV1683">
            <v>9.3750697851809148E-3</v>
          </cell>
          <cell r="AW1683">
            <v>0.33526239262034369</v>
          </cell>
          <cell r="AX1683">
            <v>0.16261518842436948</v>
          </cell>
          <cell r="AY1683">
            <v>10.330538461538461</v>
          </cell>
          <cell r="AZ1683">
            <v>0.11778440724648061</v>
          </cell>
          <cell r="BA1683">
            <v>6.4795965270409583</v>
          </cell>
          <cell r="BB1683">
            <v>2.6051203385359818</v>
          </cell>
        </row>
        <row r="1684">
          <cell r="AS1684" t="str">
            <v>인천교통공사</v>
          </cell>
          <cell r="AT1684" t="str">
            <v>순환41</v>
          </cell>
          <cell r="AU1684">
            <v>2408</v>
          </cell>
          <cell r="AV1684">
            <v>1.0690661497718683E-2</v>
          </cell>
          <cell r="AW1684">
            <v>0.32519657078907477</v>
          </cell>
          <cell r="AX1684">
            <v>0.11979982484988856</v>
          </cell>
          <cell r="AY1684">
            <v>8.05822222222222</v>
          </cell>
          <cell r="AZ1684">
            <v>1.2579610589767788E-2</v>
          </cell>
          <cell r="BA1684">
            <v>15.917400599586173</v>
          </cell>
          <cell r="BB1684">
            <v>2.4328581369903293</v>
          </cell>
        </row>
        <row r="1685">
          <cell r="AS1685" t="str">
            <v>인천교통공사</v>
          </cell>
          <cell r="AT1685" t="str">
            <v>순환42</v>
          </cell>
          <cell r="AU1685">
            <v>2408</v>
          </cell>
          <cell r="AV1685">
            <v>8.418709236829594E-3</v>
          </cell>
          <cell r="AW1685">
            <v>0.34410557852813339</v>
          </cell>
          <cell r="AX1685">
            <v>0.11286519142318198</v>
          </cell>
          <cell r="AY1685">
            <v>6.5584285714285713</v>
          </cell>
          <cell r="AZ1685">
            <v>1.7814122659803241E-2</v>
          </cell>
          <cell r="BA1685">
            <v>16.516236580303293</v>
          </cell>
          <cell r="BB1685">
            <v>2.4616240542212156</v>
          </cell>
        </row>
        <row r="1686">
          <cell r="AS1686" t="str">
            <v>인천교통공사</v>
          </cell>
          <cell r="AT1686" t="str">
            <v>순환43</v>
          </cell>
          <cell r="AU1686">
            <v>2408</v>
          </cell>
          <cell r="AV1686">
            <v>6.4058701904410823E-3</v>
          </cell>
          <cell r="AW1686">
            <v>0.29143431519950747</v>
          </cell>
          <cell r="AX1686">
            <v>8.721183846868856E-2</v>
          </cell>
          <cell r="AY1686">
            <v>6.1533999999999995</v>
          </cell>
          <cell r="AZ1686">
            <v>4.0929743685666112E-2</v>
          </cell>
          <cell r="BA1686">
            <v>4.650248571056065</v>
          </cell>
          <cell r="BB1686">
            <v>2.8945459758267642</v>
          </cell>
        </row>
        <row r="1687">
          <cell r="AS1687" t="str">
            <v>인천교통공사</v>
          </cell>
          <cell r="AT1687" t="str">
            <v>순환47</v>
          </cell>
          <cell r="AU1687">
            <v>2408</v>
          </cell>
          <cell r="AV1687">
            <v>8.4253400750241292E-3</v>
          </cell>
          <cell r="AW1687">
            <v>0.29624871399892294</v>
          </cell>
          <cell r="AX1687">
            <v>7.4153479990360052E-2</v>
          </cell>
          <cell r="AY1687">
            <v>4.5106666666666664</v>
          </cell>
          <cell r="AZ1687">
            <v>0.62711399991847516</v>
          </cell>
          <cell r="BA1687">
            <v>2.7835059996381442</v>
          </cell>
          <cell r="BB1687">
            <v>2.9681671505436125</v>
          </cell>
        </row>
        <row r="1688">
          <cell r="AS1688" t="str">
            <v>인천교통공사</v>
          </cell>
          <cell r="AT1688" t="str">
            <v>예비</v>
          </cell>
          <cell r="AU1688">
            <v>2408</v>
          </cell>
          <cell r="AV1688">
            <v>9.9255472599881264E-3</v>
          </cell>
          <cell r="AW1688">
            <v>0.3406550207159813</v>
          </cell>
          <cell r="AX1688">
            <v>0.19262370042009969</v>
          </cell>
          <cell r="AY1688">
            <v>10.17</v>
          </cell>
          <cell r="AZ1688">
            <v>0.19802436491785949</v>
          </cell>
          <cell r="BA1688">
            <v>7.4169125769234645</v>
          </cell>
          <cell r="BB1688">
            <v>2.5996109151543259</v>
          </cell>
        </row>
        <row r="1689">
          <cell r="AS1689" t="str">
            <v>인천스마트</v>
          </cell>
          <cell r="AT1689" t="str">
            <v>20</v>
          </cell>
          <cell r="AU1689">
            <v>2408</v>
          </cell>
          <cell r="AV1689">
            <v>3.4986708673794047E-2</v>
          </cell>
          <cell r="AW1689">
            <v>0.35757876024149304</v>
          </cell>
          <cell r="AX1689">
            <v>0.14745214610852383</v>
          </cell>
          <cell r="AY1689">
            <v>14.233166666666664</v>
          </cell>
          <cell r="AZ1689">
            <v>0.16461475893860425</v>
          </cell>
          <cell r="BA1689">
            <v>19.79340055163625</v>
          </cell>
          <cell r="BB1689">
            <v>1.8272885890854538</v>
          </cell>
        </row>
        <row r="1690">
          <cell r="AS1690" t="str">
            <v>인천스마트</v>
          </cell>
          <cell r="AT1690" t="str">
            <v>21</v>
          </cell>
          <cell r="AU1690">
            <v>2408</v>
          </cell>
          <cell r="AV1690">
            <v>3.9090902521784938E-2</v>
          </cell>
          <cell r="AW1690">
            <v>0.3857744223951286</v>
          </cell>
          <cell r="AX1690">
            <v>0.15824870119333709</v>
          </cell>
          <cell r="AY1690">
            <v>14.993833333333335</v>
          </cell>
          <cell r="AZ1690">
            <v>0.11048044544087469</v>
          </cell>
          <cell r="BA1690">
            <v>11.202135691676057</v>
          </cell>
          <cell r="BB1690">
            <v>1.8233097547726853</v>
          </cell>
        </row>
        <row r="1691">
          <cell r="AS1691" t="str">
            <v>인천스마트</v>
          </cell>
          <cell r="AT1691" t="str">
            <v>27</v>
          </cell>
          <cell r="AU1691">
            <v>2408</v>
          </cell>
          <cell r="AV1691">
            <v>3.09624989303133E-2</v>
          </cell>
          <cell r="AW1691">
            <v>0.34771523786442737</v>
          </cell>
          <cell r="AX1691">
            <v>0.12842175522583443</v>
          </cell>
          <cell r="AY1691">
            <v>13.651846153846151</v>
          </cell>
          <cell r="AZ1691">
            <v>0.11500455691865771</v>
          </cell>
          <cell r="BA1691">
            <v>14.460453930653127</v>
          </cell>
          <cell r="BB1691">
            <v>1.7598921944538108</v>
          </cell>
        </row>
        <row r="1692">
          <cell r="AS1692" t="str">
            <v>인천스마트</v>
          </cell>
          <cell r="AT1692" t="str">
            <v>38</v>
          </cell>
          <cell r="AU1692">
            <v>2408</v>
          </cell>
          <cell r="AV1692">
            <v>2.2803736721651188E-2</v>
          </cell>
          <cell r="AW1692">
            <v>0.38116726524811007</v>
          </cell>
          <cell r="AX1692">
            <v>0.15482496864280013</v>
          </cell>
          <cell r="AY1692">
            <v>14.781583333333336</v>
          </cell>
          <cell r="AZ1692">
            <v>4.4422748478000644E-2</v>
          </cell>
          <cell r="BA1692">
            <v>12.630088804113656</v>
          </cell>
          <cell r="BB1692">
            <v>1.7760785531315837</v>
          </cell>
        </row>
        <row r="1693">
          <cell r="AS1693" t="str">
            <v>인천스마트</v>
          </cell>
          <cell r="AT1693" t="str">
            <v>5</v>
          </cell>
          <cell r="AU1693">
            <v>2408</v>
          </cell>
          <cell r="AV1693">
            <v>3.461928259581163E-2</v>
          </cell>
          <cell r="AW1693">
            <v>0.34556325384467601</v>
          </cell>
          <cell r="AX1693">
            <v>0.16148789979709002</v>
          </cell>
          <cell r="AY1693">
            <v>11.945</v>
          </cell>
          <cell r="AZ1693">
            <v>5.7804232991136559E-2</v>
          </cell>
          <cell r="BA1693">
            <v>6.5297374304802407</v>
          </cell>
          <cell r="BB1693">
            <v>1.8622850120792971</v>
          </cell>
        </row>
        <row r="1694">
          <cell r="AS1694" t="str">
            <v>인천스마트</v>
          </cell>
          <cell r="AT1694" t="str">
            <v>5-1</v>
          </cell>
          <cell r="AU1694">
            <v>2408</v>
          </cell>
          <cell r="AV1694">
            <v>4.979444198240067E-2</v>
          </cell>
          <cell r="AW1694">
            <v>0.32025673168324748</v>
          </cell>
          <cell r="AX1694">
            <v>0.11378992613494728</v>
          </cell>
          <cell r="AY1694">
            <v>12.977166666666667</v>
          </cell>
          <cell r="AZ1694">
            <v>0.32799756979031364</v>
          </cell>
          <cell r="BA1694">
            <v>17.964174591592563</v>
          </cell>
          <cell r="BB1694">
            <v>1.7461024930607585</v>
          </cell>
        </row>
        <row r="1695">
          <cell r="AS1695" t="str">
            <v>인천스마트</v>
          </cell>
          <cell r="AT1695" t="str">
            <v>예비</v>
          </cell>
          <cell r="AU1695">
            <v>2408</v>
          </cell>
          <cell r="AV1695">
            <v>3.8646519653743217E-2</v>
          </cell>
          <cell r="AW1695">
            <v>0.36755997209150554</v>
          </cell>
          <cell r="AX1695">
            <v>0.16161456896211912</v>
          </cell>
          <cell r="AY1695">
            <v>14.22475</v>
          </cell>
          <cell r="AZ1695">
            <v>0.19709093775868186</v>
          </cell>
          <cell r="BA1695">
            <v>17.103113598836725</v>
          </cell>
          <cell r="BB1695">
            <v>1.7309968919977756</v>
          </cell>
        </row>
        <row r="1696">
          <cell r="AS1696" t="str">
            <v>인천제물포교통</v>
          </cell>
          <cell r="AT1696" t="str">
            <v>30</v>
          </cell>
          <cell r="AU1696">
            <v>2408</v>
          </cell>
          <cell r="AV1696">
            <v>3.0726866120557382E-2</v>
          </cell>
          <cell r="AW1696">
            <v>0.35707791219034607</v>
          </cell>
          <cell r="AX1696">
            <v>0.19232947432948289</v>
          </cell>
          <cell r="AY1696">
            <v>16.63388888888889</v>
          </cell>
          <cell r="AZ1696">
            <v>0.20612968184267921</v>
          </cell>
          <cell r="BA1696">
            <v>39.224032848267107</v>
          </cell>
          <cell r="BB1696">
            <v>1.723090102246694</v>
          </cell>
        </row>
        <row r="1697">
          <cell r="AS1697" t="str">
            <v>인천제물포교통</v>
          </cell>
          <cell r="AT1697" t="str">
            <v>78</v>
          </cell>
          <cell r="AU1697">
            <v>2408</v>
          </cell>
          <cell r="AV1697">
            <v>2.8294996220012258E-2</v>
          </cell>
          <cell r="AW1697">
            <v>0.33715170792536242</v>
          </cell>
          <cell r="AX1697">
            <v>0.16952513812750244</v>
          </cell>
          <cell r="AY1697">
            <v>14.335000000000001</v>
          </cell>
          <cell r="AZ1697">
            <v>0.17407794594451279</v>
          </cell>
          <cell r="BA1697">
            <v>20.862572290888533</v>
          </cell>
          <cell r="BB1697">
            <v>1.891359372309064</v>
          </cell>
        </row>
        <row r="1698">
          <cell r="AS1698" t="str">
            <v>인천제물포교통</v>
          </cell>
          <cell r="AT1698" t="str">
            <v>급행97</v>
          </cell>
          <cell r="AU1698">
            <v>2408</v>
          </cell>
          <cell r="AV1698">
            <v>3.5192070745307898E-2</v>
          </cell>
          <cell r="AW1698">
            <v>0.35693687726775819</v>
          </cell>
          <cell r="AX1698">
            <v>0.19667018126487654</v>
          </cell>
          <cell r="AY1698">
            <v>15.899555555555557</v>
          </cell>
          <cell r="AZ1698">
            <v>0.18099128505916942</v>
          </cell>
          <cell r="BA1698">
            <v>26.858264882850236</v>
          </cell>
          <cell r="BB1698">
            <v>1.8237557698473883</v>
          </cell>
        </row>
        <row r="1699">
          <cell r="AS1699" t="str">
            <v>청라교통</v>
          </cell>
          <cell r="AT1699" t="str">
            <v>112</v>
          </cell>
          <cell r="AU1699">
            <v>2408</v>
          </cell>
          <cell r="AV1699">
            <v>2.5901293080299558E-2</v>
          </cell>
          <cell r="AW1699">
            <v>0.35799042521235597</v>
          </cell>
          <cell r="AX1699">
            <v>0.19316427382398524</v>
          </cell>
          <cell r="AY1699">
            <v>16.022350000000003</v>
          </cell>
          <cell r="AZ1699">
            <v>8.2896880047938257E-2</v>
          </cell>
          <cell r="BA1699">
            <v>25.202105865802142</v>
          </cell>
          <cell r="BB1699">
            <v>1.8005230253109179</v>
          </cell>
        </row>
        <row r="1700">
          <cell r="AS1700" t="str">
            <v>청라교통</v>
          </cell>
          <cell r="AT1700" t="str">
            <v>306</v>
          </cell>
          <cell r="AU1700">
            <v>2408</v>
          </cell>
          <cell r="AV1700">
            <v>2.7295709889626013E-2</v>
          </cell>
          <cell r="AW1700">
            <v>0.27909564371961809</v>
          </cell>
          <cell r="AX1700">
            <v>0.14659933309734041</v>
          </cell>
          <cell r="AY1700">
            <v>21.24192857142857</v>
          </cell>
          <cell r="AZ1700">
            <v>3.2013049554313985E-2</v>
          </cell>
          <cell r="BA1700">
            <v>15.511344202136009</v>
          </cell>
          <cell r="BB1700">
            <v>2.569743025223139</v>
          </cell>
        </row>
        <row r="1701">
          <cell r="AS1701" t="str">
            <v>청라교통</v>
          </cell>
          <cell r="AT1701" t="str">
            <v>307</v>
          </cell>
          <cell r="AU1701">
            <v>2408</v>
          </cell>
          <cell r="AV1701">
            <v>2.4594073186325713E-2</v>
          </cell>
          <cell r="AW1701">
            <v>0.31194558619483104</v>
          </cell>
          <cell r="AX1701">
            <v>0.18341449391699119</v>
          </cell>
          <cell r="AY1701">
            <v>22.305299999999995</v>
          </cell>
          <cell r="AZ1701">
            <v>0.13196017604299548</v>
          </cell>
          <cell r="BA1701">
            <v>34.752219900061483</v>
          </cell>
          <cell r="BB1701">
            <v>2.2234972651078682</v>
          </cell>
        </row>
        <row r="1702">
          <cell r="AS1702" t="str">
            <v>청라교통</v>
          </cell>
          <cell r="AT1702" t="str">
            <v>308</v>
          </cell>
          <cell r="AU1702">
            <v>2408</v>
          </cell>
          <cell r="AV1702">
            <v>2.3383505225432297E-2</v>
          </cell>
          <cell r="AW1702">
            <v>0.30345651802594881</v>
          </cell>
          <cell r="AX1702">
            <v>0.13260295449945592</v>
          </cell>
          <cell r="AY1702">
            <v>23.564833333333336</v>
          </cell>
          <cell r="AZ1702">
            <v>4.4012360431303535E-2</v>
          </cell>
          <cell r="BA1702">
            <v>14.217249915323364</v>
          </cell>
          <cell r="BB1702">
            <v>2.3344502363406172</v>
          </cell>
        </row>
        <row r="1703">
          <cell r="AS1703" t="str">
            <v>청라교통</v>
          </cell>
          <cell r="AT1703" t="str">
            <v>예비</v>
          </cell>
          <cell r="AU1703">
            <v>2408</v>
          </cell>
          <cell r="AV1703">
            <v>3.3367626861776099E-2</v>
          </cell>
          <cell r="AW1703">
            <v>0.31971514839361898</v>
          </cell>
          <cell r="AX1703">
            <v>0.1589875587254484</v>
          </cell>
          <cell r="AY1703">
            <v>20.564000000000004</v>
          </cell>
          <cell r="AZ1703">
            <v>0.11953951783868301</v>
          </cell>
          <cell r="BA1703">
            <v>24.306368627198879</v>
          </cell>
          <cell r="BB1703">
            <v>2.2019593598227414</v>
          </cell>
        </row>
        <row r="1704">
          <cell r="AS1704" t="str">
            <v>청룡교통</v>
          </cell>
          <cell r="AT1704" t="str">
            <v>310</v>
          </cell>
          <cell r="AU1704">
            <v>2408</v>
          </cell>
          <cell r="AV1704">
            <v>2.8873289150883111E-2</v>
          </cell>
          <cell r="AW1704">
            <v>0.30769901796694088</v>
          </cell>
          <cell r="AX1704">
            <v>0.13047466470433425</v>
          </cell>
          <cell r="AY1704">
            <v>21.904</v>
          </cell>
          <cell r="AZ1704">
            <v>0</v>
          </cell>
          <cell r="BA1704">
            <v>4.43160070623526</v>
          </cell>
          <cell r="BB1704">
            <v>2.8084296101427157</v>
          </cell>
        </row>
        <row r="1705">
          <cell r="AS1705" t="str">
            <v>청룡교통</v>
          </cell>
          <cell r="AT1705" t="str">
            <v>43</v>
          </cell>
          <cell r="AU1705">
            <v>2408</v>
          </cell>
          <cell r="AV1705">
            <v>2.5202557606551018E-2</v>
          </cell>
          <cell r="AW1705">
            <v>0.36791777760935124</v>
          </cell>
          <cell r="AX1705">
            <v>0.15294010140758693</v>
          </cell>
          <cell r="AY1705">
            <v>15.491099999999999</v>
          </cell>
          <cell r="AZ1705">
            <v>2.9195001632209124E-2</v>
          </cell>
          <cell r="BA1705">
            <v>20.457354715140823</v>
          </cell>
          <cell r="BB1705">
            <v>1.8753533000113884</v>
          </cell>
        </row>
        <row r="1706">
          <cell r="AS1706" t="str">
            <v>청룡교통</v>
          </cell>
          <cell r="AT1706" t="str">
            <v>43-1</v>
          </cell>
          <cell r="AU1706">
            <v>2408</v>
          </cell>
          <cell r="AV1706">
            <v>2.9239396759029791E-2</v>
          </cell>
          <cell r="AW1706">
            <v>0.38937346266140033</v>
          </cell>
          <cell r="AX1706">
            <v>0.12401016787569594</v>
          </cell>
          <cell r="AY1706">
            <v>14.3535</v>
          </cell>
          <cell r="AZ1706">
            <v>1.7963809928879179E-2</v>
          </cell>
          <cell r="BA1706">
            <v>13.673453324198537</v>
          </cell>
          <cell r="BB1706">
            <v>1.8051013473966331</v>
          </cell>
        </row>
        <row r="1707">
          <cell r="AS1707" t="str">
            <v>청룡교통</v>
          </cell>
          <cell r="AT1707" t="str">
            <v>44</v>
          </cell>
          <cell r="AU1707">
            <v>2408</v>
          </cell>
          <cell r="AV1707">
            <v>3.1010404328606741E-2</v>
          </cell>
          <cell r="AW1707">
            <v>0.35554970593391533</v>
          </cell>
          <cell r="AX1707">
            <v>0.15583166418813718</v>
          </cell>
          <cell r="AY1707">
            <v>13.111799999999999</v>
          </cell>
          <cell r="AZ1707">
            <v>0</v>
          </cell>
          <cell r="BA1707">
            <v>11.024642449172235</v>
          </cell>
          <cell r="BB1707">
            <v>2.093691808142824</v>
          </cell>
        </row>
        <row r="1708">
          <cell r="AS1708" t="str">
            <v>청룡교통</v>
          </cell>
          <cell r="AT1708" t="str">
            <v>예비</v>
          </cell>
          <cell r="AU1708">
            <v>2408</v>
          </cell>
          <cell r="AV1708">
            <v>1.9390937826412699E-2</v>
          </cell>
          <cell r="AW1708">
            <v>0.34283760985239992</v>
          </cell>
          <cell r="AX1708">
            <v>0.1437297879985627</v>
          </cell>
          <cell r="AY1708">
            <v>19.558</v>
          </cell>
          <cell r="AZ1708">
            <v>0</v>
          </cell>
          <cell r="BA1708">
            <v>9.3192539960358403</v>
          </cell>
          <cell r="BB1708">
            <v>2.6116077645027431</v>
          </cell>
        </row>
        <row r="1709">
          <cell r="AS1709" t="str">
            <v>태양여객</v>
          </cell>
          <cell r="AT1709" t="str">
            <v>556</v>
          </cell>
          <cell r="AU1709">
            <v>2408</v>
          </cell>
          <cell r="AV1709">
            <v>2.7645186604454312E-2</v>
          </cell>
          <cell r="AW1709">
            <v>0.37020727522141322</v>
          </cell>
          <cell r="AX1709">
            <v>0.16146618540734373</v>
          </cell>
          <cell r="AY1709">
            <v>10.0525</v>
          </cell>
          <cell r="AZ1709">
            <v>9.7520560642916837E-2</v>
          </cell>
          <cell r="BA1709">
            <v>10.072480763546981</v>
          </cell>
          <cell r="BB1709">
            <v>1.9181641300380052</v>
          </cell>
        </row>
        <row r="1710">
          <cell r="AS1710" t="str">
            <v>태양여객</v>
          </cell>
          <cell r="AT1710" t="str">
            <v>558</v>
          </cell>
          <cell r="AU1710">
            <v>2408</v>
          </cell>
          <cell r="AV1710">
            <v>2.296355678778297E-2</v>
          </cell>
          <cell r="AW1710">
            <v>0.37498293314464687</v>
          </cell>
          <cell r="AX1710">
            <v>0.14483854809541871</v>
          </cell>
          <cell r="AY1710">
            <v>8.5567999999999991</v>
          </cell>
          <cell r="AZ1710">
            <v>0.18750966688350218</v>
          </cell>
          <cell r="BA1710">
            <v>8.9649892085652798</v>
          </cell>
          <cell r="BB1710">
            <v>1.8231672505568415</v>
          </cell>
        </row>
        <row r="1711">
          <cell r="AS1711" t="str">
            <v>태양여객</v>
          </cell>
          <cell r="AT1711" t="str">
            <v>571</v>
          </cell>
          <cell r="AU1711">
            <v>2408</v>
          </cell>
          <cell r="AV1711">
            <v>4.0036952498457741E-2</v>
          </cell>
          <cell r="AW1711">
            <v>0.36454312390262417</v>
          </cell>
          <cell r="AX1711">
            <v>0.10375492778179815</v>
          </cell>
          <cell r="AY1711">
            <v>8.7716666666666665</v>
          </cell>
          <cell r="AZ1711">
            <v>0.32840333224703672</v>
          </cell>
          <cell r="BA1711">
            <v>2.9556299902233301</v>
          </cell>
          <cell r="BB1711">
            <v>1.9259257685378535</v>
          </cell>
        </row>
        <row r="1712">
          <cell r="AS1712" t="str">
            <v>태양여객</v>
          </cell>
          <cell r="AT1712" t="str">
            <v>581</v>
          </cell>
          <cell r="AU1712">
            <v>2408</v>
          </cell>
          <cell r="AV1712">
            <v>3.6086624773971586E-2</v>
          </cell>
          <cell r="AW1712">
            <v>0.3585706811987282</v>
          </cell>
          <cell r="AX1712">
            <v>0.12114140533391113</v>
          </cell>
          <cell r="AY1712">
            <v>7.9422857142857151</v>
          </cell>
          <cell r="AZ1712">
            <v>9.3609267758022238E-2</v>
          </cell>
          <cell r="BA1712">
            <v>2.9018873004986894</v>
          </cell>
          <cell r="BB1712">
            <v>1.8141577184637345</v>
          </cell>
        </row>
        <row r="1713">
          <cell r="AS1713" t="str">
            <v>태양여객</v>
          </cell>
          <cell r="AT1713" t="str">
            <v>583</v>
          </cell>
          <cell r="AU1713">
            <v>2408</v>
          </cell>
          <cell r="AV1713">
            <v>3.0440251067774163E-2</v>
          </cell>
          <cell r="AW1713">
            <v>0.3544724462300915</v>
          </cell>
          <cell r="AX1713">
            <v>0.21301679006841101</v>
          </cell>
          <cell r="AY1713">
            <v>13.396142857142859</v>
          </cell>
          <cell r="AZ1713">
            <v>2.5005231650133027E-2</v>
          </cell>
          <cell r="BA1713">
            <v>11.469066250194349</v>
          </cell>
          <cell r="BB1713">
            <v>2.0342673968803404</v>
          </cell>
        </row>
        <row r="1714">
          <cell r="AS1714" t="str">
            <v>태양여객</v>
          </cell>
          <cell r="AT1714" t="str">
            <v>590</v>
          </cell>
          <cell r="AU1714">
            <v>2408</v>
          </cell>
          <cell r="AV1714">
            <v>3.4716161969809013E-2</v>
          </cell>
          <cell r="AW1714">
            <v>0.35781301113965186</v>
          </cell>
          <cell r="AX1714">
            <v>0.15036367535811221</v>
          </cell>
          <cell r="AY1714">
            <v>8.6164000000000005</v>
          </cell>
          <cell r="AZ1714">
            <v>0.27410044987155874</v>
          </cell>
          <cell r="BA1714">
            <v>5.6833889197857888</v>
          </cell>
          <cell r="BB1714">
            <v>2.033280376268138</v>
          </cell>
        </row>
        <row r="1715">
          <cell r="AS1715" t="str">
            <v>태양여객</v>
          </cell>
          <cell r="AT1715" t="str">
            <v>e음55</v>
          </cell>
          <cell r="AU1715">
            <v>2408</v>
          </cell>
          <cell r="AV1715">
            <v>5.8165271338172911E-2</v>
          </cell>
          <cell r="AW1715">
            <v>0.30781832521235059</v>
          </cell>
          <cell r="AX1715">
            <v>0.17674337315911226</v>
          </cell>
          <cell r="AY1715">
            <v>9.4589999999999996</v>
          </cell>
          <cell r="AZ1715">
            <v>0</v>
          </cell>
          <cell r="BA1715">
            <v>5.4246012967361459</v>
          </cell>
          <cell r="BB1715">
            <v>2.9347709927862304</v>
          </cell>
        </row>
        <row r="1716">
          <cell r="AS1716" t="str">
            <v>태양여객</v>
          </cell>
          <cell r="AT1716" t="str">
            <v>e음61</v>
          </cell>
          <cell r="AU1716">
            <v>2408</v>
          </cell>
          <cell r="AV1716">
            <v>5.258332751235948E-2</v>
          </cell>
          <cell r="AW1716">
            <v>0.31356426361143802</v>
          </cell>
          <cell r="AX1716">
            <v>0.17527289015258479</v>
          </cell>
          <cell r="AY1716">
            <v>10.16</v>
          </cell>
          <cell r="AZ1716">
            <v>7.1249142338449103E-2</v>
          </cell>
          <cell r="BA1716">
            <v>2.0899748419278401</v>
          </cell>
          <cell r="BB1716">
            <v>2.205805975395799</v>
          </cell>
        </row>
        <row r="1717">
          <cell r="AS1717" t="str">
            <v>태양여객</v>
          </cell>
          <cell r="AT1717" t="str">
            <v>e음71</v>
          </cell>
          <cell r="AU1717">
            <v>2408</v>
          </cell>
          <cell r="AV1717">
            <v>5.7683346265625324E-2</v>
          </cell>
          <cell r="AW1717">
            <v>0.44338761686069805</v>
          </cell>
          <cell r="AX1717">
            <v>0.32143846093652217</v>
          </cell>
          <cell r="AY1717">
            <v>8.7970000000000006</v>
          </cell>
          <cell r="AZ1717">
            <v>2.309079023831345</v>
          </cell>
          <cell r="BA1717">
            <v>3.7018568477296165</v>
          </cell>
          <cell r="BB1717">
            <v>3.1898449364979706</v>
          </cell>
        </row>
        <row r="1718">
          <cell r="AS1718" t="str">
            <v>태양여객</v>
          </cell>
          <cell r="AT1718" t="str">
            <v>e음89</v>
          </cell>
          <cell r="AU1718">
            <v>2408</v>
          </cell>
          <cell r="AV1718">
            <v>3.265290801284218E-2</v>
          </cell>
          <cell r="AW1718">
            <v>0.30855115113247117</v>
          </cell>
          <cell r="AX1718">
            <v>0.17638881339607473</v>
          </cell>
          <cell r="AY1718">
            <v>11.42</v>
          </cell>
          <cell r="AZ1718">
            <v>0.19034764035547633</v>
          </cell>
          <cell r="BA1718">
            <v>17.575432126155651</v>
          </cell>
          <cell r="BB1718">
            <v>2.1399893910057091</v>
          </cell>
        </row>
        <row r="1719">
          <cell r="AS1719" t="str">
            <v>해성운수</v>
          </cell>
          <cell r="AT1719" t="str">
            <v>24</v>
          </cell>
          <cell r="AU1719">
            <v>2408</v>
          </cell>
          <cell r="AV1719">
            <v>1.783472722718913E-2</v>
          </cell>
          <cell r="AW1719">
            <v>0.40481131350794058</v>
          </cell>
          <cell r="AX1719">
            <v>0.16927912406717727</v>
          </cell>
          <cell r="AY1719">
            <v>15.769238095238098</v>
          </cell>
          <cell r="AZ1719">
            <v>0.57648171762228717</v>
          </cell>
          <cell r="BA1719">
            <v>14.649518991398599</v>
          </cell>
          <cell r="BB1719">
            <v>1.9942929182520435</v>
          </cell>
        </row>
        <row r="1720">
          <cell r="AS1720" t="str">
            <v>해성운수</v>
          </cell>
          <cell r="AT1720" t="str">
            <v>514-1</v>
          </cell>
          <cell r="AU1720">
            <v>2408</v>
          </cell>
          <cell r="AV1720">
            <v>2.1177287665530668E-2</v>
          </cell>
          <cell r="AW1720">
            <v>0.37053259874640998</v>
          </cell>
          <cell r="AX1720">
            <v>0.12722995451642996</v>
          </cell>
          <cell r="AY1720">
            <v>11.110222222222223</v>
          </cell>
          <cell r="AZ1720">
            <v>1.8978215172498501E-2</v>
          </cell>
          <cell r="BA1720">
            <v>3.9057166825001919</v>
          </cell>
          <cell r="BB1720">
            <v>2.0484137426138993</v>
          </cell>
        </row>
        <row r="1721">
          <cell r="AS1721" t="str">
            <v>해성운수</v>
          </cell>
          <cell r="AT1721" t="str">
            <v>530</v>
          </cell>
          <cell r="AU1721">
            <v>2408</v>
          </cell>
          <cell r="AV1721">
            <v>8.7642119462671322E-2</v>
          </cell>
          <cell r="AW1721">
            <v>0.4849721761112728</v>
          </cell>
          <cell r="AX1721">
            <v>0.18920304437534644</v>
          </cell>
          <cell r="AY1721">
            <v>14.807</v>
          </cell>
          <cell r="AZ1721">
            <v>0.34716154931256227</v>
          </cell>
          <cell r="BA1721">
            <v>5.2074232396884348</v>
          </cell>
          <cell r="BB1721">
            <v>1.8286297724663672</v>
          </cell>
        </row>
        <row r="1722">
          <cell r="AS1722" t="str">
            <v>해성운수</v>
          </cell>
          <cell r="AT1722" t="str">
            <v>557</v>
          </cell>
          <cell r="AU1722">
            <v>2408</v>
          </cell>
          <cell r="AV1722">
            <v>1.6431362930387022E-2</v>
          </cell>
          <cell r="AW1722">
            <v>0.55003295679707354</v>
          </cell>
          <cell r="AX1722">
            <v>0.2092467739426328</v>
          </cell>
          <cell r="AY1722">
            <v>14.226999999999999</v>
          </cell>
          <cell r="AZ1722">
            <v>0.62328826280784244</v>
          </cell>
          <cell r="BA1722">
            <v>1.1320950079571015</v>
          </cell>
          <cell r="BB1722">
            <v>2.9092365444408506</v>
          </cell>
        </row>
        <row r="1723">
          <cell r="AS1723" t="str">
            <v>해성운수</v>
          </cell>
          <cell r="AT1723" t="str">
            <v>560</v>
          </cell>
          <cell r="AU1723">
            <v>2408</v>
          </cell>
          <cell r="AV1723">
            <v>1.7869450320076093E-2</v>
          </cell>
          <cell r="AW1723">
            <v>0.45851729008995862</v>
          </cell>
          <cell r="AX1723">
            <v>0.11813571580018464</v>
          </cell>
          <cell r="AY1723">
            <v>10.0724</v>
          </cell>
          <cell r="AZ1723">
            <v>1.4055409375393769E-2</v>
          </cell>
          <cell r="BA1723">
            <v>1.778009285987312</v>
          </cell>
          <cell r="BB1723">
            <v>1.7516736701703677</v>
          </cell>
        </row>
        <row r="1724">
          <cell r="AS1724" t="str">
            <v>해성운수</v>
          </cell>
          <cell r="AT1724" t="str">
            <v>564</v>
          </cell>
          <cell r="AU1724">
            <v>2408</v>
          </cell>
          <cell r="AV1724">
            <v>4.834582430378756E-2</v>
          </cell>
          <cell r="AW1724">
            <v>0.4724649081127883</v>
          </cell>
          <cell r="AX1724">
            <v>0.18268664917295124</v>
          </cell>
          <cell r="AY1724">
            <v>10.586500000000001</v>
          </cell>
          <cell r="AZ1724">
            <v>1.8044852789671293</v>
          </cell>
          <cell r="BA1724">
            <v>2.1961565023088321</v>
          </cell>
          <cell r="BB1724">
            <v>2.857323916640687</v>
          </cell>
        </row>
        <row r="1725">
          <cell r="AS1725" t="str">
            <v>해성운수</v>
          </cell>
          <cell r="AT1725" t="str">
            <v>568</v>
          </cell>
          <cell r="AU1725">
            <v>2408</v>
          </cell>
          <cell r="AV1725">
            <v>4.9742567640722317E-2</v>
          </cell>
          <cell r="AW1725">
            <v>0.37610441310661524</v>
          </cell>
          <cell r="AX1725">
            <v>0.25600828495393185</v>
          </cell>
          <cell r="AY1725">
            <v>7.9059999999999997</v>
          </cell>
          <cell r="AZ1725">
            <v>0.57930508344666909</v>
          </cell>
          <cell r="BA1725">
            <v>0.60158604819461792</v>
          </cell>
          <cell r="BB1725">
            <v>3.5115357652537496</v>
          </cell>
        </row>
        <row r="1726">
          <cell r="AS1726" t="str">
            <v>해성운수</v>
          </cell>
          <cell r="AT1726" t="str">
            <v>579</v>
          </cell>
          <cell r="AU1726">
            <v>2408</v>
          </cell>
          <cell r="AV1726">
            <v>1.0592010916863289E-2</v>
          </cell>
          <cell r="AW1726">
            <v>0.46371624284367402</v>
          </cell>
          <cell r="AX1726">
            <v>0.2468522246060382</v>
          </cell>
          <cell r="AY1726">
            <v>8.343</v>
          </cell>
          <cell r="AZ1726">
            <v>0.10080744241185838</v>
          </cell>
          <cell r="BA1726">
            <v>1.7767311725090038</v>
          </cell>
          <cell r="BB1726">
            <v>3.6753617738240911</v>
          </cell>
        </row>
        <row r="1727">
          <cell r="AS1727" t="str">
            <v>해성운수</v>
          </cell>
          <cell r="AT1727" t="str">
            <v>593</v>
          </cell>
          <cell r="AU1727">
            <v>2408</v>
          </cell>
          <cell r="AV1727">
            <v>1.5792229463392319E-2</v>
          </cell>
          <cell r="AW1727">
            <v>0.44739380218422908</v>
          </cell>
          <cell r="AX1727">
            <v>0.13898397630056644</v>
          </cell>
          <cell r="AY1727">
            <v>11.776333333333334</v>
          </cell>
          <cell r="AZ1727">
            <v>4.9592855058186065E-2</v>
          </cell>
          <cell r="BA1727">
            <v>3.5789510400324276</v>
          </cell>
          <cell r="BB1727">
            <v>1.7768496720612899</v>
          </cell>
        </row>
        <row r="1728">
          <cell r="AS1728" t="str">
            <v>해성운수</v>
          </cell>
          <cell r="AT1728" t="str">
            <v>순환51</v>
          </cell>
          <cell r="AU1728">
            <v>2408</v>
          </cell>
          <cell r="AV1728">
            <v>4.2372182811516335E-2</v>
          </cell>
          <cell r="AW1728">
            <v>0.36307599051899253</v>
          </cell>
          <cell r="AX1728">
            <v>0.14350783053597055</v>
          </cell>
          <cell r="AY1728">
            <v>10.147</v>
          </cell>
          <cell r="AZ1728">
            <v>0</v>
          </cell>
          <cell r="BA1728">
            <v>2.2228115055843265</v>
          </cell>
          <cell r="BB1728">
            <v>2.0140969190675992</v>
          </cell>
        </row>
        <row r="1729">
          <cell r="AS1729" t="str">
            <v>강인교통</v>
          </cell>
          <cell r="AT1729" t="str">
            <v>합계</v>
          </cell>
          <cell r="AU1729">
            <v>2408</v>
          </cell>
          <cell r="AV1729">
            <v>2.4818772064438565E-2</v>
          </cell>
          <cell r="AW1729">
            <v>0.32655221251612004</v>
          </cell>
          <cell r="AX1729">
            <v>0.14052619545064401</v>
          </cell>
          <cell r="AY1729">
            <v>22.359527272727266</v>
          </cell>
          <cell r="AZ1729">
            <v>4.952056002445402E-2</v>
          </cell>
          <cell r="BA1729">
            <v>13.262611860924284</v>
          </cell>
          <cell r="BB1729">
            <v>2.449124234258711</v>
          </cell>
        </row>
        <row r="1730">
          <cell r="AS1730" t="str">
            <v>강인여객</v>
          </cell>
          <cell r="AT1730" t="str">
            <v>합계</v>
          </cell>
          <cell r="AU1730">
            <v>2408</v>
          </cell>
          <cell r="AV1730">
            <v>2.1621465324289775E-2</v>
          </cell>
          <cell r="AW1730">
            <v>0.34394807452574433</v>
          </cell>
          <cell r="AX1730">
            <v>0.17736316530750007</v>
          </cell>
          <cell r="AY1730">
            <v>17.692035087719297</v>
          </cell>
          <cell r="AZ1730">
            <v>0.28967974268648672</v>
          </cell>
          <cell r="BA1730">
            <v>25.713543205407866</v>
          </cell>
          <cell r="BB1730">
            <v>1.9541652305841921</v>
          </cell>
        </row>
        <row r="1731">
          <cell r="AS1731" t="str">
            <v>강화교통</v>
          </cell>
          <cell r="AT1731" t="str">
            <v>합계</v>
          </cell>
          <cell r="AU1731">
            <v>2408</v>
          </cell>
          <cell r="AV1731">
            <v>1.8868569484833089E-2</v>
          </cell>
          <cell r="AW1731">
            <v>0.30336967089413236</v>
          </cell>
          <cell r="AX1731">
            <v>0.20867532740606667</v>
          </cell>
          <cell r="AY1731">
            <v>15.527789473684209</v>
          </cell>
          <cell r="AZ1731">
            <v>0.29663847917782521</v>
          </cell>
          <cell r="BA1731">
            <v>23.455143455997671</v>
          </cell>
          <cell r="BB1731">
            <v>2.370415934010766</v>
          </cell>
        </row>
        <row r="1732">
          <cell r="AS1732" t="str">
            <v>공영급행</v>
          </cell>
          <cell r="AT1732" t="str">
            <v>합계</v>
          </cell>
          <cell r="AU1732">
            <v>2408</v>
          </cell>
          <cell r="AV1732">
            <v>5.2479157969717805E-2</v>
          </cell>
          <cell r="AW1732">
            <v>0.36741758976508387</v>
          </cell>
          <cell r="AX1732">
            <v>0.19549376430769616</v>
          </cell>
          <cell r="AY1732">
            <v>10.878711111111111</v>
          </cell>
          <cell r="AZ1732">
            <v>6.1779035486242209E-2</v>
          </cell>
          <cell r="BA1732">
            <v>4.4015257596056294</v>
          </cell>
          <cell r="BB1732">
            <v>2.3137918628606284</v>
          </cell>
        </row>
        <row r="1733">
          <cell r="AS1733" t="str">
            <v>대인교통</v>
          </cell>
          <cell r="AT1733" t="str">
            <v>합계</v>
          </cell>
          <cell r="AU1733">
            <v>2408</v>
          </cell>
          <cell r="AV1733">
            <v>1.619493468675539E-2</v>
          </cell>
          <cell r="AW1733">
            <v>0.36639242377841036</v>
          </cell>
          <cell r="AX1733">
            <v>0.1318071666958788</v>
          </cell>
          <cell r="AY1733">
            <v>11.400829268292682</v>
          </cell>
          <cell r="AZ1733">
            <v>6.2915115367961252E-2</v>
          </cell>
          <cell r="BA1733">
            <v>12.528577300677668</v>
          </cell>
          <cell r="BB1733">
            <v>1.958206884679349</v>
          </cell>
        </row>
        <row r="1734">
          <cell r="AS1734" t="str">
            <v>도영운수</v>
          </cell>
          <cell r="AT1734" t="str">
            <v>합계</v>
          </cell>
          <cell r="AU1734">
            <v>2408</v>
          </cell>
          <cell r="AV1734">
            <v>2.5600052983689926E-2</v>
          </cell>
          <cell r="AW1734">
            <v>0.36176076659039641</v>
          </cell>
          <cell r="AX1734">
            <v>0.17018644564327998</v>
          </cell>
          <cell r="AY1734">
            <v>15.958653061224494</v>
          </cell>
          <cell r="AZ1734">
            <v>0.45474467511359029</v>
          </cell>
          <cell r="BA1734">
            <v>30.678241795150274</v>
          </cell>
          <cell r="BB1734">
            <v>1.8895845695927642</v>
          </cell>
        </row>
        <row r="1735">
          <cell r="AS1735" t="str">
            <v>동화운수</v>
          </cell>
          <cell r="AT1735" t="str">
            <v>합계</v>
          </cell>
          <cell r="AU1735">
            <v>2408</v>
          </cell>
          <cell r="AV1735">
            <v>1.4532293835603871E-2</v>
          </cell>
          <cell r="AW1735">
            <v>0.35189324898410645</v>
          </cell>
          <cell r="AX1735">
            <v>0.17205457299444551</v>
          </cell>
          <cell r="AY1735">
            <v>14.805909090909088</v>
          </cell>
          <cell r="AZ1735">
            <v>0.12747227816741474</v>
          </cell>
          <cell r="BA1735">
            <v>13.949963826440818</v>
          </cell>
          <cell r="BB1735">
            <v>1.9523839192036017</v>
          </cell>
        </row>
        <row r="1736">
          <cell r="AS1736" t="str">
            <v>마니교통</v>
          </cell>
          <cell r="AT1736" t="str">
            <v>합계</v>
          </cell>
          <cell r="AU1736">
            <v>2408</v>
          </cell>
          <cell r="AV1736">
            <v>3.6420418050434694E-2</v>
          </cell>
          <cell r="AW1736">
            <v>0.35874579075575547</v>
          </cell>
          <cell r="AX1736">
            <v>0.16840100677997516</v>
          </cell>
          <cell r="AY1736">
            <v>17.696100000000001</v>
          </cell>
          <cell r="AZ1736">
            <v>0.51321297993327664</v>
          </cell>
          <cell r="BA1736">
            <v>13.98385460743428</v>
          </cell>
          <cell r="BB1736">
            <v>1.7542047839820718</v>
          </cell>
        </row>
        <row r="1737">
          <cell r="AS1737" t="str">
            <v>명진교통</v>
          </cell>
          <cell r="AT1737" t="str">
            <v>합계</v>
          </cell>
          <cell r="AU1737">
            <v>2408</v>
          </cell>
          <cell r="AV1737">
            <v>2.742397396657454E-2</v>
          </cell>
          <cell r="AW1737">
            <v>0.40227276791396588</v>
          </cell>
          <cell r="AX1737">
            <v>0.18409558410039739</v>
          </cell>
          <cell r="AY1737">
            <v>12.55971739130435</v>
          </cell>
          <cell r="AZ1737">
            <v>0.44837910341992054</v>
          </cell>
          <cell r="BA1737">
            <v>12.806604972082509</v>
          </cell>
          <cell r="BB1737">
            <v>2.0197658800197686</v>
          </cell>
        </row>
        <row r="1738">
          <cell r="AS1738" t="str">
            <v>미래교통</v>
          </cell>
          <cell r="AT1738" t="str">
            <v>합계</v>
          </cell>
          <cell r="AU1738">
            <v>2408</v>
          </cell>
          <cell r="AV1738">
            <v>3.1654186542287126E-2</v>
          </cell>
          <cell r="AW1738">
            <v>0.32433326241764399</v>
          </cell>
          <cell r="AX1738">
            <v>0.15149752836345928</v>
          </cell>
          <cell r="AY1738">
            <v>22.395974358974364</v>
          </cell>
          <cell r="AZ1738">
            <v>8.9591623044473628E-2</v>
          </cell>
          <cell r="BA1738">
            <v>24.022754686290948</v>
          </cell>
          <cell r="BB1738">
            <v>2.1717360650584303</v>
          </cell>
        </row>
        <row r="1739">
          <cell r="AS1739" t="str">
            <v>미추홀교통</v>
          </cell>
          <cell r="AT1739" t="str">
            <v>합계</v>
          </cell>
          <cell r="AU1739">
            <v>2408</v>
          </cell>
          <cell r="AV1739">
            <v>2.3347171919950983E-2</v>
          </cell>
          <cell r="AW1739">
            <v>0.32317287223531832</v>
          </cell>
          <cell r="AX1739">
            <v>0.1833781335005977</v>
          </cell>
          <cell r="AY1739">
            <v>11.257862068965517</v>
          </cell>
          <cell r="AZ1739">
            <v>8.7766979838754505E-2</v>
          </cell>
          <cell r="BA1739">
            <v>13.585597087540542</v>
          </cell>
          <cell r="BB1739">
            <v>1.9298856856302078</v>
          </cell>
        </row>
        <row r="1740">
          <cell r="AS1740" t="str">
            <v>부성여객</v>
          </cell>
          <cell r="AT1740" t="str">
            <v>합계</v>
          </cell>
          <cell r="AU1740">
            <v>2408</v>
          </cell>
          <cell r="AV1740">
            <v>3.2426349696140236E-2</v>
          </cell>
          <cell r="AW1740">
            <v>0.32144285545303847</v>
          </cell>
          <cell r="AX1740">
            <v>0.19642830741633915</v>
          </cell>
          <cell r="AY1740">
            <v>17.306870370370369</v>
          </cell>
          <cell r="AZ1740">
            <v>0.18630498817913552</v>
          </cell>
          <cell r="BA1740">
            <v>9.5464471653718483</v>
          </cell>
          <cell r="BB1740">
            <v>1.8499240475660848</v>
          </cell>
        </row>
        <row r="1741">
          <cell r="AS1741" t="str">
            <v>삼환교통</v>
          </cell>
          <cell r="AT1741" t="str">
            <v>합계</v>
          </cell>
          <cell r="AU1741">
            <v>2408</v>
          </cell>
          <cell r="AV1741">
            <v>2.419670047032196E-2</v>
          </cell>
          <cell r="AW1741">
            <v>0.34717426515404126</v>
          </cell>
          <cell r="AX1741">
            <v>0.18945404048745673</v>
          </cell>
          <cell r="AY1741">
            <v>13.413853448275866</v>
          </cell>
          <cell r="AZ1741">
            <v>0.10358571267125698</v>
          </cell>
          <cell r="BA1741">
            <v>15.876941560126703</v>
          </cell>
          <cell r="BB1741">
            <v>1.97865294183062</v>
          </cell>
        </row>
        <row r="1742">
          <cell r="AS1742" t="str">
            <v>삼환운수</v>
          </cell>
          <cell r="AT1742" t="str">
            <v>합계</v>
          </cell>
          <cell r="AU1742">
            <v>2408</v>
          </cell>
          <cell r="AV1742">
            <v>2.0028799488517587E-2</v>
          </cell>
          <cell r="AW1742">
            <v>0.35766372864495849</v>
          </cell>
          <cell r="AX1742">
            <v>0.15678972229807214</v>
          </cell>
          <cell r="AY1742">
            <v>12.188488372093021</v>
          </cell>
          <cell r="AZ1742">
            <v>4.2045686775434576E-2</v>
          </cell>
          <cell r="BA1742">
            <v>4.5266928907423516</v>
          </cell>
          <cell r="BB1742">
            <v>2.1786636920970577</v>
          </cell>
        </row>
        <row r="1743">
          <cell r="AS1743" t="str">
            <v>선진여객</v>
          </cell>
          <cell r="AT1743" t="str">
            <v>합계</v>
          </cell>
          <cell r="AU1743">
            <v>2408</v>
          </cell>
          <cell r="AV1743">
            <v>1.3870982070000109E-2</v>
          </cell>
          <cell r="AW1743">
            <v>0.35250282741106326</v>
          </cell>
          <cell r="AX1743">
            <v>0.18513664881923664</v>
          </cell>
          <cell r="AY1743">
            <v>14.780063492063496</v>
          </cell>
          <cell r="AZ1743">
            <v>0.20808981117535946</v>
          </cell>
          <cell r="BA1743">
            <v>18.681551294875518</v>
          </cell>
          <cell r="BB1743">
            <v>2.0062206025722089</v>
          </cell>
        </row>
        <row r="1744">
          <cell r="AS1744" t="str">
            <v>성산여객</v>
          </cell>
          <cell r="AT1744" t="str">
            <v>합계</v>
          </cell>
          <cell r="AU1744">
            <v>2408</v>
          </cell>
          <cell r="AV1744">
            <v>3.7331482538332635E-2</v>
          </cell>
          <cell r="AW1744">
            <v>0.38927930303185132</v>
          </cell>
          <cell r="AX1744">
            <v>0.1593901801703381</v>
          </cell>
          <cell r="AY1744">
            <v>12.088379310344827</v>
          </cell>
          <cell r="AZ1744">
            <v>0.48245806206442543</v>
          </cell>
          <cell r="BA1744">
            <v>16.913780224061934</v>
          </cell>
          <cell r="BB1744">
            <v>1.9362795623075653</v>
          </cell>
        </row>
        <row r="1745">
          <cell r="AS1745" t="str">
            <v>성원운수</v>
          </cell>
          <cell r="AT1745" t="str">
            <v>합계</v>
          </cell>
          <cell r="AU1745">
            <v>2408</v>
          </cell>
          <cell r="AV1745">
            <v>1.9903718814941473E-2</v>
          </cell>
          <cell r="AW1745">
            <v>0.3706743475359856</v>
          </cell>
          <cell r="AX1745">
            <v>0.14483421531929391</v>
          </cell>
          <cell r="AY1745">
            <v>11.99919565217391</v>
          </cell>
          <cell r="AZ1745">
            <v>0.12161924724267703</v>
          </cell>
          <cell r="BA1745">
            <v>3.9466638075809901</v>
          </cell>
          <cell r="BB1745">
            <v>2.1846553809017299</v>
          </cell>
        </row>
        <row r="1746">
          <cell r="AS1746" t="str">
            <v>세운교통</v>
          </cell>
          <cell r="AT1746" t="str">
            <v>합계</v>
          </cell>
          <cell r="AU1746">
            <v>2408</v>
          </cell>
          <cell r="AV1746">
            <v>3.3839452801373071E-2</v>
          </cell>
          <cell r="AW1746">
            <v>0.37437450320531512</v>
          </cell>
          <cell r="AX1746">
            <v>0.13791151625410705</v>
          </cell>
          <cell r="AY1746">
            <v>16.583030303030302</v>
          </cell>
          <cell r="AZ1746">
            <v>0.2446215098110319</v>
          </cell>
          <cell r="BA1746">
            <v>16.055619818641343</v>
          </cell>
          <cell r="BB1746">
            <v>1.8233372448214373</v>
          </cell>
        </row>
        <row r="1747">
          <cell r="AS1747" t="str">
            <v>송도버스</v>
          </cell>
          <cell r="AT1747" t="str">
            <v>합계</v>
          </cell>
          <cell r="AU1747">
            <v>2408</v>
          </cell>
          <cell r="AV1747">
            <v>2.3395773363620878E-2</v>
          </cell>
          <cell r="AW1747">
            <v>0.34639993612813241</v>
          </cell>
          <cell r="AX1747">
            <v>0.16804329126519482</v>
          </cell>
          <cell r="AY1747">
            <v>14.80953703703703</v>
          </cell>
          <cell r="AZ1747">
            <v>5.0308859739632235E-2</v>
          </cell>
          <cell r="BA1747">
            <v>21.290397448883745</v>
          </cell>
          <cell r="BB1747">
            <v>1.9072682262962852</v>
          </cell>
        </row>
        <row r="1748">
          <cell r="AS1748" t="str">
            <v>시영운수</v>
          </cell>
          <cell r="AT1748" t="str">
            <v>합계</v>
          </cell>
          <cell r="AU1748">
            <v>2408</v>
          </cell>
          <cell r="AV1748">
            <v>3.6578777457678555E-2</v>
          </cell>
          <cell r="AW1748">
            <v>0.36508481687190281</v>
          </cell>
          <cell r="AX1748">
            <v>0.14855941329979422</v>
          </cell>
          <cell r="AY1748">
            <v>16.159266666666667</v>
          </cell>
          <cell r="AZ1748">
            <v>0.95106764528186949</v>
          </cell>
          <cell r="BA1748">
            <v>11.011964147359061</v>
          </cell>
          <cell r="BB1748">
            <v>1.8129814067009924</v>
          </cell>
        </row>
        <row r="1749">
          <cell r="AS1749" t="str">
            <v>신동아교통</v>
          </cell>
          <cell r="AT1749" t="str">
            <v>합계</v>
          </cell>
          <cell r="AU1749">
            <v>2408</v>
          </cell>
          <cell r="AV1749">
            <v>1.8920213015445591E-2</v>
          </cell>
          <cell r="AW1749">
            <v>0.34250703847930797</v>
          </cell>
          <cell r="AX1749">
            <v>0.16433557516432135</v>
          </cell>
          <cell r="AY1749">
            <v>11.958863636363635</v>
          </cell>
          <cell r="AZ1749">
            <v>0.19198358099531304</v>
          </cell>
          <cell r="BA1749">
            <v>16.650427857926839</v>
          </cell>
          <cell r="BB1749">
            <v>1.8596281625906155</v>
          </cell>
        </row>
        <row r="1750">
          <cell r="AS1750" t="str">
            <v>신화여객</v>
          </cell>
          <cell r="AT1750" t="str">
            <v>합계</v>
          </cell>
          <cell r="AU1750">
            <v>2408</v>
          </cell>
          <cell r="AV1750">
            <v>2.6195554379110111E-2</v>
          </cell>
          <cell r="AW1750">
            <v>0.35623910288546085</v>
          </cell>
          <cell r="AX1750">
            <v>0.15603024865924534</v>
          </cell>
          <cell r="AY1750">
            <v>13.488900000000005</v>
          </cell>
          <cell r="AZ1750">
            <v>0.14002054647085033</v>
          </cell>
          <cell r="BA1750">
            <v>17.849530986508324</v>
          </cell>
          <cell r="BB1750">
            <v>2.0901014647716267</v>
          </cell>
        </row>
        <row r="1751">
          <cell r="AS1751" t="str">
            <v>신흥교통</v>
          </cell>
          <cell r="AT1751" t="str">
            <v>합계</v>
          </cell>
          <cell r="AU1751">
            <v>2408</v>
          </cell>
          <cell r="AV1751">
            <v>2.4478033503494603E-2</v>
          </cell>
          <cell r="AW1751">
            <v>0.35721336197192438</v>
          </cell>
          <cell r="AX1751">
            <v>0.13446419507954921</v>
          </cell>
          <cell r="AY1751">
            <v>18.869022727272725</v>
          </cell>
          <cell r="AZ1751">
            <v>0.10483248922795409</v>
          </cell>
          <cell r="BA1751">
            <v>13.849221820168637</v>
          </cell>
          <cell r="BB1751">
            <v>2.2155067827754045</v>
          </cell>
        </row>
        <row r="1752">
          <cell r="AS1752" t="str">
            <v>영종운수</v>
          </cell>
          <cell r="AT1752" t="str">
            <v>합계</v>
          </cell>
          <cell r="AU1752">
            <v>2408</v>
          </cell>
          <cell r="AV1752">
            <v>1.8410813395248027E-2</v>
          </cell>
          <cell r="AW1752">
            <v>0.27590611354587169</v>
          </cell>
          <cell r="AX1752">
            <v>0.13885450562737325</v>
          </cell>
          <cell r="AY1752">
            <v>15.062303030303029</v>
          </cell>
          <cell r="AZ1752">
            <v>0.26442172234963662</v>
          </cell>
          <cell r="BA1752">
            <v>7.7461155806430373</v>
          </cell>
          <cell r="BB1752">
            <v>2.2786409038251123</v>
          </cell>
        </row>
        <row r="1753">
          <cell r="AS1753" t="str">
            <v>원진운수</v>
          </cell>
          <cell r="AT1753" t="str">
            <v>합계</v>
          </cell>
          <cell r="AU1753">
            <v>2408</v>
          </cell>
          <cell r="AV1753">
            <v>6.2829475316584608E-3</v>
          </cell>
          <cell r="AW1753">
            <v>0.35031983048590576</v>
          </cell>
          <cell r="AX1753">
            <v>0.13902517830848485</v>
          </cell>
          <cell r="AY1753">
            <v>12.825914285714285</v>
          </cell>
          <cell r="AZ1753">
            <v>6.0308280952430016E-2</v>
          </cell>
          <cell r="BA1753">
            <v>2.4643714482738943</v>
          </cell>
          <cell r="BB1753">
            <v>2.0124285154869068</v>
          </cell>
        </row>
        <row r="1754">
          <cell r="AS1754" t="str">
            <v>인천교통공사</v>
          </cell>
          <cell r="AT1754" t="str">
            <v>합계</v>
          </cell>
          <cell r="AU1754">
            <v>2408</v>
          </cell>
          <cell r="AV1754">
            <v>9.1018999877047028E-3</v>
          </cell>
          <cell r="AW1754">
            <v>0.32794107223788621</v>
          </cell>
          <cell r="AX1754">
            <v>0.12507871223729042</v>
          </cell>
          <cell r="AY1754">
            <v>8.0040000000000013</v>
          </cell>
          <cell r="AZ1754">
            <v>0.10428033269153598</v>
          </cell>
          <cell r="BA1754">
            <v>9.8675819491986623</v>
          </cell>
          <cell r="BB1754">
            <v>2.5756166035252983</v>
          </cell>
        </row>
        <row r="1755">
          <cell r="AS1755" t="str">
            <v>인천스마트</v>
          </cell>
          <cell r="AT1755" t="str">
            <v>합계</v>
          </cell>
          <cell r="AU1755">
            <v>2408</v>
          </cell>
          <cell r="AV1755">
            <v>3.2986228057645665E-2</v>
          </cell>
          <cell r="AW1755">
            <v>0.36242973691002039</v>
          </cell>
          <cell r="AX1755">
            <v>0.14961621120404853</v>
          </cell>
          <cell r="AY1755">
            <v>13.854633802816901</v>
          </cell>
          <cell r="AZ1755">
            <v>0.10452472919210538</v>
          </cell>
          <cell r="BA1755">
            <v>12.778269684117666</v>
          </cell>
          <cell r="BB1755">
            <v>1.8057655760299893</v>
          </cell>
        </row>
        <row r="1756">
          <cell r="AS1756" t="str">
            <v>인천제물포교통</v>
          </cell>
          <cell r="AT1756" t="str">
            <v>합계</v>
          </cell>
          <cell r="AU1756">
            <v>2408</v>
          </cell>
          <cell r="AV1756">
            <v>3.3121632961221975E-2</v>
          </cell>
          <cell r="AW1756">
            <v>0.35537719437719822</v>
          </cell>
          <cell r="AX1756">
            <v>0.19275949364726738</v>
          </cell>
          <cell r="AY1756">
            <v>16.073550000000001</v>
          </cell>
          <cell r="AZ1756">
            <v>0.18897989573261506</v>
          </cell>
          <cell r="BA1756">
            <v>30.556135419500741</v>
          </cell>
          <cell r="BB1756">
            <v>1.7936088855561547</v>
          </cell>
        </row>
        <row r="1757">
          <cell r="AS1757" t="str">
            <v>청라교통</v>
          </cell>
          <cell r="AT1757" t="str">
            <v>합계</v>
          </cell>
          <cell r="AU1757">
            <v>2408</v>
          </cell>
          <cell r="AV1757">
            <v>2.5763566366921297E-2</v>
          </cell>
          <cell r="AW1757">
            <v>0.31264774567367065</v>
          </cell>
          <cell r="AX1757">
            <v>0.16108018372913047</v>
          </cell>
          <cell r="AY1757">
            <v>19.697509433962267</v>
          </cell>
          <cell r="AZ1757">
            <v>6.9302171407543439E-2</v>
          </cell>
          <cell r="BA1757">
            <v>21.806252308285806</v>
          </cell>
          <cell r="BB1757">
            <v>2.2649107818147907</v>
          </cell>
        </row>
        <row r="1758">
          <cell r="AS1758" t="str">
            <v>청룡교통</v>
          </cell>
          <cell r="AT1758" t="str">
            <v>합계</v>
          </cell>
          <cell r="AU1758">
            <v>2408</v>
          </cell>
          <cell r="AV1758">
            <v>2.8166642288487181E-2</v>
          </cell>
          <cell r="AW1758">
            <v>0.36108636224830676</v>
          </cell>
          <cell r="AX1758">
            <v>0.14099408966456659</v>
          </cell>
          <cell r="AY1758">
            <v>15.766758620689656</v>
          </cell>
          <cell r="AZ1758">
            <v>1.7875259645594378E-2</v>
          </cell>
          <cell r="BA1758">
            <v>12.383979882467784</v>
          </cell>
          <cell r="BB1758">
            <v>2.1159564401998336</v>
          </cell>
        </row>
        <row r="1759">
          <cell r="AS1759" t="str">
            <v>태양여객</v>
          </cell>
          <cell r="AT1759" t="str">
            <v>합계</v>
          </cell>
          <cell r="AU1759">
            <v>2408</v>
          </cell>
          <cell r="AV1759">
            <v>3.5092219909799473E-2</v>
          </cell>
          <cell r="AW1759">
            <v>0.35908947216429626</v>
          </cell>
          <cell r="AX1759">
            <v>0.16597910765667082</v>
          </cell>
          <cell r="AY1759">
            <v>9.7197499999999977</v>
          </cell>
          <cell r="AZ1759">
            <v>0.21760342065861918</v>
          </cell>
          <cell r="BA1759">
            <v>7.7252442871208302</v>
          </cell>
          <cell r="BB1759">
            <v>2.0266821880551307</v>
          </cell>
        </row>
        <row r="1760">
          <cell r="AS1760" t="str">
            <v>해성운수</v>
          </cell>
          <cell r="AT1760" t="str">
            <v>합계</v>
          </cell>
          <cell r="AU1760">
            <v>2408</v>
          </cell>
          <cell r="AV1760">
            <v>2.3902291320810457E-2</v>
          </cell>
          <cell r="AW1760">
            <v>0.43826345134916017</v>
          </cell>
          <cell r="AX1760">
            <v>0.17442858784643081</v>
          </cell>
          <cell r="AY1760">
            <v>12.304449275362316</v>
          </cell>
          <cell r="AZ1760">
            <v>0.56778362580172392</v>
          </cell>
          <cell r="BA1760">
            <v>7.8314721470729101</v>
          </cell>
          <cell r="BB1760">
            <v>2.1778448804578709</v>
          </cell>
        </row>
        <row r="1761">
          <cell r="AS1761" t="str">
            <v>강인교통</v>
          </cell>
          <cell r="AT1761" t="str">
            <v>302</v>
          </cell>
          <cell r="AU1761">
            <v>2409</v>
          </cell>
          <cell r="AV1761">
            <v>1.9660329560725002E-2</v>
          </cell>
          <cell r="AW1761">
            <v>0.33861439141736827</v>
          </cell>
          <cell r="AX1761">
            <v>0.15505817359681201</v>
          </cell>
          <cell r="AY1761">
            <v>20.97775</v>
          </cell>
          <cell r="AZ1761">
            <v>4.393509666345239E-2</v>
          </cell>
          <cell r="BA1761">
            <v>14.683670178500215</v>
          </cell>
          <cell r="BB1761">
            <v>2.5819130698887345</v>
          </cell>
        </row>
        <row r="1762">
          <cell r="AS1762" t="str">
            <v>강인교통</v>
          </cell>
          <cell r="AT1762" t="str">
            <v>303</v>
          </cell>
          <cell r="AU1762">
            <v>2409</v>
          </cell>
          <cell r="AV1762">
            <v>2.5357012032292285E-2</v>
          </cell>
          <cell r="AW1762">
            <v>0.31370275378164636</v>
          </cell>
          <cell r="AX1762">
            <v>0.13475697236044726</v>
          </cell>
          <cell r="AY1762">
            <v>22.677416666666669</v>
          </cell>
          <cell r="AZ1762">
            <v>0.1116794039300221</v>
          </cell>
          <cell r="BA1762">
            <v>12.826081161276202</v>
          </cell>
          <cell r="BB1762">
            <v>2.3938498576006917</v>
          </cell>
        </row>
        <row r="1763">
          <cell r="AS1763" t="str">
            <v>강인교통</v>
          </cell>
          <cell r="AT1763" t="str">
            <v>303-1</v>
          </cell>
          <cell r="AU1763">
            <v>2409</v>
          </cell>
          <cell r="AV1763">
            <v>1.9280386954257076E-2</v>
          </cell>
          <cell r="AW1763">
            <v>0.28703703949326009</v>
          </cell>
          <cell r="AX1763">
            <v>0.12915285489310671</v>
          </cell>
          <cell r="AY1763">
            <v>21.662875</v>
          </cell>
          <cell r="AZ1763">
            <v>1.5863445895789752E-2</v>
          </cell>
          <cell r="BA1763">
            <v>8.9872522324993476</v>
          </cell>
          <cell r="BB1763">
            <v>2.6578490091502993</v>
          </cell>
        </row>
        <row r="1764">
          <cell r="AS1764" t="str">
            <v>강인교통</v>
          </cell>
          <cell r="AT1764" t="str">
            <v>304</v>
          </cell>
          <cell r="AU1764">
            <v>2409</v>
          </cell>
          <cell r="AV1764">
            <v>1.8843454953083434E-2</v>
          </cell>
          <cell r="AW1764">
            <v>0.33676604768310625</v>
          </cell>
          <cell r="AX1764">
            <v>0.15868829591092024</v>
          </cell>
          <cell r="AY1764">
            <v>21.235199999999999</v>
          </cell>
          <cell r="AZ1764">
            <v>0.16102313131498755</v>
          </cell>
          <cell r="BA1764">
            <v>22.706274304554682</v>
          </cell>
          <cell r="BB1764">
            <v>2.2605535269302117</v>
          </cell>
        </row>
        <row r="1765">
          <cell r="AS1765" t="str">
            <v>강인교통</v>
          </cell>
          <cell r="AT1765" t="str">
            <v>예비</v>
          </cell>
          <cell r="AU1765">
            <v>2409</v>
          </cell>
          <cell r="AV1765">
            <v>1.9032540705447014E-2</v>
          </cell>
          <cell r="AW1765">
            <v>0.32488161024857748</v>
          </cell>
          <cell r="AX1765">
            <v>0.16629091638388813</v>
          </cell>
          <cell r="AY1765">
            <v>21.498500000000003</v>
          </cell>
          <cell r="AZ1765">
            <v>0.24737491693470962</v>
          </cell>
          <cell r="BA1765">
            <v>13.981263823791366</v>
          </cell>
          <cell r="BB1765">
            <v>2.5239038370731932</v>
          </cell>
        </row>
        <row r="1766">
          <cell r="AS1766" t="str">
            <v>강인여객</v>
          </cell>
          <cell r="AT1766" t="str">
            <v>103</v>
          </cell>
          <cell r="AU1766">
            <v>2409</v>
          </cell>
          <cell r="AV1766">
            <v>1.4666146791968435E-2</v>
          </cell>
          <cell r="AW1766">
            <v>0.37205079088632736</v>
          </cell>
          <cell r="AX1766">
            <v>0.19851143941865326</v>
          </cell>
          <cell r="AY1766">
            <v>16.842045454545453</v>
          </cell>
          <cell r="AZ1766">
            <v>0.36029962811195931</v>
          </cell>
          <cell r="BA1766">
            <v>24.062342802217646</v>
          </cell>
          <cell r="BB1766">
            <v>1.8322274138478591</v>
          </cell>
        </row>
        <row r="1767">
          <cell r="AS1767" t="str">
            <v>강인여객</v>
          </cell>
          <cell r="AT1767" t="str">
            <v>103-1</v>
          </cell>
          <cell r="AU1767">
            <v>2409</v>
          </cell>
          <cell r="AV1767">
            <v>2.4390005864370876E-2</v>
          </cell>
          <cell r="AW1767">
            <v>0.35351755299263621</v>
          </cell>
          <cell r="AX1767">
            <v>0.17083235516200754</v>
          </cell>
          <cell r="AY1767">
            <v>17.265687499999999</v>
          </cell>
          <cell r="AZ1767">
            <v>0.37343644605157789</v>
          </cell>
          <cell r="BA1767">
            <v>24.457123435060481</v>
          </cell>
          <cell r="BB1767">
            <v>1.888813757093825</v>
          </cell>
        </row>
        <row r="1768">
          <cell r="AS1768" t="str">
            <v>강인여객</v>
          </cell>
          <cell r="AT1768" t="str">
            <v>223</v>
          </cell>
          <cell r="AU1768">
            <v>2409</v>
          </cell>
          <cell r="AV1768">
            <v>8.7345501481085608E-3</v>
          </cell>
          <cell r="AW1768">
            <v>0.29143007118304332</v>
          </cell>
          <cell r="AX1768">
            <v>0.1617287746609026</v>
          </cell>
          <cell r="AY1768">
            <v>16.663999999999998</v>
          </cell>
          <cell r="AZ1768">
            <v>0.298423161855074</v>
          </cell>
          <cell r="BA1768">
            <v>39.617332642715823</v>
          </cell>
          <cell r="BB1768">
            <v>2.126389020355218</v>
          </cell>
        </row>
        <row r="1769">
          <cell r="AS1769" t="str">
            <v>강인여객</v>
          </cell>
          <cell r="AT1769" t="str">
            <v>급행91</v>
          </cell>
          <cell r="AU1769">
            <v>2409</v>
          </cell>
          <cell r="AV1769">
            <v>2.4386215818353898E-2</v>
          </cell>
          <cell r="AW1769">
            <v>0.30225115433372951</v>
          </cell>
          <cell r="AX1769">
            <v>0.21755756314005326</v>
          </cell>
          <cell r="AY1769">
            <v>17.207799999999999</v>
          </cell>
          <cell r="AZ1769">
            <v>0.17660684983464495</v>
          </cell>
          <cell r="BA1769">
            <v>17.13914288004656</v>
          </cell>
          <cell r="BB1769">
            <v>2.5913583500972077</v>
          </cell>
        </row>
        <row r="1770">
          <cell r="AS1770" t="str">
            <v>강인여객</v>
          </cell>
          <cell r="AT1770" t="str">
            <v>예비</v>
          </cell>
          <cell r="AU1770">
            <v>2409</v>
          </cell>
          <cell r="AV1770">
            <v>1.7838435838223431E-2</v>
          </cell>
          <cell r="AW1770">
            <v>0.34674758359344393</v>
          </cell>
          <cell r="AX1770">
            <v>0.18893356274483619</v>
          </cell>
          <cell r="AY1770">
            <v>17.494</v>
          </cell>
          <cell r="AZ1770">
            <v>0.35205011691584387</v>
          </cell>
          <cell r="BA1770">
            <v>34.868608246531466</v>
          </cell>
          <cell r="BB1770">
            <v>2.0715324769279087</v>
          </cell>
        </row>
        <row r="1771">
          <cell r="AS1771" t="str">
            <v>강화교통</v>
          </cell>
          <cell r="AT1771" t="str">
            <v>17</v>
          </cell>
          <cell r="AU1771">
            <v>2409</v>
          </cell>
          <cell r="AV1771">
            <v>1.638045239479077E-2</v>
          </cell>
          <cell r="AW1771">
            <v>0.3719033468898002</v>
          </cell>
          <cell r="AX1771">
            <v>0.18046826445292263</v>
          </cell>
          <cell r="AY1771">
            <v>12.893600000000001</v>
          </cell>
          <cell r="AZ1771">
            <v>0.18587555327548211</v>
          </cell>
          <cell r="BA1771">
            <v>8.3981954525376921</v>
          </cell>
          <cell r="BB1771">
            <v>1.9434980638707544</v>
          </cell>
        </row>
        <row r="1772">
          <cell r="AS1772" t="str">
            <v>강화교통</v>
          </cell>
          <cell r="AT1772" t="str">
            <v>60-5</v>
          </cell>
          <cell r="AU1772">
            <v>2409</v>
          </cell>
          <cell r="AV1772">
            <v>2.5197916522312066E-2</v>
          </cell>
          <cell r="AW1772">
            <v>0.22614008276605554</v>
          </cell>
          <cell r="AX1772">
            <v>0.17903436509500245</v>
          </cell>
          <cell r="AY1772">
            <v>16.381999999999998</v>
          </cell>
          <cell r="AZ1772">
            <v>7.325303006209323E-2</v>
          </cell>
          <cell r="BA1772">
            <v>22.490660040685921</v>
          </cell>
          <cell r="BB1772">
            <v>2.9187022664992526</v>
          </cell>
        </row>
        <row r="1773">
          <cell r="AS1773" t="str">
            <v>강화교통</v>
          </cell>
          <cell r="AT1773" t="str">
            <v>70</v>
          </cell>
          <cell r="AU1773">
            <v>2409</v>
          </cell>
          <cell r="AV1773">
            <v>1.2307356055959394E-2</v>
          </cell>
          <cell r="AW1773">
            <v>0.30629561348624618</v>
          </cell>
          <cell r="AX1773">
            <v>0.2041380447206462</v>
          </cell>
          <cell r="AY1773">
            <v>15.84866666666667</v>
          </cell>
          <cell r="AZ1773">
            <v>0.30386163508515579</v>
          </cell>
          <cell r="BA1773">
            <v>27.294371371524118</v>
          </cell>
          <cell r="BB1773">
            <v>2.2773861336019259</v>
          </cell>
        </row>
        <row r="1774">
          <cell r="AS1774" t="str">
            <v>강화교통</v>
          </cell>
          <cell r="AT1774" t="str">
            <v>71</v>
          </cell>
          <cell r="AU1774">
            <v>2409</v>
          </cell>
          <cell r="AV1774">
            <v>1.3542639501676244E-2</v>
          </cell>
          <cell r="AW1774">
            <v>0.27704132966826295</v>
          </cell>
          <cell r="AX1774">
            <v>0.21529112449711313</v>
          </cell>
          <cell r="AY1774">
            <v>15.41675</v>
          </cell>
          <cell r="AZ1774">
            <v>0.22483908566937422</v>
          </cell>
          <cell r="BA1774">
            <v>23.58346409548491</v>
          </cell>
          <cell r="BB1774">
            <v>2.4817106476484807</v>
          </cell>
        </row>
        <row r="1775">
          <cell r="AS1775" t="str">
            <v>강화교통</v>
          </cell>
          <cell r="AT1775" t="str">
            <v>800</v>
          </cell>
          <cell r="AU1775">
            <v>2409</v>
          </cell>
          <cell r="AV1775">
            <v>1.0952860296228974E-2</v>
          </cell>
          <cell r="AW1775">
            <v>0.34899093316550323</v>
          </cell>
          <cell r="AX1775">
            <v>0.24669274551565359</v>
          </cell>
          <cell r="AY1775">
            <v>13.878272727272728</v>
          </cell>
          <cell r="AZ1775">
            <v>0.6754282583220963</v>
          </cell>
          <cell r="BA1775">
            <v>29.873817345137152</v>
          </cell>
          <cell r="BB1775">
            <v>2.300252931010343</v>
          </cell>
        </row>
        <row r="1776">
          <cell r="AS1776" t="str">
            <v>강화교통</v>
          </cell>
          <cell r="AT1776" t="str">
            <v>801</v>
          </cell>
          <cell r="AU1776">
            <v>2409</v>
          </cell>
          <cell r="AV1776">
            <v>3.1266537049930127E-2</v>
          </cell>
          <cell r="AW1776">
            <v>0.29474284878586787</v>
          </cell>
          <cell r="AX1776">
            <v>0.27427614622783481</v>
          </cell>
          <cell r="AY1776">
            <v>11.744999999999999</v>
          </cell>
          <cell r="AZ1776">
            <v>1.0455727834417119</v>
          </cell>
          <cell r="BA1776">
            <v>16.785177362751767</v>
          </cell>
          <cell r="BB1776">
            <v>2.8275084566582245</v>
          </cell>
        </row>
        <row r="1777">
          <cell r="AS1777" t="str">
            <v>공영급행</v>
          </cell>
          <cell r="AT1777" t="str">
            <v>14-1</v>
          </cell>
          <cell r="AU1777">
            <v>2409</v>
          </cell>
          <cell r="AV1777">
            <v>2.5447355924898229E-2</v>
          </cell>
          <cell r="AW1777">
            <v>0.33979881669151324</v>
          </cell>
          <cell r="AX1777">
            <v>0.15914413287646378</v>
          </cell>
          <cell r="AY1777">
            <v>11.240600000000001</v>
          </cell>
          <cell r="AZ1777">
            <v>9.5776035181076871E-2</v>
          </cell>
          <cell r="BA1777">
            <v>7.2700692751403473</v>
          </cell>
          <cell r="BB1777">
            <v>1.9507749899764948</v>
          </cell>
        </row>
        <row r="1778">
          <cell r="AS1778" t="str">
            <v>공영급행</v>
          </cell>
          <cell r="AT1778" t="str">
            <v>e음11</v>
          </cell>
          <cell r="AU1778">
            <v>2409</v>
          </cell>
          <cell r="AV1778">
            <v>0.12056486742348956</v>
          </cell>
          <cell r="AW1778">
            <v>0.38320185745756113</v>
          </cell>
          <cell r="AX1778">
            <v>0.3909755589038969</v>
          </cell>
          <cell r="AY1778">
            <v>8.0519999999999996</v>
          </cell>
          <cell r="AZ1778">
            <v>3.9412858760473478E-2</v>
          </cell>
          <cell r="BA1778">
            <v>2.5421293900505391</v>
          </cell>
          <cell r="BB1778">
            <v>3.5994265869581867</v>
          </cell>
        </row>
        <row r="1779">
          <cell r="AS1779" t="str">
            <v>공영급행</v>
          </cell>
          <cell r="AT1779" t="str">
            <v>e음12</v>
          </cell>
          <cell r="AU1779">
            <v>2409</v>
          </cell>
          <cell r="AV1779">
            <v>0.11123094904956239</v>
          </cell>
          <cell r="AW1779">
            <v>0.39671235264435756</v>
          </cell>
          <cell r="AX1779">
            <v>0.31120997524395477</v>
          </cell>
          <cell r="AY1779">
            <v>8.9740000000000002</v>
          </cell>
          <cell r="AZ1779">
            <v>0.19193566755133776</v>
          </cell>
          <cell r="BA1779">
            <v>1.6360230710328312</v>
          </cell>
          <cell r="BB1779">
            <v>3.5647929822114937</v>
          </cell>
        </row>
        <row r="1780">
          <cell r="AS1780" t="str">
            <v>공영급행</v>
          </cell>
          <cell r="AT1780" t="str">
            <v>e음21</v>
          </cell>
          <cell r="AU1780">
            <v>2409</v>
          </cell>
          <cell r="AV1780">
            <v>0.1170543667692025</v>
          </cell>
          <cell r="AW1780">
            <v>0.42464156765081934</v>
          </cell>
          <cell r="AX1780">
            <v>0.29060095160885052</v>
          </cell>
          <cell r="AY1780">
            <v>12.399000000000001</v>
          </cell>
          <cell r="AZ1780">
            <v>7.439384361186574E-2</v>
          </cell>
          <cell r="BA1780">
            <v>2.4085006869341532</v>
          </cell>
          <cell r="BB1780">
            <v>3.0786248193162238</v>
          </cell>
        </row>
        <row r="1781">
          <cell r="AS1781" t="str">
            <v>공영급행</v>
          </cell>
          <cell r="AT1781" t="str">
            <v>e음22</v>
          </cell>
          <cell r="AU1781">
            <v>2409</v>
          </cell>
          <cell r="AV1781">
            <v>0.12649845070939592</v>
          </cell>
          <cell r="AW1781">
            <v>0.38481766810882451</v>
          </cell>
          <cell r="AX1781">
            <v>0.39865629787933698</v>
          </cell>
          <cell r="AY1781">
            <v>9.6189999999999998</v>
          </cell>
          <cell r="AZ1781">
            <v>0.16581588572038974</v>
          </cell>
          <cell r="BA1781">
            <v>1.6319774015638358</v>
          </cell>
          <cell r="BB1781">
            <v>3.6403438766822127</v>
          </cell>
        </row>
        <row r="1782">
          <cell r="AS1782" t="str">
            <v>공영급행</v>
          </cell>
          <cell r="AT1782" t="str">
            <v>e음31</v>
          </cell>
          <cell r="AU1782">
            <v>2409</v>
          </cell>
          <cell r="AV1782">
            <v>8.1221776265170617E-2</v>
          </cell>
          <cell r="AW1782">
            <v>0.41867622830431567</v>
          </cell>
          <cell r="AX1782">
            <v>0.30467177680209856</v>
          </cell>
          <cell r="AY1782">
            <v>11.0115</v>
          </cell>
          <cell r="AZ1782">
            <v>0.20910897515586724</v>
          </cell>
          <cell r="BA1782">
            <v>3.3248327049782889</v>
          </cell>
          <cell r="BB1782">
            <v>3.6078842099088653</v>
          </cell>
        </row>
        <row r="1783">
          <cell r="AS1783" t="str">
            <v>공영급행</v>
          </cell>
          <cell r="AT1783" t="str">
            <v>e음53</v>
          </cell>
          <cell r="AU1783">
            <v>2409</v>
          </cell>
          <cell r="AV1783">
            <v>8.8983454449752235E-3</v>
          </cell>
          <cell r="AW1783">
            <v>0.30627617123749667</v>
          </cell>
          <cell r="AX1783">
            <v>0.14887201882308326</v>
          </cell>
          <cell r="AY1783">
            <v>8.60975</v>
          </cell>
          <cell r="AZ1783">
            <v>1.1791843075095704E-2</v>
          </cell>
          <cell r="BA1783">
            <v>3.0953588072126221</v>
          </cell>
          <cell r="BB1783">
            <v>2.4232323676813521</v>
          </cell>
        </row>
        <row r="1784">
          <cell r="AS1784" t="str">
            <v>공영급행</v>
          </cell>
          <cell r="AT1784" t="str">
            <v>e음84</v>
          </cell>
          <cell r="AU1784">
            <v>2409</v>
          </cell>
          <cell r="AV1784">
            <v>2.6892406777607649E-2</v>
          </cell>
          <cell r="AW1784">
            <v>0.34998346060740454</v>
          </cell>
          <cell r="AX1784">
            <v>0.23428164857629083</v>
          </cell>
          <cell r="AY1784">
            <v>8.6630000000000003</v>
          </cell>
          <cell r="AZ1784">
            <v>0</v>
          </cell>
          <cell r="BA1784">
            <v>5.2079759610956469</v>
          </cell>
          <cell r="BB1784">
            <v>2.4763065214038633</v>
          </cell>
        </row>
        <row r="1785">
          <cell r="AS1785" t="str">
            <v>공영급행</v>
          </cell>
          <cell r="AT1785" t="str">
            <v>e음86</v>
          </cell>
          <cell r="AU1785">
            <v>2409</v>
          </cell>
          <cell r="AV1785">
            <v>2.0954523498551775E-2</v>
          </cell>
          <cell r="AW1785">
            <v>0.34988409218941741</v>
          </cell>
          <cell r="AX1785">
            <v>0.16406084482229957</v>
          </cell>
          <cell r="AY1785">
            <v>7.6259999999999994</v>
          </cell>
          <cell r="AZ1785">
            <v>0</v>
          </cell>
          <cell r="BA1785">
            <v>1.1634325069618368</v>
          </cell>
          <cell r="BB1785">
            <v>2.3275792001133428</v>
          </cell>
        </row>
        <row r="1786">
          <cell r="AS1786" t="str">
            <v>공영급행</v>
          </cell>
          <cell r="AT1786" t="str">
            <v>e음88</v>
          </cell>
          <cell r="AU1786">
            <v>2409</v>
          </cell>
          <cell r="AV1786">
            <v>2.0517035075932829E-2</v>
          </cell>
          <cell r="AW1786">
            <v>0.36959265392037965</v>
          </cell>
          <cell r="AX1786">
            <v>0.22914919106071677</v>
          </cell>
          <cell r="AY1786">
            <v>9.9340000000000011</v>
          </cell>
          <cell r="AZ1786">
            <v>0</v>
          </cell>
          <cell r="BA1786">
            <v>7.3091164543616376</v>
          </cell>
          <cell r="BB1786">
            <v>2.2648327259095358</v>
          </cell>
        </row>
        <row r="1787">
          <cell r="AS1787" t="str">
            <v>공영급행</v>
          </cell>
          <cell r="AT1787" t="str">
            <v>예비</v>
          </cell>
          <cell r="AU1787">
            <v>2409</v>
          </cell>
          <cell r="AV1787">
            <v>2.1672566641313853E-2</v>
          </cell>
          <cell r="AW1787">
            <v>0.33637416604882597</v>
          </cell>
          <cell r="AX1787">
            <v>0.18635106347994168</v>
          </cell>
          <cell r="AY1787">
            <v>9.5299999999999994</v>
          </cell>
          <cell r="AZ1787">
            <v>0</v>
          </cell>
          <cell r="BA1787">
            <v>7.2165362818212708</v>
          </cell>
          <cell r="BB1787">
            <v>2.1635400608719713</v>
          </cell>
        </row>
        <row r="1788">
          <cell r="AS1788" t="str">
            <v>대인교통</v>
          </cell>
          <cell r="AT1788" t="str">
            <v>515</v>
          </cell>
          <cell r="AU1788">
            <v>2409</v>
          </cell>
          <cell r="AV1788">
            <v>7.4148121799309493E-3</v>
          </cell>
          <cell r="AW1788">
            <v>0.37869801487653743</v>
          </cell>
          <cell r="AX1788">
            <v>0.12470966032206268</v>
          </cell>
          <cell r="AY1788">
            <v>11.543444444444445</v>
          </cell>
          <cell r="AZ1788">
            <v>6.8773709736431626E-2</v>
          </cell>
          <cell r="BA1788">
            <v>9.611125935666319</v>
          </cell>
          <cell r="BB1788">
            <v>1.907740657459611</v>
          </cell>
        </row>
        <row r="1789">
          <cell r="AS1789" t="str">
            <v>대인교통</v>
          </cell>
          <cell r="AT1789" t="str">
            <v>515-1</v>
          </cell>
          <cell r="AU1789">
            <v>2409</v>
          </cell>
          <cell r="AV1789">
            <v>1.0854560835732325E-2</v>
          </cell>
          <cell r="AW1789">
            <v>0.35526500530603161</v>
          </cell>
          <cell r="AX1789">
            <v>0.13812268253981305</v>
          </cell>
          <cell r="AY1789">
            <v>8.76</v>
          </cell>
          <cell r="AZ1789">
            <v>4.6980504265242529E-2</v>
          </cell>
          <cell r="BA1789">
            <v>2.372515465394748</v>
          </cell>
          <cell r="BB1789">
            <v>1.8965650893755717</v>
          </cell>
        </row>
        <row r="1790">
          <cell r="AS1790" t="str">
            <v>대인교통</v>
          </cell>
          <cell r="AT1790" t="str">
            <v>561</v>
          </cell>
          <cell r="AU1790">
            <v>2409</v>
          </cell>
          <cell r="AV1790">
            <v>1.6496368590164404E-2</v>
          </cell>
          <cell r="AW1790">
            <v>0.42640602697058277</v>
          </cell>
          <cell r="AX1790">
            <v>0.14377726929458498</v>
          </cell>
          <cell r="AY1790">
            <v>9.1213999999999995</v>
          </cell>
          <cell r="AZ1790">
            <v>6.6118309458212163E-2</v>
          </cell>
          <cell r="BA1790">
            <v>6.1129382471819786</v>
          </cell>
          <cell r="BB1790">
            <v>1.9308909351497978</v>
          </cell>
        </row>
        <row r="1791">
          <cell r="AS1791" t="str">
            <v>대인교통</v>
          </cell>
          <cell r="AT1791" t="str">
            <v>562</v>
          </cell>
          <cell r="AU1791">
            <v>2409</v>
          </cell>
          <cell r="AV1791">
            <v>1.5347900573860011E-2</v>
          </cell>
          <cell r="AW1791">
            <v>0.45663206018404001</v>
          </cell>
          <cell r="AX1791">
            <v>0.20745262232261669</v>
          </cell>
          <cell r="AY1791">
            <v>12.552</v>
          </cell>
          <cell r="AZ1791">
            <v>0.61926155917199011</v>
          </cell>
          <cell r="BA1791">
            <v>7.5978629759948024</v>
          </cell>
          <cell r="BB1791">
            <v>2.0750431832278569</v>
          </cell>
        </row>
        <row r="1792">
          <cell r="AS1792" t="str">
            <v>대인교통</v>
          </cell>
          <cell r="AT1792" t="str">
            <v>574</v>
          </cell>
          <cell r="AU1792">
            <v>2409</v>
          </cell>
          <cell r="AV1792">
            <v>1.4730202488998145E-2</v>
          </cell>
          <cell r="AW1792">
            <v>0.33906957635420459</v>
          </cell>
          <cell r="AX1792">
            <v>0.10708732512147454</v>
          </cell>
          <cell r="AY1792">
            <v>5.4881428571428561</v>
          </cell>
          <cell r="AZ1792">
            <v>2.8689177287185488</v>
          </cell>
          <cell r="BA1792">
            <v>2.3954989616032765</v>
          </cell>
          <cell r="BB1792">
            <v>2.2965944366023447</v>
          </cell>
        </row>
        <row r="1793">
          <cell r="AS1793" t="str">
            <v>대인교통</v>
          </cell>
          <cell r="AT1793" t="str">
            <v>6-1</v>
          </cell>
          <cell r="AU1793">
            <v>2409</v>
          </cell>
          <cell r="AV1793">
            <v>1.5127238033865167E-2</v>
          </cell>
          <cell r="AW1793">
            <v>0.35744706340355142</v>
          </cell>
          <cell r="AX1793">
            <v>0.16011721633186446</v>
          </cell>
          <cell r="AY1793">
            <v>13.408727272727271</v>
          </cell>
          <cell r="AZ1793">
            <v>0.1068211116819682</v>
          </cell>
          <cell r="BA1793">
            <v>22.325612341531354</v>
          </cell>
          <cell r="BB1793">
            <v>1.9641694089330883</v>
          </cell>
        </row>
        <row r="1794">
          <cell r="AS1794" t="str">
            <v>대인교통</v>
          </cell>
          <cell r="AT1794" t="str">
            <v>예비</v>
          </cell>
          <cell r="AU1794">
            <v>2409</v>
          </cell>
          <cell r="AV1794">
            <v>1.4667604854642148E-2</v>
          </cell>
          <cell r="AW1794">
            <v>0.39397812207983546</v>
          </cell>
          <cell r="AX1794">
            <v>0.13400941495697113</v>
          </cell>
          <cell r="AY1794">
            <v>8.2995000000000001</v>
          </cell>
          <cell r="AZ1794">
            <v>3.5358684685216656E-2</v>
          </cell>
          <cell r="BA1794">
            <v>7.2838890451546305</v>
          </cell>
          <cell r="BB1794">
            <v>2.1007575076675553</v>
          </cell>
        </row>
        <row r="1795">
          <cell r="AS1795" t="str">
            <v>대인교통</v>
          </cell>
          <cell r="AT1795" t="str">
            <v>예비(복수)</v>
          </cell>
          <cell r="AU1795">
            <v>2409</v>
          </cell>
          <cell r="AV1795">
            <v>2.3346518971890738E-2</v>
          </cell>
          <cell r="AW1795">
            <v>0.34446871163092396</v>
          </cell>
          <cell r="AX1795">
            <v>0.18861061742840071</v>
          </cell>
          <cell r="AY1795">
            <v>16.058499999999999</v>
          </cell>
          <cell r="AZ1795">
            <v>0.11994315893697978</v>
          </cell>
          <cell r="BA1795">
            <v>29.326102360091557</v>
          </cell>
          <cell r="BB1795">
            <v>2.0384503949868091</v>
          </cell>
        </row>
        <row r="1796">
          <cell r="AS1796" t="str">
            <v>도영운수</v>
          </cell>
          <cell r="AT1796" t="str">
            <v>35</v>
          </cell>
          <cell r="AU1796">
            <v>2409</v>
          </cell>
          <cell r="AV1796">
            <v>2.1153816081647021E-2</v>
          </cell>
          <cell r="AW1796">
            <v>0.37533632580729798</v>
          </cell>
          <cell r="AX1796">
            <v>0.15725992816676082</v>
          </cell>
          <cell r="AY1796">
            <v>14.894363636363636</v>
          </cell>
          <cell r="AZ1796">
            <v>0.26001705631263966</v>
          </cell>
          <cell r="BA1796">
            <v>32.064739006367994</v>
          </cell>
          <cell r="BB1796">
            <v>1.9987043021985291</v>
          </cell>
        </row>
        <row r="1797">
          <cell r="AS1797" t="str">
            <v>도영운수</v>
          </cell>
          <cell r="AT1797" t="str">
            <v>523</v>
          </cell>
          <cell r="AU1797">
            <v>2409</v>
          </cell>
          <cell r="AV1797">
            <v>1.8863991598371641E-2</v>
          </cell>
          <cell r="AW1797">
            <v>0.34688301654380216</v>
          </cell>
          <cell r="AX1797">
            <v>0.20420938527843796</v>
          </cell>
          <cell r="AY1797">
            <v>16.863299999999999</v>
          </cell>
          <cell r="AZ1797">
            <v>0.97077466685844871</v>
          </cell>
          <cell r="BA1797">
            <v>58.503041887748083</v>
          </cell>
          <cell r="BB1797">
            <v>1.9301845538273552</v>
          </cell>
        </row>
        <row r="1798">
          <cell r="AS1798" t="str">
            <v>도영운수</v>
          </cell>
          <cell r="AT1798" t="str">
            <v>55</v>
          </cell>
          <cell r="AU1798">
            <v>2409</v>
          </cell>
          <cell r="AV1798">
            <v>1.8164863632778201E-2</v>
          </cell>
          <cell r="AW1798">
            <v>0.36806381571879387</v>
          </cell>
          <cell r="AX1798">
            <v>0.18411157258064401</v>
          </cell>
          <cell r="AY1798">
            <v>14.925250000000002</v>
          </cell>
          <cell r="AZ1798">
            <v>0.66882392265344481</v>
          </cell>
          <cell r="BA1798">
            <v>25.876370658574977</v>
          </cell>
          <cell r="BB1798">
            <v>1.8442800386174301</v>
          </cell>
        </row>
        <row r="1799">
          <cell r="AS1799" t="str">
            <v>도영운수</v>
          </cell>
          <cell r="AT1799" t="str">
            <v>65</v>
          </cell>
          <cell r="AU1799">
            <v>2409</v>
          </cell>
          <cell r="AV1799">
            <v>2.8891847950462214E-2</v>
          </cell>
          <cell r="AW1799">
            <v>0.36083785101909499</v>
          </cell>
          <cell r="AX1799">
            <v>0.1747427362089746</v>
          </cell>
          <cell r="AY1799">
            <v>16.93242857142857</v>
          </cell>
          <cell r="AZ1799">
            <v>0.83684136056041047</v>
          </cell>
          <cell r="BA1799">
            <v>38.898694966739079</v>
          </cell>
          <cell r="BB1799">
            <v>1.9318376198080098</v>
          </cell>
        </row>
        <row r="1800">
          <cell r="AS1800" t="str">
            <v>도영운수</v>
          </cell>
          <cell r="AT1800" t="str">
            <v>65-1</v>
          </cell>
          <cell r="AU1800">
            <v>2409</v>
          </cell>
          <cell r="AV1800">
            <v>2.2616449194351986E-2</v>
          </cell>
          <cell r="AW1800">
            <v>0.35961988253312721</v>
          </cell>
          <cell r="AX1800">
            <v>0.17501130538474841</v>
          </cell>
          <cell r="AY1800">
            <v>16.402000000000001</v>
          </cell>
          <cell r="AZ1800">
            <v>0.56773766203797082</v>
          </cell>
          <cell r="BA1800">
            <v>21.485873135387305</v>
          </cell>
          <cell r="BB1800">
            <v>1.7840976550811942</v>
          </cell>
        </row>
        <row r="1801">
          <cell r="AS1801" t="str">
            <v>도영운수</v>
          </cell>
          <cell r="AT1801" t="str">
            <v>순환46</v>
          </cell>
          <cell r="AU1801">
            <v>2409</v>
          </cell>
          <cell r="AV1801">
            <v>3.0446857373499361E-2</v>
          </cell>
          <cell r="AW1801">
            <v>0.38175697962868094</v>
          </cell>
          <cell r="AX1801">
            <v>0.14869118397896972</v>
          </cell>
          <cell r="AY1801">
            <v>13.830833333333333</v>
          </cell>
          <cell r="AZ1801">
            <v>4.0849226367848823E-2</v>
          </cell>
          <cell r="BA1801">
            <v>5.6644260563417035</v>
          </cell>
          <cell r="BB1801">
            <v>1.8798514838010911</v>
          </cell>
        </row>
        <row r="1802">
          <cell r="AS1802" t="str">
            <v>동화운수</v>
          </cell>
          <cell r="AT1802" t="str">
            <v>10</v>
          </cell>
          <cell r="AU1802">
            <v>2409</v>
          </cell>
          <cell r="AV1802">
            <v>1.5057123412886179E-2</v>
          </cell>
          <cell r="AW1802">
            <v>0.36096786089898569</v>
          </cell>
          <cell r="AX1802">
            <v>0.16079664424445975</v>
          </cell>
          <cell r="AY1802">
            <v>14.078125</v>
          </cell>
          <cell r="AZ1802">
            <v>0.2805193499811528</v>
          </cell>
          <cell r="BA1802">
            <v>13.636193244346988</v>
          </cell>
          <cell r="BB1802">
            <v>1.956334678436223</v>
          </cell>
        </row>
        <row r="1803">
          <cell r="AS1803" t="str">
            <v>동화운수</v>
          </cell>
          <cell r="AT1803" t="str">
            <v>2</v>
          </cell>
          <cell r="AU1803">
            <v>2409</v>
          </cell>
          <cell r="AV1803">
            <v>1.3579436574327395E-2</v>
          </cell>
          <cell r="AW1803">
            <v>0.36076350785059919</v>
          </cell>
          <cell r="AX1803">
            <v>0.19907941245803448</v>
          </cell>
          <cell r="AY1803">
            <v>14.57066666666667</v>
          </cell>
          <cell r="AZ1803">
            <v>0.21522098644111834</v>
          </cell>
          <cell r="BA1803">
            <v>14.889084934170903</v>
          </cell>
          <cell r="BB1803">
            <v>1.9018556318711961</v>
          </cell>
        </row>
        <row r="1804">
          <cell r="AS1804" t="str">
            <v>동화운수</v>
          </cell>
          <cell r="AT1804" t="str">
            <v>2-1</v>
          </cell>
          <cell r="AU1804">
            <v>2409</v>
          </cell>
          <cell r="AV1804">
            <v>1.380335157015854E-2</v>
          </cell>
          <cell r="AW1804">
            <v>0.33247801354803247</v>
          </cell>
          <cell r="AX1804">
            <v>0.16384541142104381</v>
          </cell>
          <cell r="AY1804">
            <v>12.4633</v>
          </cell>
          <cell r="AZ1804">
            <v>0.12916662510989385</v>
          </cell>
          <cell r="BA1804">
            <v>10.567137950446126</v>
          </cell>
          <cell r="BB1804">
            <v>2.2855703702552166</v>
          </cell>
        </row>
        <row r="1805">
          <cell r="AS1805" t="str">
            <v>동화운수</v>
          </cell>
          <cell r="AT1805" t="str">
            <v>45</v>
          </cell>
          <cell r="AU1805">
            <v>2409</v>
          </cell>
          <cell r="AV1805">
            <v>9.1892547415078976E-3</v>
          </cell>
          <cell r="AW1805">
            <v>0.34278887857311324</v>
          </cell>
          <cell r="AX1805">
            <v>0.17768202601226163</v>
          </cell>
          <cell r="AY1805">
            <v>14.112029411764706</v>
          </cell>
          <cell r="AZ1805">
            <v>9.6761837806021128E-2</v>
          </cell>
          <cell r="BA1805">
            <v>15.805053776507849</v>
          </cell>
          <cell r="BB1805">
            <v>1.972924674505625</v>
          </cell>
        </row>
        <row r="1806">
          <cell r="AS1806" t="str">
            <v>동화운수</v>
          </cell>
          <cell r="AT1806" t="str">
            <v>급행95</v>
          </cell>
          <cell r="AU1806">
            <v>2409</v>
          </cell>
          <cell r="AV1806">
            <v>1.3750289339741636E-2</v>
          </cell>
          <cell r="AW1806">
            <v>0.37719024456513389</v>
          </cell>
          <cell r="AX1806">
            <v>0.17771525198086052</v>
          </cell>
          <cell r="AY1806">
            <v>14.674099999999999</v>
          </cell>
          <cell r="AZ1806">
            <v>0.2179726850519618</v>
          </cell>
          <cell r="BA1806">
            <v>10.285224395549205</v>
          </cell>
          <cell r="BB1806">
            <v>2.0648860703861556</v>
          </cell>
        </row>
        <row r="1807">
          <cell r="AS1807" t="str">
            <v>마니교통</v>
          </cell>
          <cell r="AT1807" t="str">
            <v>47</v>
          </cell>
          <cell r="AU1807">
            <v>2409</v>
          </cell>
          <cell r="AV1807">
            <v>3.5287340831491563E-2</v>
          </cell>
          <cell r="AW1807">
            <v>0.34422734332299182</v>
          </cell>
          <cell r="AX1807">
            <v>0.23064017569922304</v>
          </cell>
          <cell r="AY1807">
            <v>16.712499999999999</v>
          </cell>
          <cell r="AZ1807">
            <v>4.4375214179744694E-2</v>
          </cell>
          <cell r="BA1807">
            <v>14.066942894979068</v>
          </cell>
          <cell r="BB1807">
            <v>1.7134516941500735</v>
          </cell>
        </row>
        <row r="1808">
          <cell r="AS1808" t="str">
            <v>마니교통</v>
          </cell>
          <cell r="AT1808" t="str">
            <v>7</v>
          </cell>
          <cell r="AU1808">
            <v>2409</v>
          </cell>
          <cell r="AV1808">
            <v>4.1620326317087314E-2</v>
          </cell>
          <cell r="AW1808">
            <v>0.36738127147906874</v>
          </cell>
          <cell r="AX1808">
            <v>0.11582330310566313</v>
          </cell>
          <cell r="AY1808">
            <v>15.978</v>
          </cell>
          <cell r="AZ1808">
            <v>1.5081159258549885</v>
          </cell>
          <cell r="BA1808">
            <v>11.431518717980813</v>
          </cell>
          <cell r="BB1808">
            <v>1.9102375960262572</v>
          </cell>
        </row>
        <row r="1809">
          <cell r="AS1809" t="str">
            <v>마니교통</v>
          </cell>
          <cell r="AT1809" t="str">
            <v>81</v>
          </cell>
          <cell r="AU1809">
            <v>2409</v>
          </cell>
          <cell r="AV1809">
            <v>2.4684407165237506E-2</v>
          </cell>
          <cell r="AW1809">
            <v>0.36472110327763035</v>
          </cell>
          <cell r="AX1809">
            <v>0.21425147992609986</v>
          </cell>
          <cell r="AY1809">
            <v>18.289250000000003</v>
          </cell>
          <cell r="AZ1809">
            <v>0.20737836829130241</v>
          </cell>
          <cell r="BA1809">
            <v>9.3142512843979262</v>
          </cell>
          <cell r="BB1809">
            <v>1.7823154014738289</v>
          </cell>
        </row>
        <row r="1810">
          <cell r="AS1810" t="str">
            <v>마니교통</v>
          </cell>
          <cell r="AT1810" t="str">
            <v>예비</v>
          </cell>
          <cell r="AU1810">
            <v>2409</v>
          </cell>
          <cell r="AV1810">
            <v>4.0785344254052079E-2</v>
          </cell>
          <cell r="AW1810">
            <v>0.39265005726593222</v>
          </cell>
          <cell r="AX1810">
            <v>0.13043601626384665</v>
          </cell>
          <cell r="AY1810">
            <v>15.151999999999999</v>
          </cell>
          <cell r="AZ1810">
            <v>0.71993905080694576</v>
          </cell>
          <cell r="BA1810">
            <v>58.526809895011709</v>
          </cell>
          <cell r="BB1810">
            <v>1.7299551999882783</v>
          </cell>
        </row>
        <row r="1811">
          <cell r="AS1811" t="str">
            <v>명진교통</v>
          </cell>
          <cell r="AT1811" t="str">
            <v>522</v>
          </cell>
          <cell r="AU1811">
            <v>2409</v>
          </cell>
          <cell r="AV1811">
            <v>1.218104725486208E-2</v>
          </cell>
          <cell r="AW1811">
            <v>0.45677412917443871</v>
          </cell>
          <cell r="AX1811">
            <v>0.20395599510069432</v>
          </cell>
          <cell r="AY1811">
            <v>14.808333333333332</v>
          </cell>
          <cell r="AZ1811">
            <v>7.6735918948776086E-2</v>
          </cell>
          <cell r="BA1811">
            <v>18.570092385603811</v>
          </cell>
          <cell r="BB1811">
            <v>1.9040846752602381</v>
          </cell>
        </row>
        <row r="1812">
          <cell r="AS1812" t="str">
            <v>명진교통</v>
          </cell>
          <cell r="AT1812" t="str">
            <v>565</v>
          </cell>
          <cell r="AU1812">
            <v>2409</v>
          </cell>
          <cell r="AV1812">
            <v>1.7277693862190049E-2</v>
          </cell>
          <cell r="AW1812">
            <v>0.4012274216037805</v>
          </cell>
          <cell r="AX1812">
            <v>0.17317580346640155</v>
          </cell>
          <cell r="AY1812">
            <v>6.8456666666666672</v>
          </cell>
          <cell r="AZ1812">
            <v>8.9000277680866366E-2</v>
          </cell>
          <cell r="BA1812">
            <v>9.7947147700363981</v>
          </cell>
          <cell r="BB1812">
            <v>1.8965503670503698</v>
          </cell>
        </row>
        <row r="1813">
          <cell r="AS1813" t="str">
            <v>명진교통</v>
          </cell>
          <cell r="AT1813" t="str">
            <v>585</v>
          </cell>
          <cell r="AU1813">
            <v>2409</v>
          </cell>
          <cell r="AV1813">
            <v>3.2979635388476834E-2</v>
          </cell>
          <cell r="AW1813">
            <v>0.37155069514466293</v>
          </cell>
          <cell r="AX1813">
            <v>0.1695751816980032</v>
          </cell>
          <cell r="AY1813">
            <v>10.650285714285715</v>
          </cell>
          <cell r="AZ1813">
            <v>2.1647895535915302E-2</v>
          </cell>
          <cell r="BA1813">
            <v>5.368678092906995</v>
          </cell>
          <cell r="BB1813">
            <v>2.1932811006731785</v>
          </cell>
        </row>
        <row r="1814">
          <cell r="AS1814" t="str">
            <v>명진교통</v>
          </cell>
          <cell r="AT1814" t="str">
            <v>591</v>
          </cell>
          <cell r="AU1814">
            <v>2409</v>
          </cell>
          <cell r="AV1814">
            <v>1.4766775124550338E-2</v>
          </cell>
          <cell r="AW1814">
            <v>0.41443526038883638</v>
          </cell>
          <cell r="AX1814">
            <v>0.23288332758657612</v>
          </cell>
          <cell r="AY1814">
            <v>13.6936</v>
          </cell>
          <cell r="AZ1814">
            <v>0.27156143480027201</v>
          </cell>
          <cell r="BA1814">
            <v>19.661047879539694</v>
          </cell>
          <cell r="BB1814">
            <v>2.1502036185884337</v>
          </cell>
        </row>
        <row r="1815">
          <cell r="AS1815" t="str">
            <v>명진교통</v>
          </cell>
          <cell r="AT1815" t="str">
            <v>592</v>
          </cell>
          <cell r="AU1815">
            <v>2409</v>
          </cell>
          <cell r="AV1815">
            <v>2.8507661331467975E-2</v>
          </cell>
          <cell r="AW1815">
            <v>0.40150665466663804</v>
          </cell>
          <cell r="AX1815">
            <v>0.1890166514969624</v>
          </cell>
          <cell r="AY1815">
            <v>14.002571428571429</v>
          </cell>
          <cell r="AZ1815">
            <v>2.0356150275410743</v>
          </cell>
          <cell r="BA1815">
            <v>19.559172124334303</v>
          </cell>
          <cell r="BB1815">
            <v>2.2571322608530298</v>
          </cell>
        </row>
        <row r="1816">
          <cell r="AS1816" t="str">
            <v>명진교통</v>
          </cell>
          <cell r="AT1816" t="str">
            <v>594</v>
          </cell>
          <cell r="AU1816">
            <v>2409</v>
          </cell>
          <cell r="AV1816">
            <v>3.2693325699153834E-2</v>
          </cell>
          <cell r="AW1816">
            <v>0.44917810044783024</v>
          </cell>
          <cell r="AX1816">
            <v>0.25695759011860742</v>
          </cell>
          <cell r="AY1816">
            <v>14.719000000000001</v>
          </cell>
          <cell r="AZ1816">
            <v>0.23589549256790188</v>
          </cell>
          <cell r="BA1816">
            <v>23.564274739729342</v>
          </cell>
          <cell r="BB1816">
            <v>2.0213194805725587</v>
          </cell>
        </row>
        <row r="1817">
          <cell r="AS1817" t="str">
            <v>명진교통</v>
          </cell>
          <cell r="AT1817" t="str">
            <v>596</v>
          </cell>
          <cell r="AU1817">
            <v>2409</v>
          </cell>
          <cell r="AV1817">
            <v>6.3339794202302208E-2</v>
          </cell>
          <cell r="AW1817">
            <v>0.37752994889718028</v>
          </cell>
          <cell r="AX1817">
            <v>0.22543729751985084</v>
          </cell>
          <cell r="AY1817">
            <v>11.52</v>
          </cell>
          <cell r="AZ1817">
            <v>0.57265047063103636</v>
          </cell>
          <cell r="BA1817">
            <v>9.5714435805473208</v>
          </cell>
          <cell r="BB1817">
            <v>2.0672099693374553</v>
          </cell>
        </row>
        <row r="1818">
          <cell r="AS1818" t="str">
            <v>명진교통</v>
          </cell>
          <cell r="AT1818" t="str">
            <v>순환52</v>
          </cell>
          <cell r="AU1818">
            <v>2409</v>
          </cell>
          <cell r="AV1818">
            <v>3.5654806369417431E-2</v>
          </cell>
          <cell r="AW1818">
            <v>0.39225240318831722</v>
          </cell>
          <cell r="AX1818">
            <v>0.17191253981562316</v>
          </cell>
          <cell r="AY1818">
            <v>12.943333333333335</v>
          </cell>
          <cell r="AZ1818">
            <v>1.9215261529317046E-2</v>
          </cell>
          <cell r="BA1818">
            <v>14.155242659930224</v>
          </cell>
          <cell r="BB1818">
            <v>2.0796996245039887</v>
          </cell>
        </row>
        <row r="1819">
          <cell r="AS1819" t="str">
            <v>명진교통</v>
          </cell>
          <cell r="AT1819" t="str">
            <v>예비</v>
          </cell>
          <cell r="AU1819">
            <v>2409</v>
          </cell>
          <cell r="AV1819">
            <v>2.4920233147954326E-2</v>
          </cell>
          <cell r="AW1819">
            <v>0.43048376597276594</v>
          </cell>
          <cell r="AX1819">
            <v>0.19322258390604027</v>
          </cell>
          <cell r="AY1819">
            <v>15.691000000000001</v>
          </cell>
          <cell r="AZ1819">
            <v>0.89834317150442866</v>
          </cell>
          <cell r="BA1819">
            <v>21.954246279046824</v>
          </cell>
          <cell r="BB1819">
            <v>2.0231012463487805</v>
          </cell>
        </row>
        <row r="1820">
          <cell r="AS1820" t="str">
            <v>미래교통</v>
          </cell>
          <cell r="AT1820" t="str">
            <v>111</v>
          </cell>
          <cell r="AU1820">
            <v>2409</v>
          </cell>
          <cell r="AV1820">
            <v>3.4082909183768065E-2</v>
          </cell>
          <cell r="AW1820">
            <v>0.29469022720165594</v>
          </cell>
          <cell r="AX1820">
            <v>0.14993064625686456</v>
          </cell>
          <cell r="AY1820">
            <v>24.186941176470587</v>
          </cell>
          <cell r="AZ1820">
            <v>0.10771156113386035</v>
          </cell>
          <cell r="BA1820">
            <v>26.762476100295231</v>
          </cell>
          <cell r="BB1820">
            <v>2.3455729516231427</v>
          </cell>
        </row>
        <row r="1821">
          <cell r="AS1821" t="str">
            <v>미래교통</v>
          </cell>
          <cell r="AT1821" t="str">
            <v>111-2</v>
          </cell>
          <cell r="AU1821">
            <v>2409</v>
          </cell>
          <cell r="AV1821">
            <v>2.452347326900705E-2</v>
          </cell>
          <cell r="AW1821">
            <v>0.39425052475270295</v>
          </cell>
          <cell r="AX1821">
            <v>0.19597963062616894</v>
          </cell>
          <cell r="AY1821">
            <v>17.711285714285715</v>
          </cell>
          <cell r="AZ1821">
            <v>0.30773045710579899</v>
          </cell>
          <cell r="BA1821">
            <v>30.207218741062785</v>
          </cell>
          <cell r="BB1821">
            <v>1.7585742104059316</v>
          </cell>
        </row>
        <row r="1822">
          <cell r="AS1822" t="str">
            <v>미래교통</v>
          </cell>
          <cell r="AT1822" t="str">
            <v>117</v>
          </cell>
          <cell r="AU1822">
            <v>2409</v>
          </cell>
          <cell r="AV1822">
            <v>1.5346919812030724E-2</v>
          </cell>
          <cell r="AW1822">
            <v>0.23750637471891795</v>
          </cell>
          <cell r="AX1822">
            <v>8.9001265089410919E-2</v>
          </cell>
          <cell r="AY1822">
            <v>21.6905</v>
          </cell>
          <cell r="AZ1822">
            <v>0</v>
          </cell>
          <cell r="BA1822">
            <v>3.0929011062371532</v>
          </cell>
          <cell r="BB1822">
            <v>2.5525948680809334</v>
          </cell>
        </row>
        <row r="1823">
          <cell r="AS1823" t="str">
            <v>미래교통</v>
          </cell>
          <cell r="AT1823" t="str">
            <v>304</v>
          </cell>
          <cell r="AU1823">
            <v>2409</v>
          </cell>
          <cell r="AV1823">
            <v>1.7943939837556815E-2</v>
          </cell>
          <cell r="AW1823">
            <v>0.30975073993249624</v>
          </cell>
          <cell r="AX1823">
            <v>0.16978607229141909</v>
          </cell>
          <cell r="AY1823">
            <v>21.655000000000001</v>
          </cell>
          <cell r="AZ1823">
            <v>8.4768376768109388E-2</v>
          </cell>
          <cell r="BA1823">
            <v>13.767381662161766</v>
          </cell>
          <cell r="BB1823">
            <v>2.4579263170512116</v>
          </cell>
        </row>
        <row r="1824">
          <cell r="AS1824" t="str">
            <v>미래교통</v>
          </cell>
          <cell r="AT1824" t="str">
            <v>예비</v>
          </cell>
          <cell r="AU1824">
            <v>2409</v>
          </cell>
          <cell r="AV1824">
            <v>2.9779726948631086E-2</v>
          </cell>
          <cell r="AW1824">
            <v>0.30803536109140273</v>
          </cell>
          <cell r="AX1824">
            <v>0.15796278678261241</v>
          </cell>
          <cell r="AY1824">
            <v>24.148666666666667</v>
          </cell>
          <cell r="AZ1824">
            <v>0.26587795795093178</v>
          </cell>
          <cell r="BA1824">
            <v>29.137096215446231</v>
          </cell>
          <cell r="BB1824">
            <v>2.3061855614327111</v>
          </cell>
        </row>
        <row r="1825">
          <cell r="AS1825" t="str">
            <v>미추홀교통</v>
          </cell>
          <cell r="AT1825" t="str">
            <v>12</v>
          </cell>
          <cell r="AU1825">
            <v>2409</v>
          </cell>
          <cell r="AV1825">
            <v>1.7461432577313276E-2</v>
          </cell>
          <cell r="AW1825">
            <v>0.34255120426832147</v>
          </cell>
          <cell r="AX1825">
            <v>0.16284044911116241</v>
          </cell>
          <cell r="AY1825">
            <v>11.54725</v>
          </cell>
          <cell r="AZ1825">
            <v>0.10767107559901197</v>
          </cell>
          <cell r="BA1825">
            <v>19.199199107185013</v>
          </cell>
          <cell r="BB1825">
            <v>1.8163119213724266</v>
          </cell>
        </row>
        <row r="1826">
          <cell r="AS1826" t="str">
            <v>미추홀교통</v>
          </cell>
          <cell r="AT1826" t="str">
            <v>76</v>
          </cell>
          <cell r="AU1826">
            <v>2409</v>
          </cell>
          <cell r="AV1826">
            <v>2.4903935815825402E-2</v>
          </cell>
          <cell r="AW1826">
            <v>0.30033302501975445</v>
          </cell>
          <cell r="AX1826">
            <v>0.25994565067776321</v>
          </cell>
          <cell r="AY1826">
            <v>9.2898571428571444</v>
          </cell>
          <cell r="AZ1826">
            <v>5.2253146031289679E-2</v>
          </cell>
          <cell r="BA1826">
            <v>8.7510268774507249</v>
          </cell>
          <cell r="BB1826">
            <v>2.3052392528836849</v>
          </cell>
        </row>
        <row r="1827">
          <cell r="AS1827" t="str">
            <v>부성여객</v>
          </cell>
          <cell r="AT1827" t="str">
            <v>33</v>
          </cell>
          <cell r="AU1827">
            <v>2409</v>
          </cell>
          <cell r="AV1827">
            <v>3.0339485090121566E-2</v>
          </cell>
          <cell r="AW1827">
            <v>0.3522191300666998</v>
          </cell>
          <cell r="AX1827">
            <v>0.17512030711474891</v>
          </cell>
          <cell r="AY1827">
            <v>16.694611111111115</v>
          </cell>
          <cell r="AZ1827">
            <v>5.6177409689770717E-2</v>
          </cell>
          <cell r="BA1827">
            <v>8.9398686965403318</v>
          </cell>
          <cell r="BB1827">
            <v>1.769098342637875</v>
          </cell>
        </row>
        <row r="1828">
          <cell r="AS1828" t="str">
            <v>부성여객</v>
          </cell>
          <cell r="AT1828" t="str">
            <v>36</v>
          </cell>
          <cell r="AU1828">
            <v>2409</v>
          </cell>
          <cell r="AV1828">
            <v>3.0570221155033141E-2</v>
          </cell>
          <cell r="AW1828">
            <v>0.33968036193895479</v>
          </cell>
          <cell r="AX1828">
            <v>0.18253489721177382</v>
          </cell>
          <cell r="AY1828">
            <v>17.142290322580646</v>
          </cell>
          <cell r="AZ1828">
            <v>0.25926117553751321</v>
          </cell>
          <cell r="BA1828">
            <v>11.694933461746521</v>
          </cell>
          <cell r="BB1828">
            <v>1.8006773728601473</v>
          </cell>
        </row>
        <row r="1829">
          <cell r="AS1829" t="str">
            <v>부성여객</v>
          </cell>
          <cell r="AT1829" t="str">
            <v>790</v>
          </cell>
          <cell r="AU1829">
            <v>2409</v>
          </cell>
          <cell r="AV1829">
            <v>2.3629940667971465E-2</v>
          </cell>
          <cell r="AW1829">
            <v>0.25907967888648786</v>
          </cell>
          <cell r="AX1829">
            <v>0.25642145084414997</v>
          </cell>
          <cell r="AY1829">
            <v>10.227166666666667</v>
          </cell>
          <cell r="AZ1829">
            <v>0.13547618195430164</v>
          </cell>
          <cell r="BA1829">
            <v>9.3959287484435006</v>
          </cell>
          <cell r="BB1829">
            <v>2.1106509684610475</v>
          </cell>
        </row>
        <row r="1830">
          <cell r="AS1830" t="str">
            <v>부성여객</v>
          </cell>
          <cell r="AT1830" t="str">
            <v>예비</v>
          </cell>
          <cell r="AU1830">
            <v>2409</v>
          </cell>
          <cell r="AV1830">
            <v>3.4375807495623661E-2</v>
          </cell>
          <cell r="AW1830">
            <v>0.37141247152300366</v>
          </cell>
          <cell r="AX1830">
            <v>0.15547574000674427</v>
          </cell>
          <cell r="AY1830">
            <v>14.1905</v>
          </cell>
          <cell r="AZ1830">
            <v>0.21010235136046523</v>
          </cell>
          <cell r="BA1830">
            <v>16.125355466915707</v>
          </cell>
          <cell r="BB1830">
            <v>1.8520326468671264</v>
          </cell>
        </row>
        <row r="1831">
          <cell r="AS1831" t="str">
            <v>삼환교통</v>
          </cell>
          <cell r="AT1831" t="str">
            <v>14</v>
          </cell>
          <cell r="AU1831">
            <v>2409</v>
          </cell>
          <cell r="AV1831">
            <v>2.4897399843524515E-2</v>
          </cell>
          <cell r="AW1831">
            <v>0.33045429111441627</v>
          </cell>
          <cell r="AX1831">
            <v>0.18111903556590875</v>
          </cell>
          <cell r="AY1831">
            <v>12.145571428571428</v>
          </cell>
          <cell r="AZ1831">
            <v>0.82921139003389066</v>
          </cell>
          <cell r="BA1831">
            <v>15.170095513109644</v>
          </cell>
          <cell r="BB1831">
            <v>1.7912027819340439</v>
          </cell>
        </row>
        <row r="1832">
          <cell r="AS1832" t="str">
            <v>삼환교통</v>
          </cell>
          <cell r="AT1832" t="str">
            <v>23</v>
          </cell>
          <cell r="AU1832">
            <v>2409</v>
          </cell>
          <cell r="AV1832">
            <v>3.014802563404459E-2</v>
          </cell>
          <cell r="AW1832">
            <v>0.34939075630935862</v>
          </cell>
          <cell r="AX1832">
            <v>0.18827681183579972</v>
          </cell>
          <cell r="AY1832">
            <v>13.161437499999996</v>
          </cell>
          <cell r="AZ1832">
            <v>6.4174858765651585E-2</v>
          </cell>
          <cell r="BA1832">
            <v>14.017622721811611</v>
          </cell>
          <cell r="BB1832">
            <v>1.7828555964711514</v>
          </cell>
        </row>
        <row r="1833">
          <cell r="AS1833" t="str">
            <v>삼환교통</v>
          </cell>
          <cell r="AT1833" t="str">
            <v>4</v>
          </cell>
          <cell r="AU1833">
            <v>2409</v>
          </cell>
          <cell r="AV1833">
            <v>2.3192279122775654E-2</v>
          </cell>
          <cell r="AW1833">
            <v>0.32681650752484442</v>
          </cell>
          <cell r="AX1833">
            <v>0.19816596006414225</v>
          </cell>
          <cell r="AY1833">
            <v>11.861599999999999</v>
          </cell>
          <cell r="AZ1833">
            <v>0.17239806059322577</v>
          </cell>
          <cell r="BA1833">
            <v>18.90564057381215</v>
          </cell>
          <cell r="BB1833">
            <v>2.2492169529502712</v>
          </cell>
        </row>
        <row r="1834">
          <cell r="AS1834" t="str">
            <v>삼환교통</v>
          </cell>
          <cell r="AT1834" t="str">
            <v>58</v>
          </cell>
          <cell r="AU1834">
            <v>2409</v>
          </cell>
          <cell r="AV1834">
            <v>2.0393121513785625E-2</v>
          </cell>
          <cell r="AW1834">
            <v>0.37615305825883788</v>
          </cell>
          <cell r="AX1834">
            <v>0.22697873908118116</v>
          </cell>
          <cell r="AY1834">
            <v>12.988333333333337</v>
          </cell>
          <cell r="AZ1834">
            <v>2.3076995985014788E-2</v>
          </cell>
          <cell r="BA1834">
            <v>16.300600949700804</v>
          </cell>
          <cell r="BB1834">
            <v>2.1563110685218585</v>
          </cell>
        </row>
        <row r="1835">
          <cell r="AS1835" t="str">
            <v>삼환교통</v>
          </cell>
          <cell r="AT1835" t="str">
            <v>62</v>
          </cell>
          <cell r="AU1835">
            <v>2409</v>
          </cell>
          <cell r="AV1835">
            <v>1.7278153705293724E-2</v>
          </cell>
          <cell r="AW1835">
            <v>0.36580239339906839</v>
          </cell>
          <cell r="AX1835">
            <v>0.18309366514682812</v>
          </cell>
          <cell r="AY1835">
            <v>12.688699999999999</v>
          </cell>
          <cell r="AZ1835">
            <v>6.1755663148699888E-2</v>
          </cell>
          <cell r="BA1835">
            <v>9.8239008762701054</v>
          </cell>
          <cell r="BB1835">
            <v>1.8319897666109703</v>
          </cell>
        </row>
        <row r="1836">
          <cell r="AS1836" t="str">
            <v>삼환교통</v>
          </cell>
          <cell r="AT1836" t="str">
            <v>79</v>
          </cell>
          <cell r="AU1836">
            <v>2409</v>
          </cell>
          <cell r="AV1836">
            <v>2.2571598937627529E-2</v>
          </cell>
          <cell r="AW1836">
            <v>0.35108790609095347</v>
          </cell>
          <cell r="AX1836">
            <v>0.19843527743941758</v>
          </cell>
          <cell r="AY1836">
            <v>12.6732</v>
          </cell>
          <cell r="AZ1836">
            <v>5.0553369151903116E-2</v>
          </cell>
          <cell r="BA1836">
            <v>26.226555775279419</v>
          </cell>
          <cell r="BB1836">
            <v>1.9481390975114963</v>
          </cell>
        </row>
        <row r="1837">
          <cell r="AS1837" t="str">
            <v>삼환교통</v>
          </cell>
          <cell r="AT1837" t="str">
            <v>급행99</v>
          </cell>
          <cell r="AU1837">
            <v>2409</v>
          </cell>
          <cell r="AV1837">
            <v>1.8823668417341417E-2</v>
          </cell>
          <cell r="AW1837">
            <v>0.34121152767132668</v>
          </cell>
          <cell r="AX1837">
            <v>0.20470319664700118</v>
          </cell>
          <cell r="AY1837">
            <v>13.645444444444443</v>
          </cell>
          <cell r="AZ1837">
            <v>2.8234923675448435E-2</v>
          </cell>
          <cell r="BA1837">
            <v>8.383890003363156</v>
          </cell>
          <cell r="BB1837">
            <v>2.3397453773844172</v>
          </cell>
        </row>
        <row r="1838">
          <cell r="AS1838" t="str">
            <v>삼환교통</v>
          </cell>
          <cell r="AT1838" t="str">
            <v>예비</v>
          </cell>
          <cell r="AU1838">
            <v>2409</v>
          </cell>
          <cell r="AV1838">
            <v>2.5990304952284007E-2</v>
          </cell>
          <cell r="AW1838">
            <v>0.35292490092921114</v>
          </cell>
          <cell r="AX1838">
            <v>0.20943545430532984</v>
          </cell>
          <cell r="AY1838">
            <v>13.3025</v>
          </cell>
          <cell r="AZ1838">
            <v>0.16298478934266913</v>
          </cell>
          <cell r="BA1838">
            <v>24.243987414722032</v>
          </cell>
          <cell r="BB1838">
            <v>1.9892842248859848</v>
          </cell>
        </row>
        <row r="1839">
          <cell r="AS1839" t="str">
            <v>삼환운수</v>
          </cell>
          <cell r="AT1839" t="str">
            <v>510</v>
          </cell>
          <cell r="AU1839">
            <v>2409</v>
          </cell>
          <cell r="AV1839">
            <v>2.2314573055058708E-2</v>
          </cell>
          <cell r="AW1839">
            <v>0.36926097143808029</v>
          </cell>
          <cell r="AX1839">
            <v>0.20611815077226436</v>
          </cell>
          <cell r="AY1839">
            <v>12.190333333333333</v>
          </cell>
          <cell r="AZ1839">
            <v>2.6357819791849663E-2</v>
          </cell>
          <cell r="BA1839">
            <v>20.769961995977535</v>
          </cell>
          <cell r="BB1839">
            <v>2.430974522743969</v>
          </cell>
        </row>
        <row r="1840">
          <cell r="AS1840" t="str">
            <v>삼환운수</v>
          </cell>
          <cell r="AT1840" t="str">
            <v>532</v>
          </cell>
          <cell r="AU1840">
            <v>2409</v>
          </cell>
          <cell r="AV1840">
            <v>1.9440099281523182E-2</v>
          </cell>
          <cell r="AW1840">
            <v>0.35438569557932365</v>
          </cell>
          <cell r="AX1840">
            <v>0.17948544994501864</v>
          </cell>
          <cell r="AY1840">
            <v>12.489533333333332</v>
          </cell>
          <cell r="AZ1840">
            <v>5.1765599092690219E-2</v>
          </cell>
          <cell r="BA1840">
            <v>4.2667402888520423</v>
          </cell>
          <cell r="BB1840">
            <v>2.1818941892776418</v>
          </cell>
        </row>
        <row r="1841">
          <cell r="AS1841" t="str">
            <v>삼환운수</v>
          </cell>
          <cell r="AT1841" t="str">
            <v>540</v>
          </cell>
          <cell r="AU1841">
            <v>2409</v>
          </cell>
          <cell r="AV1841">
            <v>1.4178494982000248E-2</v>
          </cell>
          <cell r="AW1841">
            <v>0.34448299782587366</v>
          </cell>
          <cell r="AX1841">
            <v>0.19405532063923522</v>
          </cell>
          <cell r="AY1841">
            <v>7.5196666666666658</v>
          </cell>
          <cell r="AZ1841">
            <v>0</v>
          </cell>
          <cell r="BA1841">
            <v>2.1955164013928075</v>
          </cell>
          <cell r="BB1841">
            <v>1.755152976430455</v>
          </cell>
        </row>
        <row r="1842">
          <cell r="AS1842" t="str">
            <v>삼환운수</v>
          </cell>
          <cell r="AT1842" t="str">
            <v>566</v>
          </cell>
          <cell r="AU1842">
            <v>2409</v>
          </cell>
          <cell r="AV1842">
            <v>1.2900292851984135E-2</v>
          </cell>
          <cell r="AW1842">
            <v>0.37168486251276245</v>
          </cell>
          <cell r="AX1842">
            <v>0.1880926012250233</v>
          </cell>
          <cell r="AY1842">
            <v>9.9454999999999991</v>
          </cell>
          <cell r="AZ1842">
            <v>5.3511408598868652E-2</v>
          </cell>
          <cell r="BA1842">
            <v>1.8394546705861099</v>
          </cell>
          <cell r="BB1842">
            <v>2.3191345689365512</v>
          </cell>
        </row>
        <row r="1843">
          <cell r="AS1843" t="str">
            <v>삼환운수</v>
          </cell>
          <cell r="AT1843" t="str">
            <v>567</v>
          </cell>
          <cell r="AU1843">
            <v>2409</v>
          </cell>
          <cell r="AV1843">
            <v>2.5039728826954818E-2</v>
          </cell>
          <cell r="AW1843">
            <v>0.3524592477086731</v>
          </cell>
          <cell r="AX1843">
            <v>0.13387318101856679</v>
          </cell>
          <cell r="AY1843">
            <v>7.1161428571428571</v>
          </cell>
          <cell r="AZ1843">
            <v>0.22612298326564298</v>
          </cell>
          <cell r="BA1843">
            <v>3.0065981849024381</v>
          </cell>
          <cell r="BB1843">
            <v>2.2456356169801537</v>
          </cell>
        </row>
        <row r="1844">
          <cell r="AS1844" t="str">
            <v>삼환운수</v>
          </cell>
          <cell r="AT1844" t="str">
            <v>순환56</v>
          </cell>
          <cell r="AU1844">
            <v>2409</v>
          </cell>
          <cell r="AV1844">
            <v>1.9099638052773663E-2</v>
          </cell>
          <cell r="AW1844">
            <v>0.36597558562411714</v>
          </cell>
          <cell r="AX1844">
            <v>0.1107557336891383</v>
          </cell>
          <cell r="AY1844">
            <v>12.28725</v>
          </cell>
          <cell r="AZ1844">
            <v>2.5998998518577062E-2</v>
          </cell>
          <cell r="BA1844">
            <v>4.6798197333438711</v>
          </cell>
          <cell r="BB1844">
            <v>2.4104073039759042</v>
          </cell>
        </row>
        <row r="1845">
          <cell r="AS1845" t="str">
            <v>선진여객</v>
          </cell>
          <cell r="AT1845" t="str">
            <v>300</v>
          </cell>
          <cell r="AU1845">
            <v>2409</v>
          </cell>
          <cell r="AV1845">
            <v>1.5562331774752991E-2</v>
          </cell>
          <cell r="AW1845">
            <v>0.35180555609465808</v>
          </cell>
          <cell r="AX1845">
            <v>0.18799214440206494</v>
          </cell>
          <cell r="AY1845">
            <v>13.63875</v>
          </cell>
          <cell r="AZ1845">
            <v>8.6716454082040151E-2</v>
          </cell>
          <cell r="BA1845">
            <v>20.451391091664309</v>
          </cell>
          <cell r="BB1845">
            <v>2.3457578277076734</v>
          </cell>
        </row>
        <row r="1846">
          <cell r="AS1846" t="str">
            <v>선진여객</v>
          </cell>
          <cell r="AT1846" t="str">
            <v>595</v>
          </cell>
          <cell r="AU1846">
            <v>2409</v>
          </cell>
          <cell r="AV1846">
            <v>1.3189399520627771E-2</v>
          </cell>
          <cell r="AW1846">
            <v>0.30278188386480076</v>
          </cell>
          <cell r="AX1846">
            <v>0.14888502871602299</v>
          </cell>
          <cell r="AY1846">
            <v>8.3133333333333326</v>
          </cell>
          <cell r="AZ1846">
            <v>1.2868196086086688E-2</v>
          </cell>
          <cell r="BA1846">
            <v>4.5360391203455572</v>
          </cell>
          <cell r="BB1846">
            <v>2.2851654445305871</v>
          </cell>
        </row>
        <row r="1847">
          <cell r="AS1847" t="str">
            <v>선진여객</v>
          </cell>
          <cell r="AT1847" t="str">
            <v>72</v>
          </cell>
          <cell r="AU1847">
            <v>2409</v>
          </cell>
          <cell r="AV1847">
            <v>2.0442896217292835E-2</v>
          </cell>
          <cell r="AW1847">
            <v>0.33278362806936407</v>
          </cell>
          <cell r="AX1847">
            <v>0.19241004548343651</v>
          </cell>
          <cell r="AY1847">
            <v>13.615636363636362</v>
          </cell>
          <cell r="AZ1847">
            <v>0.18889450879202929</v>
          </cell>
          <cell r="BA1847">
            <v>18.396226328468185</v>
          </cell>
          <cell r="BB1847">
            <v>1.8807354170584196</v>
          </cell>
        </row>
        <row r="1848">
          <cell r="AS1848" t="str">
            <v>선진여객</v>
          </cell>
          <cell r="AT1848" t="str">
            <v>80</v>
          </cell>
          <cell r="AU1848">
            <v>2409</v>
          </cell>
          <cell r="AV1848">
            <v>1.1417550686566743E-2</v>
          </cell>
          <cell r="AW1848">
            <v>0.35671742215995511</v>
          </cell>
          <cell r="AX1848">
            <v>0.19213661159656673</v>
          </cell>
          <cell r="AY1848">
            <v>12.502684210526317</v>
          </cell>
          <cell r="AZ1848">
            <v>0.37091196271795268</v>
          </cell>
          <cell r="BA1848">
            <v>15.726877964674555</v>
          </cell>
          <cell r="BB1848">
            <v>2.2423210828101867</v>
          </cell>
        </row>
        <row r="1849">
          <cell r="AS1849" t="str">
            <v>선진여객</v>
          </cell>
          <cell r="AT1849" t="str">
            <v>87</v>
          </cell>
          <cell r="AU1849">
            <v>2409</v>
          </cell>
          <cell r="AV1849">
            <v>1.2617161268242499E-2</v>
          </cell>
          <cell r="AW1849">
            <v>0.37259990147188837</v>
          </cell>
          <cell r="AX1849">
            <v>0.20232518195957866</v>
          </cell>
          <cell r="AY1849">
            <v>15.774304347826085</v>
          </cell>
          <cell r="AZ1849">
            <v>0.28407405643548889</v>
          </cell>
          <cell r="BA1849">
            <v>23.870575859887992</v>
          </cell>
          <cell r="BB1849">
            <v>1.8716788445392125</v>
          </cell>
        </row>
        <row r="1850">
          <cell r="AS1850" t="str">
            <v>선진여객</v>
          </cell>
          <cell r="AT1850" t="str">
            <v>예비</v>
          </cell>
          <cell r="AU1850">
            <v>2409</v>
          </cell>
          <cell r="AV1850">
            <v>1.2287544758262239E-2</v>
          </cell>
          <cell r="AW1850">
            <v>0.35567459798873047</v>
          </cell>
          <cell r="AX1850">
            <v>0.20137420039446491</v>
          </cell>
          <cell r="AY1850">
            <v>16.704000000000001</v>
          </cell>
          <cell r="AZ1850">
            <v>0.10201327274289003</v>
          </cell>
          <cell r="BA1850">
            <v>29.55324511361524</v>
          </cell>
          <cell r="BB1850">
            <v>2.053162986353084</v>
          </cell>
        </row>
        <row r="1851">
          <cell r="AS1851" t="str">
            <v>성산여객</v>
          </cell>
          <cell r="AT1851" t="str">
            <v>521</v>
          </cell>
          <cell r="AU1851">
            <v>2409</v>
          </cell>
          <cell r="AV1851">
            <v>2.2029966975723486E-2</v>
          </cell>
          <cell r="AW1851">
            <v>0.37023050229003418</v>
          </cell>
          <cell r="AX1851">
            <v>0.14732300450506727</v>
          </cell>
          <cell r="AY1851">
            <v>11.0745</v>
          </cell>
          <cell r="AZ1851">
            <v>0.12897928409976706</v>
          </cell>
          <cell r="BA1851">
            <v>12.124052705378103</v>
          </cell>
          <cell r="BB1851">
            <v>2.1220178597508466</v>
          </cell>
        </row>
        <row r="1852">
          <cell r="AS1852" t="str">
            <v>성산여객</v>
          </cell>
          <cell r="AT1852" t="str">
            <v>551</v>
          </cell>
          <cell r="AU1852">
            <v>2409</v>
          </cell>
          <cell r="AV1852">
            <v>4.5712749600997617E-2</v>
          </cell>
          <cell r="AW1852">
            <v>0.40904731036947095</v>
          </cell>
          <cell r="AX1852">
            <v>0.16589633006930934</v>
          </cell>
          <cell r="AY1852">
            <v>10.578250000000001</v>
          </cell>
          <cell r="AZ1852">
            <v>0.76378013348741436</v>
          </cell>
          <cell r="BA1852">
            <v>16.877077143189638</v>
          </cell>
          <cell r="BB1852">
            <v>1.8824144070661897</v>
          </cell>
        </row>
        <row r="1853">
          <cell r="AS1853" t="str">
            <v>성산여객</v>
          </cell>
          <cell r="AT1853" t="str">
            <v>586</v>
          </cell>
          <cell r="AU1853">
            <v>2409</v>
          </cell>
          <cell r="AV1853">
            <v>3.6929739289209208E-2</v>
          </cell>
          <cell r="AW1853">
            <v>0.39012688626511483</v>
          </cell>
          <cell r="AX1853">
            <v>0.16757278241175319</v>
          </cell>
          <cell r="AY1853">
            <v>11.827499999999999</v>
          </cell>
          <cell r="AZ1853">
            <v>1.7839686165844539</v>
          </cell>
          <cell r="BA1853">
            <v>31.717224804967799</v>
          </cell>
          <cell r="BB1853">
            <v>1.7935093421288197</v>
          </cell>
        </row>
        <row r="1854">
          <cell r="AS1854" t="str">
            <v>성산여객</v>
          </cell>
          <cell r="AT1854" t="str">
            <v>588</v>
          </cell>
          <cell r="AU1854">
            <v>2409</v>
          </cell>
          <cell r="AV1854">
            <v>3.6325292714603143E-2</v>
          </cell>
          <cell r="AW1854">
            <v>0.40704939838702497</v>
          </cell>
          <cell r="AX1854">
            <v>0.21224445603800837</v>
          </cell>
          <cell r="AY1854">
            <v>13.363999999999999</v>
          </cell>
          <cell r="AZ1854">
            <v>0.85061474600000597</v>
          </cell>
          <cell r="BA1854">
            <v>26.193672642288846</v>
          </cell>
          <cell r="BB1854">
            <v>1.9523530810955922</v>
          </cell>
        </row>
        <row r="1855">
          <cell r="AS1855" t="str">
            <v>성원운수</v>
          </cell>
          <cell r="AT1855" t="str">
            <v>535</v>
          </cell>
          <cell r="AU1855">
            <v>2409</v>
          </cell>
          <cell r="AV1855">
            <v>1.4824832768359655E-2</v>
          </cell>
          <cell r="AW1855">
            <v>0.35922877592183633</v>
          </cell>
          <cell r="AX1855">
            <v>0.16340988111441779</v>
          </cell>
          <cell r="AY1855">
            <v>12.459538461538461</v>
          </cell>
          <cell r="AZ1855">
            <v>2.5447154461996063E-2</v>
          </cell>
          <cell r="BA1855">
            <v>3.4510256397306969</v>
          </cell>
          <cell r="BB1855">
            <v>2.3181685700046244</v>
          </cell>
        </row>
        <row r="1856">
          <cell r="AS1856" t="str">
            <v>성원운수</v>
          </cell>
          <cell r="AT1856" t="str">
            <v>536</v>
          </cell>
          <cell r="AU1856">
            <v>2409</v>
          </cell>
          <cell r="AV1856">
            <v>1.0641464835314673E-2</v>
          </cell>
          <cell r="AW1856">
            <v>0.38379478250563798</v>
          </cell>
          <cell r="AX1856">
            <v>0.13546086522257819</v>
          </cell>
          <cell r="AY1856">
            <v>8.7662142857142857</v>
          </cell>
          <cell r="AZ1856">
            <v>0.18016962369505474</v>
          </cell>
          <cell r="BA1856">
            <v>4.2284253659790005</v>
          </cell>
          <cell r="BB1856">
            <v>2.2340076190824503</v>
          </cell>
        </row>
        <row r="1857">
          <cell r="AS1857" t="str">
            <v>성원운수</v>
          </cell>
          <cell r="AT1857" t="str">
            <v>537</v>
          </cell>
          <cell r="AU1857">
            <v>2409</v>
          </cell>
          <cell r="AV1857">
            <v>2.2871342161833657E-2</v>
          </cell>
          <cell r="AW1857">
            <v>0.34415926861402085</v>
          </cell>
          <cell r="AX1857">
            <v>0.16449446352827132</v>
          </cell>
          <cell r="AY1857">
            <v>12.1904</v>
          </cell>
          <cell r="AZ1857">
            <v>5.4199164259726958E-3</v>
          </cell>
          <cell r="BA1857">
            <v>5.0080027775987705</v>
          </cell>
          <cell r="BB1857">
            <v>2.018203072666152</v>
          </cell>
        </row>
        <row r="1858">
          <cell r="AS1858" t="str">
            <v>성원운수</v>
          </cell>
          <cell r="AT1858" t="str">
            <v>538</v>
          </cell>
          <cell r="AU1858">
            <v>2409</v>
          </cell>
          <cell r="AV1858">
            <v>2.7934131483055451E-2</v>
          </cell>
          <cell r="AW1858">
            <v>0.4107908381511709</v>
          </cell>
          <cell r="AX1858">
            <v>0.15349529530005701</v>
          </cell>
          <cell r="AY1858">
            <v>12.800571428571429</v>
          </cell>
          <cell r="AZ1858">
            <v>5.9264592779944794E-2</v>
          </cell>
          <cell r="BA1858">
            <v>6.6652912013177916</v>
          </cell>
          <cell r="BB1858">
            <v>2.0414771938105476</v>
          </cell>
        </row>
        <row r="1859">
          <cell r="AS1859" t="str">
            <v>성원운수</v>
          </cell>
          <cell r="AT1859" t="str">
            <v>539</v>
          </cell>
          <cell r="AU1859">
            <v>2409</v>
          </cell>
          <cell r="AV1859">
            <v>2.6303110322005791E-2</v>
          </cell>
          <cell r="AW1859">
            <v>0.38395104431241694</v>
          </cell>
          <cell r="AX1859">
            <v>0.25167018068991637</v>
          </cell>
          <cell r="AY1859">
            <v>13.558599999999998</v>
          </cell>
          <cell r="AZ1859">
            <v>0.69550612882576679</v>
          </cell>
          <cell r="BA1859">
            <v>0.50874985349292201</v>
          </cell>
          <cell r="BB1859">
            <v>2.7770140481151473</v>
          </cell>
        </row>
        <row r="1860">
          <cell r="AS1860" t="str">
            <v>성원운수</v>
          </cell>
          <cell r="AT1860" t="str">
            <v>순환54</v>
          </cell>
          <cell r="AU1860">
            <v>2409</v>
          </cell>
          <cell r="AV1860">
            <v>3.2186191223970879E-2</v>
          </cell>
          <cell r="AW1860">
            <v>0.26796150758963772</v>
          </cell>
          <cell r="AX1860">
            <v>0.18233552380817125</v>
          </cell>
          <cell r="AY1860">
            <v>4.992</v>
          </cell>
          <cell r="AZ1860">
            <v>0</v>
          </cell>
          <cell r="BA1860">
            <v>4.8318097625083878</v>
          </cell>
          <cell r="BB1860">
            <v>2.8564156723411993</v>
          </cell>
        </row>
        <row r="1861">
          <cell r="AS1861" t="str">
            <v>세운교통</v>
          </cell>
          <cell r="AT1861" t="str">
            <v>11</v>
          </cell>
          <cell r="AU1861">
            <v>2409</v>
          </cell>
          <cell r="AV1861">
            <v>2.4898731825334235E-2</v>
          </cell>
          <cell r="AW1861">
            <v>0.38071970254012982</v>
          </cell>
          <cell r="AX1861">
            <v>0.16169675359058661</v>
          </cell>
          <cell r="AY1861">
            <v>16.276249999999997</v>
          </cell>
          <cell r="AZ1861">
            <v>8.9793156628689696E-2</v>
          </cell>
          <cell r="BA1861">
            <v>17.585644367434149</v>
          </cell>
          <cell r="BB1861">
            <v>1.9243443338200334</v>
          </cell>
        </row>
        <row r="1862">
          <cell r="AS1862" t="str">
            <v>세운교통</v>
          </cell>
          <cell r="AT1862" t="str">
            <v>24-1</v>
          </cell>
          <cell r="AU1862">
            <v>2409</v>
          </cell>
          <cell r="AV1862">
            <v>2.9533607283307253E-2</v>
          </cell>
          <cell r="AW1862">
            <v>0.35223630569295467</v>
          </cell>
          <cell r="AX1862">
            <v>0.13629026994185223</v>
          </cell>
          <cell r="AY1862">
            <v>14.351285714285712</v>
          </cell>
          <cell r="AZ1862">
            <v>4.236728811093133E-2</v>
          </cell>
          <cell r="BA1862">
            <v>18.482729438393793</v>
          </cell>
          <cell r="BB1862">
            <v>1.9194515667513752</v>
          </cell>
        </row>
        <row r="1863">
          <cell r="AS1863" t="str">
            <v>세운교통</v>
          </cell>
          <cell r="AT1863" t="str">
            <v>26</v>
          </cell>
          <cell r="AU1863">
            <v>2409</v>
          </cell>
          <cell r="AV1863">
            <v>4.1964559304791899E-2</v>
          </cell>
          <cell r="AW1863">
            <v>0.34853630286694515</v>
          </cell>
          <cell r="AX1863">
            <v>0.14846972195801295</v>
          </cell>
          <cell r="AY1863">
            <v>14.500249999999999</v>
          </cell>
          <cell r="AZ1863">
            <v>0.24710633335591611</v>
          </cell>
          <cell r="BA1863">
            <v>12.36561276501897</v>
          </cell>
          <cell r="BB1863">
            <v>1.7894181988084819</v>
          </cell>
        </row>
        <row r="1864">
          <cell r="AS1864" t="str">
            <v>세운교통</v>
          </cell>
          <cell r="AT1864" t="str">
            <v>28</v>
          </cell>
          <cell r="AU1864">
            <v>2409</v>
          </cell>
          <cell r="AV1864">
            <v>2.8149498060411181E-2</v>
          </cell>
          <cell r="AW1864">
            <v>0.4012822637067372</v>
          </cell>
          <cell r="AX1864">
            <v>0.14327256071292352</v>
          </cell>
          <cell r="AY1864">
            <v>16.193499999999997</v>
          </cell>
          <cell r="AZ1864">
            <v>7.0554445525077239E-2</v>
          </cell>
          <cell r="BA1864">
            <v>7.238886110872925</v>
          </cell>
          <cell r="BB1864">
            <v>1.874719764355155</v>
          </cell>
        </row>
        <row r="1865">
          <cell r="AS1865" t="str">
            <v>세운교통</v>
          </cell>
          <cell r="AT1865" t="str">
            <v>67-1</v>
          </cell>
          <cell r="AU1865">
            <v>2409</v>
          </cell>
          <cell r="AV1865">
            <v>2.7150529958903748E-2</v>
          </cell>
          <cell r="AW1865">
            <v>0.36598104530859737</v>
          </cell>
          <cell r="AX1865">
            <v>0.17234122236326216</v>
          </cell>
          <cell r="AY1865">
            <v>15.3546</v>
          </cell>
          <cell r="AZ1865">
            <v>0.40599614883653101</v>
          </cell>
          <cell r="BA1865">
            <v>7.5896422925359683</v>
          </cell>
          <cell r="BB1865">
            <v>1.7704882152338435</v>
          </cell>
        </row>
        <row r="1866">
          <cell r="AS1866" t="str">
            <v>세운교통</v>
          </cell>
          <cell r="AT1866" t="str">
            <v>예비</v>
          </cell>
          <cell r="AU1866">
            <v>2409</v>
          </cell>
          <cell r="AV1866">
            <v>1.6426031524464878E-2</v>
          </cell>
          <cell r="AW1866">
            <v>0.44395742608863498</v>
          </cell>
          <cell r="AX1866">
            <v>0.13178778921928577</v>
          </cell>
          <cell r="AY1866">
            <v>12.884</v>
          </cell>
          <cell r="AZ1866">
            <v>1.3516696330183156</v>
          </cell>
          <cell r="BA1866">
            <v>13.212570662754034</v>
          </cell>
          <cell r="BB1866">
            <v>1.7374571257804252</v>
          </cell>
        </row>
        <row r="1867">
          <cell r="AS1867" t="str">
            <v>송도버스</v>
          </cell>
          <cell r="AT1867" t="str">
            <v>16-1</v>
          </cell>
          <cell r="AU1867">
            <v>2409</v>
          </cell>
          <cell r="AV1867">
            <v>1.8665702571645269E-2</v>
          </cell>
          <cell r="AW1867">
            <v>0.32611174850856034</v>
          </cell>
          <cell r="AX1867">
            <v>0.1725204895093895</v>
          </cell>
          <cell r="AY1867">
            <v>13.529714285714284</v>
          </cell>
          <cell r="AZ1867">
            <v>4.541249156551054E-2</v>
          </cell>
          <cell r="BA1867">
            <v>18.579189868241372</v>
          </cell>
          <cell r="BB1867">
            <v>2.0545640507731711</v>
          </cell>
        </row>
        <row r="1868">
          <cell r="AS1868" t="str">
            <v>송도버스</v>
          </cell>
          <cell r="AT1868" t="str">
            <v>8</v>
          </cell>
          <cell r="AU1868">
            <v>2409</v>
          </cell>
          <cell r="AV1868">
            <v>2.3688207351938193E-2</v>
          </cell>
          <cell r="AW1868">
            <v>0.36695929488712214</v>
          </cell>
          <cell r="AX1868">
            <v>0.18334958802041315</v>
          </cell>
          <cell r="AY1868">
            <v>14.951090909090912</v>
          </cell>
          <cell r="AZ1868">
            <v>0.11769649427647334</v>
          </cell>
          <cell r="BA1868">
            <v>24.273658671695763</v>
          </cell>
          <cell r="BB1868">
            <v>1.8107650446215457</v>
          </cell>
        </row>
        <row r="1869">
          <cell r="AS1869" t="str">
            <v>시영운수</v>
          </cell>
          <cell r="AT1869" t="str">
            <v>15</v>
          </cell>
          <cell r="AU1869">
            <v>2409</v>
          </cell>
          <cell r="AV1869">
            <v>3.5582824281671289E-2</v>
          </cell>
          <cell r="AW1869">
            <v>0.38260394681865745</v>
          </cell>
          <cell r="AX1869">
            <v>0.15789560024935204</v>
          </cell>
          <cell r="AY1869">
            <v>15.343</v>
          </cell>
          <cell r="AZ1869">
            <v>0.98770191497971294</v>
          </cell>
          <cell r="BA1869">
            <v>17.723952010674019</v>
          </cell>
          <cell r="BB1869">
            <v>1.8023556535296639</v>
          </cell>
        </row>
        <row r="1870">
          <cell r="AS1870" t="str">
            <v>시영운수</v>
          </cell>
          <cell r="AT1870" t="str">
            <v>28-1</v>
          </cell>
          <cell r="AU1870">
            <v>2409</v>
          </cell>
          <cell r="AV1870">
            <v>4.413234602284237E-2</v>
          </cell>
          <cell r="AW1870">
            <v>0.3949892107113358</v>
          </cell>
          <cell r="AX1870">
            <v>0.15662754201770335</v>
          </cell>
          <cell r="AY1870">
            <v>16.843</v>
          </cell>
          <cell r="AZ1870">
            <v>0.37842896057968595</v>
          </cell>
          <cell r="BA1870">
            <v>13.392180438292218</v>
          </cell>
          <cell r="BB1870">
            <v>1.6678525531448607</v>
          </cell>
        </row>
        <row r="1871">
          <cell r="AS1871" t="str">
            <v>시영운수</v>
          </cell>
          <cell r="AT1871" t="str">
            <v>29</v>
          </cell>
          <cell r="AU1871">
            <v>2409</v>
          </cell>
          <cell r="AV1871">
            <v>5.9487333079440236E-2</v>
          </cell>
          <cell r="AW1871">
            <v>0.27101960344217096</v>
          </cell>
          <cell r="AX1871">
            <v>0.10177172842479552</v>
          </cell>
          <cell r="AY1871">
            <v>13.765000000000001</v>
          </cell>
          <cell r="AZ1871">
            <v>0</v>
          </cell>
          <cell r="BA1871">
            <v>3.4888570407868289</v>
          </cell>
          <cell r="BB1871">
            <v>2.5172823817001504</v>
          </cell>
        </row>
        <row r="1872">
          <cell r="AS1872" t="str">
            <v>시영운수</v>
          </cell>
          <cell r="AT1872" t="str">
            <v>예비</v>
          </cell>
          <cell r="AU1872">
            <v>2409</v>
          </cell>
          <cell r="AV1872">
            <v>3.8572228696862373E-2</v>
          </cell>
          <cell r="AW1872">
            <v>0.37424773746561607</v>
          </cell>
          <cell r="AX1872">
            <v>0.16325275317868909</v>
          </cell>
          <cell r="AY1872">
            <v>15.55</v>
          </cell>
          <cell r="AZ1872">
            <v>7.1620562684844247</v>
          </cell>
          <cell r="BA1872">
            <v>11.796327971621405</v>
          </cell>
          <cell r="BB1872">
            <v>1.9218972664852958</v>
          </cell>
        </row>
        <row r="1873">
          <cell r="AS1873" t="str">
            <v>신동아교통</v>
          </cell>
          <cell r="AT1873" t="str">
            <v>1</v>
          </cell>
          <cell r="AU1873">
            <v>2409</v>
          </cell>
          <cell r="AV1873">
            <v>1.7426808524889547E-2</v>
          </cell>
          <cell r="AW1873">
            <v>0.33658170608907095</v>
          </cell>
          <cell r="AX1873">
            <v>0.16982595858038799</v>
          </cell>
          <cell r="AY1873">
            <v>12.548095238095234</v>
          </cell>
          <cell r="AZ1873">
            <v>6.6302947449308522E-2</v>
          </cell>
          <cell r="BA1873">
            <v>23.424027661750408</v>
          </cell>
          <cell r="BB1873">
            <v>1.84659490497705</v>
          </cell>
        </row>
        <row r="1874">
          <cell r="AS1874" t="str">
            <v>신동아교통</v>
          </cell>
          <cell r="AT1874" t="str">
            <v>516</v>
          </cell>
          <cell r="AU1874">
            <v>2409</v>
          </cell>
          <cell r="AV1874">
            <v>2.7496011595236826E-2</v>
          </cell>
          <cell r="AW1874">
            <v>0.37186610886456833</v>
          </cell>
          <cell r="AX1874">
            <v>0.15785829713394142</v>
          </cell>
          <cell r="AY1874">
            <v>11.447999999999999</v>
          </cell>
          <cell r="AZ1874">
            <v>1.009182075519039</v>
          </cell>
          <cell r="BA1874">
            <v>13.998929341144835</v>
          </cell>
          <cell r="BB1874">
            <v>1.8142875980249293</v>
          </cell>
        </row>
        <row r="1875">
          <cell r="AS1875" t="str">
            <v>신동아교통</v>
          </cell>
          <cell r="AT1875" t="str">
            <v>518</v>
          </cell>
          <cell r="AU1875">
            <v>2409</v>
          </cell>
          <cell r="AV1875">
            <v>1.664639142610649E-2</v>
          </cell>
          <cell r="AW1875">
            <v>0.36682329095334648</v>
          </cell>
          <cell r="AX1875">
            <v>0.1242178715928218</v>
          </cell>
          <cell r="AY1875">
            <v>11.303500000000003</v>
          </cell>
          <cell r="AZ1875">
            <v>0.61443300045913507</v>
          </cell>
          <cell r="BA1875">
            <v>10.614330082931557</v>
          </cell>
          <cell r="BB1875">
            <v>1.8542631568253749</v>
          </cell>
        </row>
        <row r="1876">
          <cell r="AS1876" t="str">
            <v>신동아교통</v>
          </cell>
          <cell r="AT1876" t="str">
            <v>520</v>
          </cell>
          <cell r="AU1876">
            <v>2409</v>
          </cell>
          <cell r="AV1876">
            <v>1.3697528285990924E-2</v>
          </cell>
          <cell r="AW1876">
            <v>0.32862186496016765</v>
          </cell>
          <cell r="AX1876">
            <v>0.2080835333132281</v>
          </cell>
          <cell r="AY1876">
            <v>7.9041666666666659</v>
          </cell>
          <cell r="AZ1876">
            <v>0.24059133994269449</v>
          </cell>
          <cell r="BA1876">
            <v>4.2075508752768895</v>
          </cell>
          <cell r="BB1876">
            <v>2.1495146924830251</v>
          </cell>
        </row>
        <row r="1877">
          <cell r="AS1877" t="str">
            <v>신동아교통</v>
          </cell>
          <cell r="AT1877" t="str">
            <v>예비</v>
          </cell>
          <cell r="AU1877">
            <v>2409</v>
          </cell>
          <cell r="AV1877">
            <v>2.0886977721273181E-2</v>
          </cell>
          <cell r="AW1877">
            <v>0.36908307003787155</v>
          </cell>
          <cell r="AX1877">
            <v>0.17575202783729524</v>
          </cell>
          <cell r="AY1877">
            <v>13.402999999999999</v>
          </cell>
          <cell r="AZ1877">
            <v>0.17752730084575277</v>
          </cell>
          <cell r="BA1877">
            <v>23.332159539727506</v>
          </cell>
          <cell r="BB1877">
            <v>2.1037343025776116</v>
          </cell>
        </row>
        <row r="1878">
          <cell r="AS1878" t="str">
            <v>신화여객</v>
          </cell>
          <cell r="AT1878" t="str">
            <v>34</v>
          </cell>
          <cell r="AU1878">
            <v>2409</v>
          </cell>
          <cell r="AV1878">
            <v>1.7946828716959289E-2</v>
          </cell>
          <cell r="AW1878">
            <v>0.35686119217312562</v>
          </cell>
          <cell r="AX1878">
            <v>0.15172147330031899</v>
          </cell>
          <cell r="AY1878">
            <v>14.07278947368421</v>
          </cell>
          <cell r="AZ1878">
            <v>0.27956958848298946</v>
          </cell>
          <cell r="BA1878">
            <v>22.027361171972469</v>
          </cell>
          <cell r="BB1878">
            <v>1.9931812645537956</v>
          </cell>
        </row>
        <row r="1879">
          <cell r="AS1879" t="str">
            <v>신화여객</v>
          </cell>
          <cell r="AT1879" t="str">
            <v>37</v>
          </cell>
          <cell r="AU1879">
            <v>2409</v>
          </cell>
          <cell r="AV1879">
            <v>2.8484349948532807E-2</v>
          </cell>
          <cell r="AW1879">
            <v>0.36695698051539433</v>
          </cell>
          <cell r="AX1879">
            <v>0.16474701331369704</v>
          </cell>
          <cell r="AY1879">
            <v>12.561833333333333</v>
          </cell>
          <cell r="AZ1879">
            <v>8.4308776294518148E-2</v>
          </cell>
          <cell r="BA1879">
            <v>11.523476832618913</v>
          </cell>
          <cell r="BB1879">
            <v>2.0534724855176374</v>
          </cell>
        </row>
        <row r="1880">
          <cell r="AS1880" t="str">
            <v>신화여객</v>
          </cell>
          <cell r="AT1880" t="str">
            <v>526</v>
          </cell>
          <cell r="AU1880">
            <v>2409</v>
          </cell>
          <cell r="AV1880">
            <v>3.114953587269232E-2</v>
          </cell>
          <cell r="AW1880">
            <v>0.34893070930221443</v>
          </cell>
          <cell r="AX1880">
            <v>0.18077294305068212</v>
          </cell>
          <cell r="AY1880">
            <v>11.749599999999999</v>
          </cell>
          <cell r="AZ1880">
            <v>0.27257094267200321</v>
          </cell>
          <cell r="BA1880">
            <v>16.17659871375719</v>
          </cell>
          <cell r="BB1880">
            <v>2.47401142879988</v>
          </cell>
        </row>
        <row r="1881">
          <cell r="AS1881" t="str">
            <v>신화여객</v>
          </cell>
          <cell r="AT1881" t="str">
            <v>555</v>
          </cell>
          <cell r="AU1881">
            <v>2409</v>
          </cell>
          <cell r="AV1881">
            <v>2.2923306529800014E-2</v>
          </cell>
          <cell r="AW1881">
            <v>0.36893737394112736</v>
          </cell>
          <cell r="AX1881">
            <v>0.17459011130240504</v>
          </cell>
          <cell r="AY1881">
            <v>11.673857142857145</v>
          </cell>
          <cell r="AZ1881">
            <v>0.26413590246048918</v>
          </cell>
          <cell r="BA1881">
            <v>12.031204345876366</v>
          </cell>
          <cell r="BB1881">
            <v>2.3881092865026408</v>
          </cell>
        </row>
        <row r="1882">
          <cell r="AS1882" t="str">
            <v>신흥교통</v>
          </cell>
          <cell r="AT1882" t="str">
            <v>13</v>
          </cell>
          <cell r="AU1882">
            <v>2409</v>
          </cell>
          <cell r="AV1882">
            <v>3.0206914736298659E-2</v>
          </cell>
          <cell r="AW1882">
            <v>0.41185976055831702</v>
          </cell>
          <cell r="AX1882">
            <v>0.18651617559836245</v>
          </cell>
          <cell r="AY1882">
            <v>17.455124999999999</v>
          </cell>
          <cell r="AZ1882">
            <v>0.44112376278569648</v>
          </cell>
          <cell r="BA1882">
            <v>26.348661677161026</v>
          </cell>
          <cell r="BB1882">
            <v>1.8996488057089664</v>
          </cell>
        </row>
        <row r="1883">
          <cell r="AS1883" t="str">
            <v>신흥교통</v>
          </cell>
          <cell r="AT1883" t="str">
            <v>330</v>
          </cell>
          <cell r="AU1883">
            <v>2409</v>
          </cell>
          <cell r="AV1883">
            <v>1.593318155951327E-2</v>
          </cell>
          <cell r="AW1883">
            <v>0.27841631252070498</v>
          </cell>
          <cell r="AX1883">
            <v>0.10879456342698562</v>
          </cell>
          <cell r="AY1883">
            <v>21.138777777777776</v>
          </cell>
          <cell r="AZ1883">
            <v>0.11670329569794453</v>
          </cell>
          <cell r="BA1883">
            <v>5.5069367657467581</v>
          </cell>
          <cell r="BB1883">
            <v>2.7946886748384747</v>
          </cell>
        </row>
        <row r="1884">
          <cell r="AS1884" t="str">
            <v>신흥교통</v>
          </cell>
          <cell r="AT1884" t="str">
            <v>46</v>
          </cell>
          <cell r="AU1884">
            <v>2409</v>
          </cell>
          <cell r="AV1884">
            <v>1.9907627084806798E-2</v>
          </cell>
          <cell r="AW1884">
            <v>0.41691541865336507</v>
          </cell>
          <cell r="AX1884">
            <v>0.1700579666488776</v>
          </cell>
          <cell r="AY1884">
            <v>18.330200000000001</v>
          </cell>
          <cell r="AZ1884">
            <v>0.31034787209664816</v>
          </cell>
          <cell r="BA1884">
            <v>26.981263982280023</v>
          </cell>
          <cell r="BB1884">
            <v>1.8097812132627364</v>
          </cell>
        </row>
        <row r="1885">
          <cell r="AS1885" t="str">
            <v>신흥교통</v>
          </cell>
          <cell r="AT1885" t="str">
            <v>519</v>
          </cell>
          <cell r="AU1885">
            <v>2409</v>
          </cell>
          <cell r="AV1885">
            <v>2.5261049151220301E-2</v>
          </cell>
          <cell r="AW1885">
            <v>0.44283641431674303</v>
          </cell>
          <cell r="AX1885">
            <v>0.18657243483501582</v>
          </cell>
          <cell r="AY1885">
            <v>13.605</v>
          </cell>
          <cell r="AZ1885">
            <v>1.9618552558887045E-2</v>
          </cell>
          <cell r="BA1885">
            <v>19.285037165385965</v>
          </cell>
          <cell r="BB1885">
            <v>1.9294999600640337</v>
          </cell>
        </row>
        <row r="1886">
          <cell r="AS1886" t="str">
            <v>신흥교통</v>
          </cell>
          <cell r="AT1886" t="str">
            <v>82</v>
          </cell>
          <cell r="AU1886">
            <v>2409</v>
          </cell>
          <cell r="AV1886">
            <v>1.8548476936857013E-2</v>
          </cell>
          <cell r="AW1886">
            <v>0.41330690880115123</v>
          </cell>
          <cell r="AX1886">
            <v>0.18716297739812773</v>
          </cell>
          <cell r="AY1886">
            <v>19.000250000000001</v>
          </cell>
          <cell r="AZ1886">
            <v>0.32928039654843017</v>
          </cell>
          <cell r="BA1886">
            <v>29.536451570394188</v>
          </cell>
          <cell r="BB1886">
            <v>1.8011826296963418</v>
          </cell>
        </row>
        <row r="1887">
          <cell r="AS1887" t="str">
            <v>신흥교통</v>
          </cell>
          <cell r="AT1887" t="str">
            <v>93</v>
          </cell>
          <cell r="AU1887">
            <v>2409</v>
          </cell>
          <cell r="AV1887">
            <v>3.7609139861645359E-2</v>
          </cell>
          <cell r="AW1887">
            <v>0.3591963519398767</v>
          </cell>
          <cell r="AX1887">
            <v>0.16576690658077362</v>
          </cell>
          <cell r="AY1887">
            <v>17.292000000000002</v>
          </cell>
          <cell r="AZ1887">
            <v>3.2873952718051283E-2</v>
          </cell>
          <cell r="BA1887">
            <v>8.3746394549235639</v>
          </cell>
          <cell r="BB1887">
            <v>1.9115580115705011</v>
          </cell>
        </row>
        <row r="1888">
          <cell r="AS1888" t="str">
            <v>신흥교통</v>
          </cell>
          <cell r="AT1888" t="str">
            <v>예비</v>
          </cell>
          <cell r="AU1888">
            <v>2409</v>
          </cell>
          <cell r="AV1888">
            <v>1.6701005895718761E-2</v>
          </cell>
          <cell r="AW1888">
            <v>0.40013164617427099</v>
          </cell>
          <cell r="AX1888">
            <v>0.16851421564484981</v>
          </cell>
          <cell r="AY1888">
            <v>22.239000000000001</v>
          </cell>
          <cell r="AZ1888">
            <v>0.24928138409001452</v>
          </cell>
          <cell r="BA1888">
            <v>21.213845786060237</v>
          </cell>
          <cell r="BB1888">
            <v>2.0195855237389453</v>
          </cell>
        </row>
        <row r="1889">
          <cell r="AS1889" t="str">
            <v>영종운수</v>
          </cell>
          <cell r="AT1889" t="str">
            <v>202</v>
          </cell>
          <cell r="AU1889">
            <v>2409</v>
          </cell>
          <cell r="AV1889">
            <v>1.5891779675350715E-2</v>
          </cell>
          <cell r="AW1889">
            <v>0.29050595503017307</v>
          </cell>
          <cell r="AX1889">
            <v>0.14051040628670972</v>
          </cell>
          <cell r="AY1889">
            <v>15.282714285714286</v>
          </cell>
          <cell r="AZ1889">
            <v>5.0408779017335974E-2</v>
          </cell>
          <cell r="BA1889">
            <v>6.7946155846431733</v>
          </cell>
          <cell r="BB1889">
            <v>2.4908810198248656</v>
          </cell>
        </row>
        <row r="1890">
          <cell r="AS1890" t="str">
            <v>영종운수</v>
          </cell>
          <cell r="AT1890" t="str">
            <v>203</v>
          </cell>
          <cell r="AU1890">
            <v>2409</v>
          </cell>
          <cell r="AV1890">
            <v>1.902728801913426E-2</v>
          </cell>
          <cell r="AW1890">
            <v>0.26414020455242787</v>
          </cell>
          <cell r="AX1890">
            <v>0.14549642731129878</v>
          </cell>
          <cell r="AY1890">
            <v>14.61</v>
          </cell>
          <cell r="AZ1890">
            <v>0.41852959428059</v>
          </cell>
          <cell r="BA1890">
            <v>9.8116051722487683</v>
          </cell>
          <cell r="BB1890">
            <v>2.1684897414871851</v>
          </cell>
        </row>
        <row r="1891">
          <cell r="AS1891" t="str">
            <v>영종운수</v>
          </cell>
          <cell r="AT1891" t="str">
            <v>205</v>
          </cell>
          <cell r="AU1891">
            <v>2409</v>
          </cell>
          <cell r="AV1891">
            <v>2.3438011963157316E-2</v>
          </cell>
          <cell r="AW1891">
            <v>0.23993991213911819</v>
          </cell>
          <cell r="AX1891">
            <v>0.13235515523604582</v>
          </cell>
          <cell r="AY1891">
            <v>23.221</v>
          </cell>
          <cell r="AZ1891">
            <v>7.6982641184239364E-2</v>
          </cell>
          <cell r="BA1891">
            <v>22.566911387151311</v>
          </cell>
          <cell r="BB1891">
            <v>2.2909808190904339</v>
          </cell>
        </row>
        <row r="1892">
          <cell r="AS1892" t="str">
            <v>영종운수</v>
          </cell>
          <cell r="AT1892" t="str">
            <v>222</v>
          </cell>
          <cell r="AU1892">
            <v>2409</v>
          </cell>
          <cell r="AV1892">
            <v>2.5412644536895967E-2</v>
          </cell>
          <cell r="AW1892">
            <v>9.86122691952796E-2</v>
          </cell>
          <cell r="AX1892">
            <v>0.16141344010835978</v>
          </cell>
          <cell r="AY1892">
            <v>9.91</v>
          </cell>
          <cell r="AZ1892">
            <v>0.21493134501778932</v>
          </cell>
          <cell r="BA1892">
            <v>1.3110812046085147</v>
          </cell>
          <cell r="BB1892">
            <v>2.348646372283778</v>
          </cell>
        </row>
        <row r="1893">
          <cell r="AS1893" t="str">
            <v>영종운수</v>
          </cell>
          <cell r="AT1893" t="str">
            <v>e음13</v>
          </cell>
          <cell r="AU1893">
            <v>2409</v>
          </cell>
          <cell r="AV1893">
            <v>1.3152881913654199E-2</v>
          </cell>
          <cell r="AW1893">
            <v>0.32368082304732976</v>
          </cell>
          <cell r="AX1893">
            <v>0.19957540803461116</v>
          </cell>
          <cell r="AY1893">
            <v>10.739000000000001</v>
          </cell>
          <cell r="AZ1893">
            <v>2.1515304751368651</v>
          </cell>
          <cell r="BA1893">
            <v>7.1810822351970689</v>
          </cell>
          <cell r="BB1893">
            <v>2.3944590903244247</v>
          </cell>
        </row>
        <row r="1894">
          <cell r="AS1894" t="str">
            <v>영종운수</v>
          </cell>
          <cell r="AT1894" t="str">
            <v>e음15</v>
          </cell>
          <cell r="AU1894">
            <v>2409</v>
          </cell>
          <cell r="AV1894">
            <v>1.5952842479839441E-2</v>
          </cell>
          <cell r="AW1894">
            <v>0.29263939458091243</v>
          </cell>
          <cell r="AX1894">
            <v>0.25034069652360003</v>
          </cell>
          <cell r="AY1894">
            <v>7.0960000000000001</v>
          </cell>
          <cell r="AZ1894">
            <v>0.79344722701529125</v>
          </cell>
          <cell r="BA1894">
            <v>3.7891153290117989</v>
          </cell>
          <cell r="BB1894">
            <v>2.3232053666047578</v>
          </cell>
        </row>
        <row r="1895">
          <cell r="AS1895" t="str">
            <v>영종운수</v>
          </cell>
          <cell r="AT1895" t="str">
            <v>예비</v>
          </cell>
          <cell r="AU1895">
            <v>2409</v>
          </cell>
          <cell r="AV1895">
            <v>4.0343156514220373E-2</v>
          </cell>
          <cell r="AW1895">
            <v>0.26737198580160548</v>
          </cell>
          <cell r="AX1895">
            <v>0.15671200043050351</v>
          </cell>
          <cell r="AY1895">
            <v>18.629000000000001</v>
          </cell>
          <cell r="AZ1895">
            <v>0</v>
          </cell>
          <cell r="BA1895">
            <v>10.18082601404663</v>
          </cell>
          <cell r="BB1895">
            <v>1.6585454104680803</v>
          </cell>
        </row>
        <row r="1896">
          <cell r="AS1896" t="str">
            <v>원진운수</v>
          </cell>
          <cell r="AT1896" t="str">
            <v>22</v>
          </cell>
          <cell r="AU1896">
            <v>2409</v>
          </cell>
          <cell r="AV1896">
            <v>6.1952138706734038E-3</v>
          </cell>
          <cell r="AW1896">
            <v>0.37011559416669154</v>
          </cell>
          <cell r="AX1896">
            <v>0.1534668889330652</v>
          </cell>
          <cell r="AY1896">
            <v>11.295999999999998</v>
          </cell>
          <cell r="AZ1896">
            <v>0.10350979374257149</v>
          </cell>
          <cell r="BA1896">
            <v>2.5169223531088436</v>
          </cell>
          <cell r="BB1896">
            <v>1.932812225445345</v>
          </cell>
        </row>
        <row r="1897">
          <cell r="AS1897" t="str">
            <v>원진운수</v>
          </cell>
          <cell r="AT1897" t="str">
            <v>320</v>
          </cell>
          <cell r="AU1897">
            <v>2409</v>
          </cell>
          <cell r="AV1897">
            <v>6.0925301703475248E-3</v>
          </cell>
          <cell r="AW1897">
            <v>0.2560414629153373</v>
          </cell>
          <cell r="AX1897">
            <v>0.12820295338932627</v>
          </cell>
          <cell r="AY1897">
            <v>20.091999999999999</v>
          </cell>
          <cell r="AZ1897">
            <v>1.0142638717509991E-2</v>
          </cell>
          <cell r="BA1897">
            <v>2.54326665841563</v>
          </cell>
          <cell r="BB1897">
            <v>2.3074971849243595</v>
          </cell>
        </row>
        <row r="1898">
          <cell r="AS1898" t="str">
            <v>원진운수</v>
          </cell>
          <cell r="AT1898" t="str">
            <v>6</v>
          </cell>
          <cell r="AU1898">
            <v>2409</v>
          </cell>
          <cell r="AV1898">
            <v>5.381667502025185E-3</v>
          </cell>
          <cell r="AW1898">
            <v>0.35780197553330784</v>
          </cell>
          <cell r="AX1898">
            <v>0.13937596023620064</v>
          </cell>
          <cell r="AY1898">
            <v>11.595642857142858</v>
          </cell>
          <cell r="AZ1898">
            <v>1.3636086989083659E-2</v>
          </cell>
          <cell r="BA1898">
            <v>1.657542129561947</v>
          </cell>
          <cell r="BB1898">
            <v>2.109167024072681</v>
          </cell>
        </row>
        <row r="1899">
          <cell r="AS1899" t="str">
            <v>인천교통공사</v>
          </cell>
          <cell r="AT1899" t="str">
            <v>63</v>
          </cell>
          <cell r="AU1899">
            <v>2409</v>
          </cell>
          <cell r="AV1899">
            <v>7.9214143623120344E-3</v>
          </cell>
          <cell r="AW1899">
            <v>0.3401737880654721</v>
          </cell>
          <cell r="AX1899">
            <v>0.17070290788510195</v>
          </cell>
          <cell r="AY1899">
            <v>10.039846153846154</v>
          </cell>
          <cell r="AZ1899">
            <v>0.14299069038905016</v>
          </cell>
          <cell r="BA1899">
            <v>6.8868668381943623</v>
          </cell>
          <cell r="BB1899">
            <v>2.6609506828431115</v>
          </cell>
        </row>
        <row r="1900">
          <cell r="AS1900" t="str">
            <v>인천교통공사</v>
          </cell>
          <cell r="AT1900" t="str">
            <v>순환41</v>
          </cell>
          <cell r="AU1900">
            <v>2409</v>
          </cell>
          <cell r="AV1900">
            <v>7.6005819402452848E-3</v>
          </cell>
          <cell r="AW1900">
            <v>0.32965288334457976</v>
          </cell>
          <cell r="AX1900">
            <v>0.13956722621499665</v>
          </cell>
          <cell r="AY1900">
            <v>7.2702222222222206</v>
          </cell>
          <cell r="AZ1900">
            <v>2.825724168348169E-2</v>
          </cell>
          <cell r="BA1900">
            <v>9.5862692411211636</v>
          </cell>
          <cell r="BB1900">
            <v>2.490420262843287</v>
          </cell>
        </row>
        <row r="1901">
          <cell r="AS1901" t="str">
            <v>인천교통공사</v>
          </cell>
          <cell r="AT1901" t="str">
            <v>순환42</v>
          </cell>
          <cell r="AU1901">
            <v>2409</v>
          </cell>
          <cell r="AV1901">
            <v>8.1773292803391916E-3</v>
          </cell>
          <cell r="AW1901">
            <v>0.34821355120379727</v>
          </cell>
          <cell r="AX1901">
            <v>0.12241812111053414</v>
          </cell>
          <cell r="AY1901">
            <v>6.3622857142857141</v>
          </cell>
          <cell r="AZ1901">
            <v>1.462232693627976E-2</v>
          </cell>
          <cell r="BA1901">
            <v>15.081468002078944</v>
          </cell>
          <cell r="BB1901">
            <v>2.5155531680780028</v>
          </cell>
        </row>
        <row r="1902">
          <cell r="AS1902" t="str">
            <v>인천교통공사</v>
          </cell>
          <cell r="AT1902" t="str">
            <v>순환43</v>
          </cell>
          <cell r="AU1902">
            <v>2409</v>
          </cell>
          <cell r="AV1902">
            <v>5.5059862914120863E-3</v>
          </cell>
          <cell r="AW1902">
            <v>0.29895087223337591</v>
          </cell>
          <cell r="AX1902">
            <v>9.7726134263904377E-2</v>
          </cell>
          <cell r="AY1902">
            <v>6.121599999999999</v>
          </cell>
          <cell r="AZ1902">
            <v>1.3043194429616867E-2</v>
          </cell>
          <cell r="BA1902">
            <v>5.4977064520835093</v>
          </cell>
          <cell r="BB1902">
            <v>2.9208322781262654</v>
          </cell>
        </row>
        <row r="1903">
          <cell r="AS1903" t="str">
            <v>인천교통공사</v>
          </cell>
          <cell r="AT1903" t="str">
            <v>순환47</v>
          </cell>
          <cell r="AU1903">
            <v>2409</v>
          </cell>
          <cell r="AV1903">
            <v>6.5161282744518566E-3</v>
          </cell>
          <cell r="AW1903">
            <v>0.29134293970313313</v>
          </cell>
          <cell r="AX1903">
            <v>7.9656868729386876E-2</v>
          </cell>
          <cell r="AY1903">
            <v>4.1086666666666671</v>
          </cell>
          <cell r="AZ1903">
            <v>0.69585310614177043</v>
          </cell>
          <cell r="BA1903">
            <v>2.0509354707336391</v>
          </cell>
          <cell r="BB1903">
            <v>3.0770129994042348</v>
          </cell>
        </row>
        <row r="1904">
          <cell r="AS1904" t="str">
            <v>인천교통공사</v>
          </cell>
          <cell r="AT1904" t="str">
            <v>예비</v>
          </cell>
          <cell r="AU1904">
            <v>2409</v>
          </cell>
          <cell r="AV1904">
            <v>7.2468215578753272E-3</v>
          </cell>
          <cell r="AW1904">
            <v>0.33304683406169383</v>
          </cell>
          <cell r="AX1904">
            <v>0.17645024591078468</v>
          </cell>
          <cell r="AY1904">
            <v>8.907</v>
          </cell>
          <cell r="AZ1904">
            <v>0.22965324847390631</v>
          </cell>
          <cell r="BA1904">
            <v>7.9804503844682442</v>
          </cell>
          <cell r="BB1904">
            <v>2.7660917374079164</v>
          </cell>
        </row>
        <row r="1905">
          <cell r="AS1905" t="str">
            <v>인천스마트</v>
          </cell>
          <cell r="AT1905" t="str">
            <v>20</v>
          </cell>
          <cell r="AU1905">
            <v>2409</v>
          </cell>
          <cell r="AV1905">
            <v>3.1998532730327253E-2</v>
          </cell>
          <cell r="AW1905">
            <v>0.35614828364909978</v>
          </cell>
          <cell r="AX1905">
            <v>0.16448086339690912</v>
          </cell>
          <cell r="AY1905">
            <v>13.844000000000003</v>
          </cell>
          <cell r="AZ1905">
            <v>0.18231958342191623</v>
          </cell>
          <cell r="BA1905">
            <v>21.699605321000618</v>
          </cell>
          <cell r="BB1905">
            <v>1.866863647257162</v>
          </cell>
        </row>
        <row r="1906">
          <cell r="AS1906" t="str">
            <v>인천스마트</v>
          </cell>
          <cell r="AT1906" t="str">
            <v>21</v>
          </cell>
          <cell r="AU1906">
            <v>2409</v>
          </cell>
          <cell r="AV1906">
            <v>4.0708676592698521E-2</v>
          </cell>
          <cell r="AW1906">
            <v>0.38334227519442277</v>
          </cell>
          <cell r="AX1906">
            <v>0.15821282617896706</v>
          </cell>
          <cell r="AY1906">
            <v>14.375416666666665</v>
          </cell>
          <cell r="AZ1906">
            <v>0.18179144836204411</v>
          </cell>
          <cell r="BA1906">
            <v>10.253580348659176</v>
          </cell>
          <cell r="BB1906">
            <v>1.8601142835570292</v>
          </cell>
        </row>
        <row r="1907">
          <cell r="AS1907" t="str">
            <v>인천스마트</v>
          </cell>
          <cell r="AT1907" t="str">
            <v>27</v>
          </cell>
          <cell r="AU1907">
            <v>2409</v>
          </cell>
          <cell r="AV1907">
            <v>2.9339396184563122E-2</v>
          </cell>
          <cell r="AW1907">
            <v>0.34800942723793121</v>
          </cell>
          <cell r="AX1907">
            <v>0.1371282053753024</v>
          </cell>
          <cell r="AY1907">
            <v>13.18946153846154</v>
          </cell>
          <cell r="AZ1907">
            <v>0.20730310924969106</v>
          </cell>
          <cell r="BA1907">
            <v>15.102311648176817</v>
          </cell>
          <cell r="BB1907">
            <v>1.7987136080248378</v>
          </cell>
        </row>
        <row r="1908">
          <cell r="AS1908" t="str">
            <v>인천스마트</v>
          </cell>
          <cell r="AT1908" t="str">
            <v>38</v>
          </cell>
          <cell r="AU1908">
            <v>2409</v>
          </cell>
          <cell r="AV1908">
            <v>2.3902698070194798E-2</v>
          </cell>
          <cell r="AW1908">
            <v>0.37987371088937272</v>
          </cell>
          <cell r="AX1908">
            <v>0.16199961486798378</v>
          </cell>
          <cell r="AY1908">
            <v>14.545166666666665</v>
          </cell>
          <cell r="AZ1908">
            <v>3.8576739778060296E-2</v>
          </cell>
          <cell r="BA1908">
            <v>15.877732248652228</v>
          </cell>
          <cell r="BB1908">
            <v>1.8086218322393901</v>
          </cell>
        </row>
        <row r="1909">
          <cell r="AS1909" t="str">
            <v>인천스마트</v>
          </cell>
          <cell r="AT1909" t="str">
            <v>5</v>
          </cell>
          <cell r="AU1909">
            <v>2409</v>
          </cell>
          <cell r="AV1909">
            <v>3.106955226965287E-2</v>
          </cell>
          <cell r="AW1909">
            <v>0.3376956705029453</v>
          </cell>
          <cell r="AX1909">
            <v>0.16186800045899044</v>
          </cell>
          <cell r="AY1909">
            <v>12.084272727272729</v>
          </cell>
          <cell r="AZ1909">
            <v>5.8667150083983363E-2</v>
          </cell>
          <cell r="BA1909">
            <v>7.6640631518803719</v>
          </cell>
          <cell r="BB1909">
            <v>1.8689931187591937</v>
          </cell>
        </row>
        <row r="1910">
          <cell r="AS1910" t="str">
            <v>인천스마트</v>
          </cell>
          <cell r="AT1910" t="str">
            <v>5-1</v>
          </cell>
          <cell r="AU1910">
            <v>2409</v>
          </cell>
          <cell r="AV1910">
            <v>4.5091089327625615E-2</v>
          </cell>
          <cell r="AW1910">
            <v>0.32481194041412625</v>
          </cell>
          <cell r="AX1910">
            <v>0.12913019002272924</v>
          </cell>
          <cell r="AY1910">
            <v>12.844666666666667</v>
          </cell>
          <cell r="AZ1910">
            <v>0.1664048840499088</v>
          </cell>
          <cell r="BA1910">
            <v>18.554144571564834</v>
          </cell>
          <cell r="BB1910">
            <v>1.7620497630540202</v>
          </cell>
        </row>
        <row r="1911">
          <cell r="AS1911" t="str">
            <v>인천스마트</v>
          </cell>
          <cell r="AT1911" t="str">
            <v>예비</v>
          </cell>
          <cell r="AU1911">
            <v>2409</v>
          </cell>
          <cell r="AV1911">
            <v>3.5725078066984793E-2</v>
          </cell>
          <cell r="AW1911">
            <v>0.38324040244380081</v>
          </cell>
          <cell r="AX1911">
            <v>0.16039859587885116</v>
          </cell>
          <cell r="AY1911">
            <v>13.589500000000001</v>
          </cell>
          <cell r="AZ1911">
            <v>0.34355790281949383</v>
          </cell>
          <cell r="BA1911">
            <v>16.855809607081415</v>
          </cell>
          <cell r="BB1911">
            <v>1.7708211261334399</v>
          </cell>
        </row>
        <row r="1912">
          <cell r="AS1912" t="str">
            <v>인천제물포교통</v>
          </cell>
          <cell r="AT1912" t="str">
            <v>30</v>
          </cell>
          <cell r="AU1912">
            <v>2409</v>
          </cell>
          <cell r="AV1912">
            <v>3.0877064461951955E-2</v>
          </cell>
          <cell r="AW1912">
            <v>0.35187580117835826</v>
          </cell>
          <cell r="AX1912">
            <v>0.208211356613663</v>
          </cell>
          <cell r="AY1912">
            <v>15.810875000000001</v>
          </cell>
          <cell r="AZ1912">
            <v>0.3085896875706246</v>
          </cell>
          <cell r="BA1912">
            <v>39.270638218257233</v>
          </cell>
          <cell r="BB1912">
            <v>1.7381751072042613</v>
          </cell>
        </row>
        <row r="1913">
          <cell r="AS1913" t="str">
            <v>인천제물포교통</v>
          </cell>
          <cell r="AT1913" t="str">
            <v>78</v>
          </cell>
          <cell r="AU1913">
            <v>2409</v>
          </cell>
          <cell r="AV1913">
            <v>2.261049406961774E-2</v>
          </cell>
          <cell r="AW1913">
            <v>0.2942854868853737</v>
          </cell>
          <cell r="AX1913">
            <v>0.13462799545333082</v>
          </cell>
          <cell r="AY1913">
            <v>13.432</v>
          </cell>
          <cell r="AZ1913">
            <v>6.26176723038748E-2</v>
          </cell>
          <cell r="BA1913">
            <v>14.44902788411911</v>
          </cell>
          <cell r="BB1913">
            <v>2.2567980676526482</v>
          </cell>
        </row>
        <row r="1914">
          <cell r="AS1914" t="str">
            <v>인천제물포교통</v>
          </cell>
          <cell r="AT1914" t="str">
            <v>급행97</v>
          </cell>
          <cell r="AU1914">
            <v>2409</v>
          </cell>
          <cell r="AV1914">
            <v>3.6380976632473472E-2</v>
          </cell>
          <cell r="AW1914">
            <v>0.3605653360968849</v>
          </cell>
          <cell r="AX1914">
            <v>0.20878211159261784</v>
          </cell>
          <cell r="AY1914">
            <v>15.429375</v>
          </cell>
          <cell r="AZ1914">
            <v>0.42267452535620903</v>
          </cell>
          <cell r="BA1914">
            <v>30.43495381731573</v>
          </cell>
          <cell r="BB1914">
            <v>1.8619451572619659</v>
          </cell>
        </row>
        <row r="1915">
          <cell r="AS1915" t="str">
            <v>청라교통</v>
          </cell>
          <cell r="AT1915" t="str">
            <v>112</v>
          </cell>
          <cell r="AU1915">
            <v>2409</v>
          </cell>
          <cell r="AV1915">
            <v>2.2872581996802581E-2</v>
          </cell>
          <cell r="AW1915">
            <v>0.36894054880912563</v>
          </cell>
          <cell r="AX1915">
            <v>0.20239510740143529</v>
          </cell>
          <cell r="AY1915">
            <v>16.388849999999998</v>
          </cell>
          <cell r="AZ1915">
            <v>0.15455049971262191</v>
          </cell>
          <cell r="BA1915">
            <v>28.908869112912228</v>
          </cell>
          <cell r="BB1915">
            <v>1.8747367500344596</v>
          </cell>
        </row>
        <row r="1916">
          <cell r="AS1916" t="str">
            <v>청라교통</v>
          </cell>
          <cell r="AT1916" t="str">
            <v>306</v>
          </cell>
          <cell r="AU1916">
            <v>2409</v>
          </cell>
          <cell r="AV1916">
            <v>2.2863298507971631E-2</v>
          </cell>
          <cell r="AW1916">
            <v>0.26471912283208643</v>
          </cell>
          <cell r="AX1916">
            <v>0.15038505940827324</v>
          </cell>
          <cell r="AY1916">
            <v>20.046571428571433</v>
          </cell>
          <cell r="AZ1916">
            <v>2.8668576189865361E-2</v>
          </cell>
          <cell r="BA1916">
            <v>15.108339652059046</v>
          </cell>
          <cell r="BB1916">
            <v>2.6823301462549987</v>
          </cell>
        </row>
        <row r="1917">
          <cell r="AS1917" t="str">
            <v>청라교통</v>
          </cell>
          <cell r="AT1917" t="str">
            <v>307</v>
          </cell>
          <cell r="AU1917">
            <v>2409</v>
          </cell>
          <cell r="AV1917">
            <v>2.2972781259639318E-2</v>
          </cell>
          <cell r="AW1917">
            <v>0.30365114347454997</v>
          </cell>
          <cell r="AX1917">
            <v>0.18486287515746588</v>
          </cell>
          <cell r="AY1917">
            <v>21.280099999999997</v>
          </cell>
          <cell r="AZ1917">
            <v>0.15915047867384716</v>
          </cell>
          <cell r="BA1917">
            <v>33.722970576869024</v>
          </cell>
          <cell r="BB1917">
            <v>2.2983702022564469</v>
          </cell>
        </row>
        <row r="1918">
          <cell r="AS1918" t="str">
            <v>청라교통</v>
          </cell>
          <cell r="AT1918" t="str">
            <v>308</v>
          </cell>
          <cell r="AU1918">
            <v>2409</v>
          </cell>
          <cell r="AV1918">
            <v>2.3214664179285929E-2</v>
          </cell>
          <cell r="AW1918">
            <v>0.28835282809358243</v>
          </cell>
          <cell r="AX1918">
            <v>0.13304863056866395</v>
          </cell>
          <cell r="AY1918">
            <v>22.521666666666665</v>
          </cell>
          <cell r="AZ1918">
            <v>7.6639250300393313E-2</v>
          </cell>
          <cell r="BA1918">
            <v>14.51518480217638</v>
          </cell>
          <cell r="BB1918">
            <v>2.4184755705173933</v>
          </cell>
        </row>
        <row r="1919">
          <cell r="AS1919" t="str">
            <v>청라교통</v>
          </cell>
          <cell r="AT1919" t="str">
            <v>예비</v>
          </cell>
          <cell r="AU1919">
            <v>2409</v>
          </cell>
          <cell r="AV1919">
            <v>2.689612900278282E-2</v>
          </cell>
          <cell r="AW1919">
            <v>0.33889644894817461</v>
          </cell>
          <cell r="AX1919">
            <v>0.17625199824951085</v>
          </cell>
          <cell r="AY1919">
            <v>21.224200000000003</v>
          </cell>
          <cell r="AZ1919">
            <v>0.15038566403541881</v>
          </cell>
          <cell r="BA1919">
            <v>27.95669494418436</v>
          </cell>
          <cell r="BB1919">
            <v>2.089275979784555</v>
          </cell>
        </row>
        <row r="1920">
          <cell r="AS1920" t="str">
            <v>청룡교통</v>
          </cell>
          <cell r="AT1920" t="str">
            <v>310</v>
          </cell>
          <cell r="AU1920">
            <v>2409</v>
          </cell>
          <cell r="AV1920">
            <v>3.0177865729766457E-2</v>
          </cell>
          <cell r="AW1920">
            <v>0.30509403353200204</v>
          </cell>
          <cell r="AX1920">
            <v>0.13839728632562159</v>
          </cell>
          <cell r="AY1920">
            <v>21.233999999999998</v>
          </cell>
          <cell r="AZ1920">
            <v>8.9144789903782013E-3</v>
          </cell>
          <cell r="BA1920">
            <v>4.7603317808619598</v>
          </cell>
          <cell r="BB1920">
            <v>2.8596135201477972</v>
          </cell>
        </row>
        <row r="1921">
          <cell r="AS1921" t="str">
            <v>청룡교통</v>
          </cell>
          <cell r="AT1921" t="str">
            <v>43</v>
          </cell>
          <cell r="AU1921">
            <v>2409</v>
          </cell>
          <cell r="AV1921">
            <v>2.2057977343999734E-2</v>
          </cell>
          <cell r="AW1921">
            <v>0.36066368544029681</v>
          </cell>
          <cell r="AX1921">
            <v>0.15856656857544574</v>
          </cell>
          <cell r="AY1921">
            <v>15.385199999999998</v>
          </cell>
          <cell r="AZ1921">
            <v>2.5888419359256443E-2</v>
          </cell>
          <cell r="BA1921">
            <v>21.774749523070597</v>
          </cell>
          <cell r="BB1921">
            <v>1.8638129058948745</v>
          </cell>
        </row>
        <row r="1922">
          <cell r="AS1922" t="str">
            <v>청룡교통</v>
          </cell>
          <cell r="AT1922" t="str">
            <v>43-1</v>
          </cell>
          <cell r="AU1922">
            <v>2409</v>
          </cell>
          <cell r="AV1922">
            <v>3.0805301697359507E-2</v>
          </cell>
          <cell r="AW1922">
            <v>0.37645282821725345</v>
          </cell>
          <cell r="AX1922">
            <v>0.13526360827804781</v>
          </cell>
          <cell r="AY1922">
            <v>13.899874999999998</v>
          </cell>
          <cell r="AZ1922">
            <v>3.3398421797048841E-2</v>
          </cell>
          <cell r="BA1922">
            <v>12.837138850720228</v>
          </cell>
          <cell r="BB1922">
            <v>1.8619761488862356</v>
          </cell>
        </row>
        <row r="1923">
          <cell r="AS1923" t="str">
            <v>청룡교통</v>
          </cell>
          <cell r="AT1923" t="str">
            <v>44</v>
          </cell>
          <cell r="AU1923">
            <v>2409</v>
          </cell>
          <cell r="AV1923">
            <v>2.5100701763715521E-2</v>
          </cell>
          <cell r="AW1923">
            <v>0.34050846870509777</v>
          </cell>
          <cell r="AX1923">
            <v>0.16318280722582798</v>
          </cell>
          <cell r="AY1923">
            <v>11.1402</v>
          </cell>
          <cell r="AZ1923">
            <v>0</v>
          </cell>
          <cell r="BA1923">
            <v>9.1581544572857503</v>
          </cell>
          <cell r="BB1923">
            <v>2.2992119594181237</v>
          </cell>
        </row>
        <row r="1924">
          <cell r="AS1924" t="str">
            <v>청룡교통</v>
          </cell>
          <cell r="AT1924" t="str">
            <v>예비</v>
          </cell>
          <cell r="AU1924">
            <v>2409</v>
          </cell>
          <cell r="AV1924">
            <v>3.2814046753975472E-2</v>
          </cell>
          <cell r="AW1924">
            <v>0.35373954426543908</v>
          </cell>
          <cell r="AX1924">
            <v>0.14265744423161952</v>
          </cell>
          <cell r="AY1924">
            <v>16.605499999999999</v>
          </cell>
          <cell r="AZ1924">
            <v>7.6287403332416862E-2</v>
          </cell>
          <cell r="BA1924">
            <v>8.727278941228489</v>
          </cell>
          <cell r="BB1924">
            <v>2.4561387335571312</v>
          </cell>
        </row>
        <row r="1925">
          <cell r="AS1925" t="str">
            <v>태양여객</v>
          </cell>
          <cell r="AT1925" t="str">
            <v>556</v>
          </cell>
          <cell r="AU1925">
            <v>2409</v>
          </cell>
          <cell r="AV1925">
            <v>2.5821632657989382E-2</v>
          </cell>
          <cell r="AW1925">
            <v>0.38090120772286562</v>
          </cell>
          <cell r="AX1925">
            <v>0.15740533023920558</v>
          </cell>
          <cell r="AY1925">
            <v>9.8527500000000003</v>
          </cell>
          <cell r="AZ1925">
            <v>0.17827880725535317</v>
          </cell>
          <cell r="BA1925">
            <v>12.070960907914538</v>
          </cell>
          <cell r="BB1925">
            <v>1.9348656580842303</v>
          </cell>
        </row>
        <row r="1926">
          <cell r="AS1926" t="str">
            <v>태양여객</v>
          </cell>
          <cell r="AT1926" t="str">
            <v>558</v>
          </cell>
          <cell r="AU1926">
            <v>2409</v>
          </cell>
          <cell r="AV1926">
            <v>2.1636791127105384E-2</v>
          </cell>
          <cell r="AW1926">
            <v>0.38134363771477037</v>
          </cell>
          <cell r="AX1926">
            <v>0.15890402175713442</v>
          </cell>
          <cell r="AY1926">
            <v>8.2011999999999983</v>
          </cell>
          <cell r="AZ1926">
            <v>0.24043984462242934</v>
          </cell>
          <cell r="BA1926">
            <v>13.34173982271569</v>
          </cell>
          <cell r="BB1926">
            <v>1.8763989126015796</v>
          </cell>
        </row>
        <row r="1927">
          <cell r="AS1927" t="str">
            <v>태양여객</v>
          </cell>
          <cell r="AT1927" t="str">
            <v>571</v>
          </cell>
          <cell r="AU1927">
            <v>2409</v>
          </cell>
          <cell r="AV1927">
            <v>4.2519095109377888E-2</v>
          </cell>
          <cell r="AW1927">
            <v>0.3715565088558147</v>
          </cell>
          <cell r="AX1927">
            <v>0.12116482487831245</v>
          </cell>
          <cell r="AY1927">
            <v>8.7612000000000005</v>
          </cell>
          <cell r="AZ1927">
            <v>0.27800724637471308</v>
          </cell>
          <cell r="BA1927">
            <v>4.1121905192926311</v>
          </cell>
          <cell r="BB1927">
            <v>2.0032488025109561</v>
          </cell>
        </row>
        <row r="1928">
          <cell r="AS1928" t="str">
            <v>태양여객</v>
          </cell>
          <cell r="AT1928" t="str">
            <v>581</v>
          </cell>
          <cell r="AU1928">
            <v>2409</v>
          </cell>
          <cell r="AV1928">
            <v>3.3450505969403063E-2</v>
          </cell>
          <cell r="AW1928">
            <v>0.36221925303299085</v>
          </cell>
          <cell r="AX1928">
            <v>0.1184840539783784</v>
          </cell>
          <cell r="AY1928">
            <v>7.3900000000000006</v>
          </cell>
          <cell r="AZ1928">
            <v>8.0501827903777787E-2</v>
          </cell>
          <cell r="BA1928">
            <v>3.9153161753201013</v>
          </cell>
          <cell r="BB1928">
            <v>1.8933368657145957</v>
          </cell>
        </row>
        <row r="1929">
          <cell r="AS1929" t="str">
            <v>태양여객</v>
          </cell>
          <cell r="AT1929" t="str">
            <v>583</v>
          </cell>
          <cell r="AU1929">
            <v>2409</v>
          </cell>
          <cell r="AV1929">
            <v>2.6378054026436337E-2</v>
          </cell>
          <cell r="AW1929">
            <v>0.34656101427807684</v>
          </cell>
          <cell r="AX1929">
            <v>0.2337069375256999</v>
          </cell>
          <cell r="AY1929">
            <v>12.436166666666667</v>
          </cell>
          <cell r="AZ1929">
            <v>3.5254749215341455E-2</v>
          </cell>
          <cell r="BA1929">
            <v>12.954517848037288</v>
          </cell>
          <cell r="BB1929">
            <v>2.118043454501886</v>
          </cell>
        </row>
        <row r="1930">
          <cell r="AS1930" t="str">
            <v>태양여객</v>
          </cell>
          <cell r="AT1930" t="str">
            <v>590</v>
          </cell>
          <cell r="AU1930">
            <v>2409</v>
          </cell>
          <cell r="AV1930">
            <v>3.037549513525092E-2</v>
          </cell>
          <cell r="AW1930">
            <v>0.35533401429524963</v>
          </cell>
          <cell r="AX1930">
            <v>0.12148506198239324</v>
          </cell>
          <cell r="AY1930">
            <v>9.1776666666666671</v>
          </cell>
          <cell r="AZ1930">
            <v>0.18758722806104838</v>
          </cell>
          <cell r="BA1930">
            <v>4.3770353214244624</v>
          </cell>
          <cell r="BB1930">
            <v>1.9872638782206209</v>
          </cell>
        </row>
        <row r="1931">
          <cell r="AS1931" t="str">
            <v>태양여객</v>
          </cell>
          <cell r="AT1931" t="str">
            <v>e음55</v>
          </cell>
          <cell r="AU1931">
            <v>2409</v>
          </cell>
          <cell r="AV1931">
            <v>5.1071425864224543E-2</v>
          </cell>
          <cell r="AW1931">
            <v>0.30347651326398689</v>
          </cell>
          <cell r="AX1931">
            <v>0.1908594669135468</v>
          </cell>
          <cell r="AY1931">
            <v>8.879999999999999</v>
          </cell>
          <cell r="AZ1931">
            <v>0</v>
          </cell>
          <cell r="BA1931">
            <v>3.5449526435456105</v>
          </cell>
          <cell r="BB1931">
            <v>3.0540674235264564</v>
          </cell>
        </row>
        <row r="1932">
          <cell r="AS1932" t="str">
            <v>태양여객</v>
          </cell>
          <cell r="AT1932" t="str">
            <v>e음61</v>
          </cell>
          <cell r="AU1932">
            <v>2409</v>
          </cell>
          <cell r="AV1932">
            <v>5.4618344126603859E-2</v>
          </cell>
          <cell r="AW1932">
            <v>0.32420945310391669</v>
          </cell>
          <cell r="AX1932">
            <v>0.17881141935527914</v>
          </cell>
          <cell r="AY1932">
            <v>10.157</v>
          </cell>
          <cell r="AZ1932">
            <v>0</v>
          </cell>
          <cell r="BA1932">
            <v>3.5453988320443277</v>
          </cell>
          <cell r="BB1932">
            <v>2.2401739809917331</v>
          </cell>
        </row>
        <row r="1933">
          <cell r="AS1933" t="str">
            <v>태양여객</v>
          </cell>
          <cell r="AT1933" t="str">
            <v>e음71</v>
          </cell>
          <cell r="AU1933">
            <v>2409</v>
          </cell>
          <cell r="AV1933">
            <v>4.5615479110976562E-2</v>
          </cell>
          <cell r="AW1933">
            <v>0.45880950198708315</v>
          </cell>
          <cell r="AX1933">
            <v>0.36610417283376645</v>
          </cell>
          <cell r="AY1933">
            <v>7.452</v>
          </cell>
          <cell r="AZ1933">
            <v>3.0763344517472864</v>
          </cell>
          <cell r="BA1933">
            <v>5.8063266142250107</v>
          </cell>
          <cell r="BB1933">
            <v>3.479906189893152</v>
          </cell>
        </row>
        <row r="1934">
          <cell r="AS1934" t="str">
            <v>태양여객</v>
          </cell>
          <cell r="AT1934" t="str">
            <v>e음89</v>
          </cell>
          <cell r="AU1934">
            <v>2409</v>
          </cell>
          <cell r="AV1934">
            <v>2.8562153899316257E-2</v>
          </cell>
          <cell r="AW1934">
            <v>0.31269878384164784</v>
          </cell>
          <cell r="AX1934">
            <v>0.1908673030178322</v>
          </cell>
          <cell r="AY1934">
            <v>11.027000000000001</v>
          </cell>
          <cell r="AZ1934">
            <v>0.24458553305559894</v>
          </cell>
          <cell r="BA1934">
            <v>20.916592437976963</v>
          </cell>
          <cell r="BB1934">
            <v>2.1375650956194474</v>
          </cell>
        </row>
        <row r="1935">
          <cell r="AS1935" t="str">
            <v>해성운수</v>
          </cell>
          <cell r="AT1935" t="str">
            <v>24</v>
          </cell>
          <cell r="AU1935">
            <v>2409</v>
          </cell>
          <cell r="AV1935">
            <v>1.7534836281363653E-2</v>
          </cell>
          <cell r="AW1935">
            <v>0.39647658875978475</v>
          </cell>
          <cell r="AX1935">
            <v>0.17919314727825367</v>
          </cell>
          <cell r="AY1935">
            <v>15.142549999999996</v>
          </cell>
          <cell r="AZ1935">
            <v>0.45494019658153395</v>
          </cell>
          <cell r="BA1935">
            <v>15.153159909998816</v>
          </cell>
          <cell r="BB1935">
            <v>2.0461151284036587</v>
          </cell>
        </row>
        <row r="1936">
          <cell r="AS1936" t="str">
            <v>해성운수</v>
          </cell>
          <cell r="AT1936" t="str">
            <v>514-1</v>
          </cell>
          <cell r="AU1936">
            <v>2409</v>
          </cell>
          <cell r="AV1936">
            <v>1.5362181244110741E-2</v>
          </cell>
          <cell r="AW1936">
            <v>0.37232396707980808</v>
          </cell>
          <cell r="AX1936">
            <v>0.14069437702237764</v>
          </cell>
          <cell r="AY1936">
            <v>10.901000000000002</v>
          </cell>
          <cell r="AZ1936">
            <v>0</v>
          </cell>
          <cell r="BA1936">
            <v>3.1295010506633929</v>
          </cell>
          <cell r="BB1936">
            <v>2.16060187787058</v>
          </cell>
        </row>
        <row r="1937">
          <cell r="AS1937" t="str">
            <v>해성운수</v>
          </cell>
          <cell r="AT1937" t="str">
            <v>530</v>
          </cell>
          <cell r="AU1937">
            <v>2409</v>
          </cell>
          <cell r="AV1937">
            <v>6.7578071295317649E-2</v>
          </cell>
          <cell r="AW1937">
            <v>0.47974339642535446</v>
          </cell>
          <cell r="AX1937">
            <v>0.21986712378171455</v>
          </cell>
          <cell r="AY1937">
            <v>12.823</v>
          </cell>
          <cell r="AZ1937">
            <v>0.26071200448424647</v>
          </cell>
          <cell r="BA1937">
            <v>3.7368720642741997</v>
          </cell>
          <cell r="BB1937">
            <v>1.9690060300750849</v>
          </cell>
        </row>
        <row r="1938">
          <cell r="AS1938" t="str">
            <v>해성운수</v>
          </cell>
          <cell r="AT1938" t="str">
            <v>557</v>
          </cell>
          <cell r="AU1938">
            <v>2409</v>
          </cell>
          <cell r="AV1938">
            <v>1.8878936825130893E-2</v>
          </cell>
          <cell r="AW1938">
            <v>0.54991899834663127</v>
          </cell>
          <cell r="AX1938">
            <v>0.24097625636257294</v>
          </cell>
          <cell r="AY1938">
            <v>13.609399999999999</v>
          </cell>
          <cell r="AZ1938">
            <v>1.0223235118412186</v>
          </cell>
          <cell r="BA1938">
            <v>1.7038725197353641</v>
          </cell>
          <cell r="BB1938">
            <v>3.0271491659924585</v>
          </cell>
        </row>
        <row r="1939">
          <cell r="AS1939" t="str">
            <v>해성운수</v>
          </cell>
          <cell r="AT1939" t="str">
            <v>560</v>
          </cell>
          <cell r="AU1939">
            <v>2409</v>
          </cell>
          <cell r="AV1939">
            <v>2.0001130368708066E-2</v>
          </cell>
          <cell r="AW1939">
            <v>0.46287993735619026</v>
          </cell>
          <cell r="AX1939">
            <v>0.13580296106639256</v>
          </cell>
          <cell r="AY1939">
            <v>9.4276</v>
          </cell>
          <cell r="AZ1939">
            <v>7.3926489421008469E-3</v>
          </cell>
          <cell r="BA1939">
            <v>2.0921196506145399</v>
          </cell>
          <cell r="BB1939">
            <v>1.817034433780226</v>
          </cell>
        </row>
        <row r="1940">
          <cell r="AS1940" t="str">
            <v>해성운수</v>
          </cell>
          <cell r="AT1940" t="str">
            <v>564</v>
          </cell>
          <cell r="AU1940">
            <v>2409</v>
          </cell>
          <cell r="AV1940">
            <v>4.6666074200691729E-2</v>
          </cell>
          <cell r="AW1940">
            <v>0.46077238948831079</v>
          </cell>
          <cell r="AX1940">
            <v>0.22507827466478725</v>
          </cell>
          <cell r="AY1940">
            <v>9.2303999999999995</v>
          </cell>
          <cell r="AZ1940">
            <v>3.6705445222513742</v>
          </cell>
          <cell r="BA1940">
            <v>2.7377658812832033</v>
          </cell>
          <cell r="BB1940">
            <v>2.9888574631860352</v>
          </cell>
        </row>
        <row r="1941">
          <cell r="AS1941" t="str">
            <v>해성운수</v>
          </cell>
          <cell r="AT1941" t="str">
            <v>568</v>
          </cell>
          <cell r="AU1941">
            <v>2409</v>
          </cell>
          <cell r="AV1941">
            <v>3.8414208379909068E-2</v>
          </cell>
          <cell r="AW1941">
            <v>0.41709019838902689</v>
          </cell>
          <cell r="AX1941">
            <v>0.25065349776512236</v>
          </cell>
          <cell r="AY1941">
            <v>7.9690000000000003</v>
          </cell>
          <cell r="AZ1941">
            <v>0.81230300201660022</v>
          </cell>
          <cell r="BA1941">
            <v>0.83551165921707449</v>
          </cell>
          <cell r="BB1941">
            <v>3.5856211891607601</v>
          </cell>
        </row>
        <row r="1942">
          <cell r="AS1942" t="str">
            <v>해성운수</v>
          </cell>
          <cell r="AT1942" t="str">
            <v>579</v>
          </cell>
          <cell r="AU1942">
            <v>2409</v>
          </cell>
          <cell r="AV1942">
            <v>1.7030350668706826E-2</v>
          </cell>
          <cell r="AW1942">
            <v>0.46713917371938607</v>
          </cell>
          <cell r="AX1942">
            <v>0.3439213900432237</v>
          </cell>
          <cell r="AY1942">
            <v>7.3310000000000004</v>
          </cell>
          <cell r="AZ1942">
            <v>0.31892201888543026</v>
          </cell>
          <cell r="BA1942">
            <v>2.2324541321980118</v>
          </cell>
          <cell r="BB1942">
            <v>3.7647480877536061</v>
          </cell>
        </row>
        <row r="1943">
          <cell r="AS1943" t="str">
            <v>해성운수</v>
          </cell>
          <cell r="AT1943" t="str">
            <v>593</v>
          </cell>
          <cell r="AU1943">
            <v>2409</v>
          </cell>
          <cell r="AV1943">
            <v>1.3154183378130535E-2</v>
          </cell>
          <cell r="AW1943">
            <v>0.46696097151591448</v>
          </cell>
          <cell r="AX1943">
            <v>0.1571911824503486</v>
          </cell>
          <cell r="AY1943">
            <v>11.137222222222222</v>
          </cell>
          <cell r="AZ1943">
            <v>9.0317192014939249E-2</v>
          </cell>
          <cell r="BA1943">
            <v>3.5302241574534952</v>
          </cell>
          <cell r="BB1943">
            <v>1.8107689313587034</v>
          </cell>
        </row>
        <row r="1944">
          <cell r="AS1944" t="str">
            <v>해성운수</v>
          </cell>
          <cell r="AT1944" t="str">
            <v>순환51</v>
          </cell>
          <cell r="AU1944">
            <v>2409</v>
          </cell>
          <cell r="AV1944">
            <v>2.9404055076837406E-2</v>
          </cell>
          <cell r="AW1944">
            <v>0.36148208881127231</v>
          </cell>
          <cell r="AX1944">
            <v>0.16564220457077999</v>
          </cell>
          <cell r="AY1944">
            <v>9.4979999999999993</v>
          </cell>
          <cell r="AZ1944">
            <v>2.9526239673935827E-2</v>
          </cell>
          <cell r="BA1944">
            <v>1.5944169423925347</v>
          </cell>
          <cell r="BB1944">
            <v>2.1011314583640943</v>
          </cell>
        </row>
        <row r="1945">
          <cell r="AS1945" t="str">
            <v>강인교통</v>
          </cell>
          <cell r="AT1945" t="str">
            <v>합계</v>
          </cell>
          <cell r="AU1945">
            <v>2409</v>
          </cell>
          <cell r="AV1945">
            <v>2.0843861067614777E-2</v>
          </cell>
          <cell r="AW1945">
            <v>0.32448729921616587</v>
          </cell>
          <cell r="AX1945">
            <v>0.14619089096409435</v>
          </cell>
          <cell r="AY1945">
            <v>21.529584905660382</v>
          </cell>
          <cell r="AZ1945">
            <v>7.2815790633960237E-2</v>
          </cell>
          <cell r="BA1945">
            <v>14.063578484964268</v>
          </cell>
          <cell r="BB1945">
            <v>2.5068472939223514</v>
          </cell>
        </row>
        <row r="1946">
          <cell r="AS1946" t="str">
            <v>강인여객</v>
          </cell>
          <cell r="AT1946" t="str">
            <v>합계</v>
          </cell>
          <cell r="AU1946">
            <v>2409</v>
          </cell>
          <cell r="AV1946">
            <v>1.730396502853002E-2</v>
          </cell>
          <cell r="AW1946">
            <v>0.34460482267438908</v>
          </cell>
          <cell r="AX1946">
            <v>0.18557602548326457</v>
          </cell>
          <cell r="AY1946">
            <v>17.036684210526314</v>
          </cell>
          <cell r="AZ1946">
            <v>0.32497861831855362</v>
          </cell>
          <cell r="BA1946">
            <v>27.194901911894803</v>
          </cell>
          <cell r="BB1946">
            <v>1.9971140077082929</v>
          </cell>
        </row>
        <row r="1947">
          <cell r="AS1947" t="str">
            <v>강화교통</v>
          </cell>
          <cell r="AT1947" t="str">
            <v>합계</v>
          </cell>
          <cell r="AU1947">
            <v>2409</v>
          </cell>
          <cell r="AV1947">
            <v>1.4847554745893134E-2</v>
          </cell>
          <cell r="AW1947">
            <v>0.30616676304837648</v>
          </cell>
          <cell r="AX1947">
            <v>0.21615871680952059</v>
          </cell>
          <cell r="AY1947">
            <v>14.788615384615387</v>
          </cell>
          <cell r="AZ1947">
            <v>0.37302187618126703</v>
          </cell>
          <cell r="BA1947">
            <v>24.981275047859452</v>
          </cell>
          <cell r="BB1947">
            <v>2.4341518338398824</v>
          </cell>
        </row>
        <row r="1948">
          <cell r="AS1948" t="str">
            <v>공영급행</v>
          </cell>
          <cell r="AT1948" t="str">
            <v>합계</v>
          </cell>
          <cell r="AU1948">
            <v>2409</v>
          </cell>
          <cell r="AV1948">
            <v>4.9559507134594456E-2</v>
          </cell>
          <cell r="AW1948">
            <v>0.36407567556037546</v>
          </cell>
          <cell r="AX1948">
            <v>0.21687112647465229</v>
          </cell>
          <cell r="AY1948">
            <v>10.364044444444446</v>
          </cell>
          <cell r="AZ1948">
            <v>8.05489003912115E-2</v>
          </cell>
          <cell r="BA1948">
            <v>5.3094395971353059</v>
          </cell>
          <cell r="BB1948">
            <v>2.3453556992544602</v>
          </cell>
        </row>
        <row r="1949">
          <cell r="AS1949" t="str">
            <v>대인교통</v>
          </cell>
          <cell r="AT1949" t="str">
            <v>합계</v>
          </cell>
          <cell r="AU1949">
            <v>2409</v>
          </cell>
          <cell r="AV1949">
            <v>1.4201357752802946E-2</v>
          </cell>
          <cell r="AW1949">
            <v>0.37412480031283096</v>
          </cell>
          <cell r="AX1949">
            <v>0.14446837237950202</v>
          </cell>
          <cell r="AY1949">
            <v>10.573975000000003</v>
          </cell>
          <cell r="AZ1949">
            <v>0.57483541638551161</v>
          </cell>
          <cell r="BA1949">
            <v>13.362724825406735</v>
          </cell>
          <cell r="BB1949">
            <v>2.0094172617840438</v>
          </cell>
        </row>
        <row r="1950">
          <cell r="AS1950" t="str">
            <v>도영운수</v>
          </cell>
          <cell r="AT1950" t="str">
            <v>합계</v>
          </cell>
          <cell r="AU1950">
            <v>2409</v>
          </cell>
          <cell r="AV1950">
            <v>2.2678748282157244E-2</v>
          </cell>
          <cell r="AW1950">
            <v>0.3650294240897462</v>
          </cell>
          <cell r="AX1950">
            <v>0.17555539318716057</v>
          </cell>
          <cell r="AY1950">
            <v>15.677530612244894</v>
          </cell>
          <cell r="AZ1950">
            <v>0.5796977924239709</v>
          </cell>
          <cell r="BA1950">
            <v>33.295169338694969</v>
          </cell>
          <cell r="BB1950">
            <v>1.9045496191313613</v>
          </cell>
        </row>
        <row r="1951">
          <cell r="AS1951" t="str">
            <v>동화운수</v>
          </cell>
          <cell r="AT1951" t="str">
            <v>합계</v>
          </cell>
          <cell r="AU1951">
            <v>2409</v>
          </cell>
          <cell r="AV1951">
            <v>1.234679304854088E-2</v>
          </cell>
          <cell r="AW1951">
            <v>0.3529366349847935</v>
          </cell>
          <cell r="AX1951">
            <v>0.17909191275515648</v>
          </cell>
          <cell r="AY1951">
            <v>14.13552999999999</v>
          </cell>
          <cell r="AZ1951">
            <v>0.17269945530505879</v>
          </cell>
          <cell r="BA1951">
            <v>13.943547813025603</v>
          </cell>
          <cell r="BB1951">
            <v>1.9964345048017043</v>
          </cell>
        </row>
        <row r="1952">
          <cell r="AS1952" t="str">
            <v>마니교통</v>
          </cell>
          <cell r="AT1952" t="str">
            <v>합계</v>
          </cell>
          <cell r="AU1952">
            <v>2409</v>
          </cell>
          <cell r="AV1952">
            <v>3.098172798720792E-2</v>
          </cell>
          <cell r="AW1952">
            <v>0.36127130621271164</v>
          </cell>
          <cell r="AX1952">
            <v>0.20232443437380318</v>
          </cell>
          <cell r="AY1952">
            <v>17.213999999999999</v>
          </cell>
          <cell r="AZ1952">
            <v>0.3357819014188686</v>
          </cell>
          <cell r="BA1952">
            <v>14.57483517385108</v>
          </cell>
          <cell r="BB1952">
            <v>1.7704412824101432</v>
          </cell>
        </row>
        <row r="1953">
          <cell r="AS1953" t="str">
            <v>명진교통</v>
          </cell>
          <cell r="AT1953" t="str">
            <v>합계</v>
          </cell>
          <cell r="AU1953">
            <v>2409</v>
          </cell>
          <cell r="AV1953">
            <v>2.6103654483794776E-2</v>
          </cell>
          <cell r="AW1953">
            <v>0.40843498535530537</v>
          </cell>
          <cell r="AX1953">
            <v>0.19774039170598778</v>
          </cell>
          <cell r="AY1953">
            <v>12.399292682926829</v>
          </cell>
          <cell r="AZ1953">
            <v>0.50203549244504553</v>
          </cell>
          <cell r="BA1953">
            <v>15.313244638769362</v>
          </cell>
          <cell r="BB1953">
            <v>2.0764478681651437</v>
          </cell>
        </row>
        <row r="1954">
          <cell r="AS1954" t="str">
            <v>미래교통</v>
          </cell>
          <cell r="AT1954" t="str">
            <v>합계</v>
          </cell>
          <cell r="AU1954">
            <v>2409</v>
          </cell>
          <cell r="AV1954">
            <v>2.8477594078980664E-2</v>
          </cell>
          <cell r="AW1954">
            <v>0.32070266803677949</v>
          </cell>
          <cell r="AX1954">
            <v>0.15713665882504835</v>
          </cell>
          <cell r="AY1954">
            <v>21.539574999999992</v>
          </cell>
          <cell r="AZ1954">
            <v>0.13358251704419447</v>
          </cell>
          <cell r="BA1954">
            <v>24.041737440735314</v>
          </cell>
          <cell r="BB1954">
            <v>2.2526615401717471</v>
          </cell>
        </row>
        <row r="1955">
          <cell r="AS1955" t="str">
            <v>미추홀교통</v>
          </cell>
          <cell r="AT1955" t="str">
            <v>합계</v>
          </cell>
          <cell r="AU1955">
            <v>2409</v>
          </cell>
          <cell r="AV1955">
            <v>2.0264558586906671E-2</v>
          </cell>
          <cell r="AW1955">
            <v>0.32665025366920647</v>
          </cell>
          <cell r="AX1955">
            <v>0.1986550067081693</v>
          </cell>
          <cell r="AY1955">
            <v>10.962</v>
          </cell>
          <cell r="AZ1955">
            <v>8.7231710885384534E-2</v>
          </cell>
          <cell r="BA1955">
            <v>15.345680860290495</v>
          </cell>
          <cell r="BB1955">
            <v>1.9704503404766989</v>
          </cell>
        </row>
        <row r="1956">
          <cell r="AS1956" t="str">
            <v>부성여객</v>
          </cell>
          <cell r="AT1956" t="str">
            <v>합계</v>
          </cell>
          <cell r="AU1956">
            <v>2409</v>
          </cell>
          <cell r="AV1956">
            <v>2.8998707923451821E-2</v>
          </cell>
          <cell r="AW1956">
            <v>0.32610773685577638</v>
          </cell>
          <cell r="AX1956">
            <v>0.20423657848489699</v>
          </cell>
          <cell r="AY1956">
            <v>16.169438596491229</v>
          </cell>
          <cell r="AZ1956">
            <v>0.16136153377936277</v>
          </cell>
          <cell r="BA1956">
            <v>10.233605591414188</v>
          </cell>
          <cell r="BB1956">
            <v>1.8823198790719278</v>
          </cell>
        </row>
        <row r="1957">
          <cell r="AS1957" t="str">
            <v>삼환교통</v>
          </cell>
          <cell r="AT1957" t="str">
            <v>합계</v>
          </cell>
          <cell r="AU1957">
            <v>2409</v>
          </cell>
          <cell r="AV1957">
            <v>2.1638837724690264E-2</v>
          </cell>
          <cell r="AW1957">
            <v>0.35011502451270243</v>
          </cell>
          <cell r="AX1957">
            <v>0.19847752460701237</v>
          </cell>
          <cell r="AY1957">
            <v>12.669127272727266</v>
          </cell>
          <cell r="AZ1957">
            <v>0.12782417810498833</v>
          </cell>
          <cell r="BA1957">
            <v>16.31406886563277</v>
          </cell>
          <cell r="BB1957">
            <v>2.024259208605713</v>
          </cell>
        </row>
        <row r="1958">
          <cell r="AS1958" t="str">
            <v>삼환운수</v>
          </cell>
          <cell r="AT1958" t="str">
            <v>합계</v>
          </cell>
          <cell r="AU1958">
            <v>2409</v>
          </cell>
          <cell r="AV1958">
            <v>1.9379472767114193E-2</v>
          </cell>
          <cell r="AW1958">
            <v>0.35740670580734513</v>
          </cell>
          <cell r="AX1958">
            <v>0.16685731188356465</v>
          </cell>
          <cell r="AY1958">
            <v>10.45579487179487</v>
          </cell>
          <cell r="AZ1958">
            <v>7.5359247418682787E-2</v>
          </cell>
          <cell r="BA1958">
            <v>4.6222825520667312</v>
          </cell>
          <cell r="BB1958">
            <v>2.209480080055775</v>
          </cell>
        </row>
        <row r="1959">
          <cell r="AS1959" t="str">
            <v>선진여객</v>
          </cell>
          <cell r="AT1959" t="str">
            <v>합계</v>
          </cell>
          <cell r="AU1959">
            <v>2409</v>
          </cell>
          <cell r="AV1959">
            <v>1.3386101968451591E-2</v>
          </cell>
          <cell r="AW1959">
            <v>0.35501509585728852</v>
          </cell>
          <cell r="AX1959">
            <v>0.19286203760738532</v>
          </cell>
          <cell r="AY1959">
            <v>13.91991935483871</v>
          </cell>
          <cell r="AZ1959">
            <v>0.26244627903608769</v>
          </cell>
          <cell r="BA1959">
            <v>18.942713464799525</v>
          </cell>
          <cell r="BB1959">
            <v>2.0586075152471257</v>
          </cell>
        </row>
        <row r="1960">
          <cell r="AS1960" t="str">
            <v>성산여객</v>
          </cell>
          <cell r="AT1960" t="str">
            <v>합계</v>
          </cell>
          <cell r="AU1960">
            <v>2409</v>
          </cell>
          <cell r="AV1960">
            <v>3.4030718937338174E-2</v>
          </cell>
          <cell r="AW1960">
            <v>0.39466931068616218</v>
          </cell>
          <cell r="AX1960">
            <v>0.17813268439457869</v>
          </cell>
          <cell r="AY1960">
            <v>11.939800000000002</v>
          </cell>
          <cell r="AZ1960">
            <v>0.76961923262106513</v>
          </cell>
          <cell r="BA1960">
            <v>21.449635294025523</v>
          </cell>
          <cell r="BB1960">
            <v>1.9873480384221727</v>
          </cell>
        </row>
        <row r="1961">
          <cell r="AS1961" t="str">
            <v>성원운수</v>
          </cell>
          <cell r="AT1961" t="str">
            <v>합계</v>
          </cell>
          <cell r="AU1961">
            <v>2409</v>
          </cell>
          <cell r="AV1961">
            <v>1.843768720944124E-2</v>
          </cell>
          <cell r="AW1961">
            <v>0.373531451623695</v>
          </cell>
          <cell r="AX1961">
            <v>0.163403797409367</v>
          </cell>
          <cell r="AY1961">
            <v>11.289822222222222</v>
          </cell>
          <cell r="AZ1961">
            <v>0.13501886758610471</v>
          </cell>
          <cell r="BA1961">
            <v>4.1186948139797996</v>
          </cell>
          <cell r="BB1961">
            <v>2.2601281324597955</v>
          </cell>
        </row>
        <row r="1962">
          <cell r="AS1962" t="str">
            <v>세운교통</v>
          </cell>
          <cell r="AT1962" t="str">
            <v>합계</v>
          </cell>
          <cell r="AU1962">
            <v>2409</v>
          </cell>
          <cell r="AV1962">
            <v>2.8992596295372125E-2</v>
          </cell>
          <cell r="AW1962">
            <v>0.37338534687369751</v>
          </cell>
          <cell r="AX1962">
            <v>0.14704253599781139</v>
          </cell>
          <cell r="AY1962">
            <v>15.199370370370367</v>
          </cell>
          <cell r="AZ1962">
            <v>0.15980671571131377</v>
          </cell>
          <cell r="BA1962">
            <v>13.815646830252623</v>
          </cell>
          <cell r="BB1962">
            <v>1.8869996754914948</v>
          </cell>
        </row>
        <row r="1963">
          <cell r="AS1963" t="str">
            <v>송도버스</v>
          </cell>
          <cell r="AT1963" t="str">
            <v>합계</v>
          </cell>
          <cell r="AU1963">
            <v>2409</v>
          </cell>
          <cell r="AV1963">
            <v>2.1284207329449474E-2</v>
          </cell>
          <cell r="AW1963">
            <v>0.34740779484714723</v>
          </cell>
          <cell r="AX1963">
            <v>0.17778093367510542</v>
          </cell>
          <cell r="AY1963">
            <v>14.398333333333333</v>
          </cell>
          <cell r="AZ1963">
            <v>8.0525844717520292E-2</v>
          </cell>
          <cell r="BA1963">
            <v>21.345388288496693</v>
          </cell>
          <cell r="BB1963">
            <v>1.928437775696352</v>
          </cell>
        </row>
        <row r="1964">
          <cell r="AS1964" t="str">
            <v>시영운수</v>
          </cell>
          <cell r="AT1964" t="str">
            <v>합계</v>
          </cell>
          <cell r="AU1964">
            <v>2409</v>
          </cell>
          <cell r="AV1964">
            <v>3.9893760287034681E-2</v>
          </cell>
          <cell r="AW1964">
            <v>0.36963990526550244</v>
          </cell>
          <cell r="AX1964">
            <v>0.14939688746043919</v>
          </cell>
          <cell r="AY1964">
            <v>15.47875</v>
          </cell>
          <cell r="AZ1964">
            <v>0.91051247842783511</v>
          </cell>
          <cell r="BA1964">
            <v>14.937260712768111</v>
          </cell>
          <cell r="BB1964">
            <v>1.8677468891139024</v>
          </cell>
        </row>
        <row r="1965">
          <cell r="AS1965" t="str">
            <v>신동아교통</v>
          </cell>
          <cell r="AT1965" t="str">
            <v>합계</v>
          </cell>
          <cell r="AU1965">
            <v>2409</v>
          </cell>
          <cell r="AV1965">
            <v>1.7761558937509907E-2</v>
          </cell>
          <cell r="AW1965">
            <v>0.34465791204439855</v>
          </cell>
          <cell r="AX1965">
            <v>0.16796582037877425</v>
          </cell>
          <cell r="AY1965">
            <v>11.641249999999998</v>
          </cell>
          <cell r="AZ1965">
            <v>0.22617332456037847</v>
          </cell>
          <cell r="BA1965">
            <v>18.951011461885802</v>
          </cell>
          <cell r="BB1965">
            <v>1.8874781889783026</v>
          </cell>
        </row>
        <row r="1966">
          <cell r="AS1966" t="str">
            <v>신화여객</v>
          </cell>
          <cell r="AT1966" t="str">
            <v>합계</v>
          </cell>
          <cell r="AU1966">
            <v>2409</v>
          </cell>
          <cell r="AV1966">
            <v>2.3155154788956245E-2</v>
          </cell>
          <cell r="AW1966">
            <v>0.35835646126977311</v>
          </cell>
          <cell r="AX1966">
            <v>0.16305423465008839</v>
          </cell>
          <cell r="AY1966">
            <v>12.90397619047619</v>
          </cell>
          <cell r="AZ1966">
            <v>0.24898608461611685</v>
          </cell>
          <cell r="BA1966">
            <v>17.895874831783399</v>
          </cell>
          <cell r="BB1966">
            <v>2.1423253141966603</v>
          </cell>
        </row>
        <row r="1967">
          <cell r="AS1967" t="str">
            <v>신흥교통</v>
          </cell>
          <cell r="AT1967" t="str">
            <v>합계</v>
          </cell>
          <cell r="AU1967">
            <v>2409</v>
          </cell>
          <cell r="AV1967">
            <v>2.2915962019689914E-2</v>
          </cell>
          <cell r="AW1967">
            <v>0.36441732917990149</v>
          </cell>
          <cell r="AX1967">
            <v>0.14275762432095762</v>
          </cell>
          <cell r="AY1967">
            <v>18.821393939393946</v>
          </cell>
          <cell r="AZ1967">
            <v>0.2080792601137279</v>
          </cell>
          <cell r="BA1967">
            <v>14.271949461360693</v>
          </cell>
          <cell r="BB1967">
            <v>2.2635578763197111</v>
          </cell>
        </row>
        <row r="1968">
          <cell r="AS1968" t="str">
            <v>영종운수</v>
          </cell>
          <cell r="AT1968" t="str">
            <v>합계</v>
          </cell>
          <cell r="AU1968">
            <v>2409</v>
          </cell>
          <cell r="AV1968">
            <v>1.759762775504374E-2</v>
          </cell>
          <cell r="AW1968">
            <v>0.27632280291053551</v>
          </cell>
          <cell r="AX1968">
            <v>0.14874515140794747</v>
          </cell>
          <cell r="AY1968">
            <v>14.979068965517245</v>
          </cell>
          <cell r="AZ1968">
            <v>0.29953932544794465</v>
          </cell>
          <cell r="BA1968">
            <v>8.5438166146971</v>
          </cell>
          <cell r="BB1968">
            <v>2.3348896720895072</v>
          </cell>
        </row>
        <row r="1969">
          <cell r="AS1969" t="str">
            <v>원진운수</v>
          </cell>
          <cell r="AT1969" t="str">
            <v>합계</v>
          </cell>
          <cell r="AU1969">
            <v>2409</v>
          </cell>
          <cell r="AV1969">
            <v>5.8561194452094231E-3</v>
          </cell>
          <cell r="AW1969">
            <v>0.35132269029030494</v>
          </cell>
          <cell r="AX1969">
            <v>0.14269675407291524</v>
          </cell>
          <cell r="AY1969">
            <v>12.526593749999998</v>
          </cell>
          <cell r="AZ1969">
            <v>4.9759084404221512E-2</v>
          </cell>
          <cell r="BA1969">
            <v>2.2056133480298188</v>
          </cell>
          <cell r="BB1969">
            <v>2.0648260811129862</v>
          </cell>
        </row>
        <row r="1970">
          <cell r="AS1970" t="str">
            <v>인천교통공사</v>
          </cell>
          <cell r="AT1970" t="str">
            <v>합계</v>
          </cell>
          <cell r="AU1970">
            <v>2409</v>
          </cell>
          <cell r="AV1970">
            <v>7.4099094936522572E-3</v>
          </cell>
          <cell r="AW1970">
            <v>0.328965863180468</v>
          </cell>
          <cell r="AX1970">
            <v>0.1361779640688647</v>
          </cell>
          <cell r="AY1970">
            <v>7.6928157894736842</v>
          </cell>
          <cell r="AZ1970">
            <v>0.12365704184064842</v>
          </cell>
          <cell r="BA1970">
            <v>8.3290002491663522</v>
          </cell>
          <cell r="BB1970">
            <v>2.6361006313736488</v>
          </cell>
        </row>
        <row r="1971">
          <cell r="AS1971" t="str">
            <v>인천스마트</v>
          </cell>
          <cell r="AT1971" t="str">
            <v>합계</v>
          </cell>
          <cell r="AU1971">
            <v>2409</v>
          </cell>
          <cell r="AV1971">
            <v>3.1809981901480766E-2</v>
          </cell>
          <cell r="AW1971">
            <v>0.36246374963025563</v>
          </cell>
          <cell r="AX1971">
            <v>0.15594077008583415</v>
          </cell>
          <cell r="AY1971">
            <v>13.561056338028171</v>
          </cell>
          <cell r="AZ1971">
            <v>0.133327049842175</v>
          </cell>
          <cell r="BA1971">
            <v>14.012828573101123</v>
          </cell>
          <cell r="BB1971">
            <v>1.8338266070649265</v>
          </cell>
        </row>
        <row r="1972">
          <cell r="AS1972" t="str">
            <v>인천제물포교통</v>
          </cell>
          <cell r="AT1972" t="str">
            <v>합계</v>
          </cell>
          <cell r="AU1972">
            <v>2409</v>
          </cell>
          <cell r="AV1972">
            <v>3.3458548319096768E-2</v>
          </cell>
          <cell r="AW1972">
            <v>0.35312028291566067</v>
          </cell>
          <cell r="AX1972">
            <v>0.20242512773352389</v>
          </cell>
          <cell r="AY1972">
            <v>15.377000000000001</v>
          </cell>
          <cell r="AZ1972">
            <v>0.35017160743241571</v>
          </cell>
          <cell r="BA1972">
            <v>32.415515393206661</v>
          </cell>
          <cell r="BB1972">
            <v>1.8396130929211192</v>
          </cell>
        </row>
        <row r="1973">
          <cell r="AS1973" t="str">
            <v>청라교통</v>
          </cell>
          <cell r="AT1973" t="str">
            <v>합계</v>
          </cell>
          <cell r="AU1973">
            <v>2409</v>
          </cell>
          <cell r="AV1973">
            <v>2.3018379007424337E-2</v>
          </cell>
          <cell r="AW1973">
            <v>0.31097860617117851</v>
          </cell>
          <cell r="AX1973">
            <v>0.166243512399502</v>
          </cell>
          <cell r="AY1973">
            <v>19.317836363636363</v>
          </cell>
          <cell r="AZ1973">
            <v>9.5708791581488734E-2</v>
          </cell>
          <cell r="BA1973">
            <v>22.388413212945359</v>
          </cell>
          <cell r="BB1973">
            <v>2.3301824349485933</v>
          </cell>
        </row>
        <row r="1974">
          <cell r="AS1974" t="str">
            <v>청룡교통</v>
          </cell>
          <cell r="AT1974" t="str">
            <v>합계</v>
          </cell>
          <cell r="AU1974">
            <v>2409</v>
          </cell>
          <cell r="AV1974">
            <v>2.6938014145667984E-2</v>
          </cell>
          <cell r="AW1974">
            <v>0.35063856120675707</v>
          </cell>
          <cell r="AX1974">
            <v>0.14802939926046443</v>
          </cell>
          <cell r="AY1974">
            <v>15.134448275862066</v>
          </cell>
          <cell r="AZ1974">
            <v>1.9389957550600065E-2</v>
          </cell>
          <cell r="BA1974">
            <v>11.797496505703434</v>
          </cell>
          <cell r="BB1974">
            <v>2.192295523972168</v>
          </cell>
        </row>
        <row r="1975">
          <cell r="AS1975" t="str">
            <v>태양여객</v>
          </cell>
          <cell r="AT1975" t="str">
            <v>합계</v>
          </cell>
          <cell r="AU1975">
            <v>2409</v>
          </cell>
          <cell r="AV1975">
            <v>3.2525244677840806E-2</v>
          </cell>
          <cell r="AW1975">
            <v>0.36087857724925421</v>
          </cell>
          <cell r="AX1975">
            <v>0.17709417626157442</v>
          </cell>
          <cell r="AY1975">
            <v>9.3753142857142873</v>
          </cell>
          <cell r="AZ1975">
            <v>0.24815650916799534</v>
          </cell>
          <cell r="BA1975">
            <v>9.5562281755344003</v>
          </cell>
          <cell r="BB1975">
            <v>2.0929427005077801</v>
          </cell>
        </row>
        <row r="1976">
          <cell r="AS1976" t="str">
            <v>해성운수</v>
          </cell>
          <cell r="AT1976" t="str">
            <v>합계</v>
          </cell>
          <cell r="AU1976">
            <v>2409</v>
          </cell>
          <cell r="AV1976">
            <v>2.0978467132547814E-2</v>
          </cell>
          <cell r="AW1976">
            <v>0.43578335889561765</v>
          </cell>
          <cell r="AX1976">
            <v>0.19176571010712837</v>
          </cell>
          <cell r="AY1976">
            <v>11.925063492063492</v>
          </cell>
          <cell r="AZ1976">
            <v>0.58173873810698107</v>
          </cell>
          <cell r="BA1976">
            <v>8.1426083879296058</v>
          </cell>
          <cell r="BB1976">
            <v>2.2524100575578148</v>
          </cell>
        </row>
        <row r="1977">
          <cell r="AS1977" t="str">
            <v>강인교통</v>
          </cell>
          <cell r="AT1977" t="str">
            <v>302</v>
          </cell>
          <cell r="AU1977">
            <v>2410</v>
          </cell>
          <cell r="AV1977">
            <v>1.6270547386905962E-2</v>
          </cell>
          <cell r="AW1977">
            <v>0.33660118740066286</v>
          </cell>
          <cell r="AX1977">
            <v>0.1625012251141835</v>
          </cell>
          <cell r="AY1977">
            <v>19.669333333333334</v>
          </cell>
          <cell r="AZ1977">
            <v>9.8657966349474199E-2</v>
          </cell>
          <cell r="BA1977">
            <v>15.989256627422217</v>
          </cell>
          <cell r="BB1977">
            <v>2.7284526177958286</v>
          </cell>
        </row>
        <row r="1978">
          <cell r="AS1978" t="str">
            <v>강인교통</v>
          </cell>
          <cell r="AT1978" t="str">
            <v>303</v>
          </cell>
          <cell r="AU1978">
            <v>2410</v>
          </cell>
          <cell r="AV1978">
            <v>1.8142649478603522E-2</v>
          </cell>
          <cell r="AW1978">
            <v>0.30690532116593361</v>
          </cell>
          <cell r="AX1978">
            <v>0.14717801477996131</v>
          </cell>
          <cell r="AY1978">
            <v>20.764384615384611</v>
          </cell>
          <cell r="AZ1978">
            <v>0.19855018796108354</v>
          </cell>
          <cell r="BA1978">
            <v>13.461989458834331</v>
          </cell>
          <cell r="BB1978">
            <v>2.5861441124609605</v>
          </cell>
        </row>
        <row r="1979">
          <cell r="AS1979" t="str">
            <v>강인교통</v>
          </cell>
          <cell r="AT1979" t="str">
            <v>303-1</v>
          </cell>
          <cell r="AU1979">
            <v>2410</v>
          </cell>
          <cell r="AV1979">
            <v>1.6264892452347787E-2</v>
          </cell>
          <cell r="AW1979">
            <v>0.28317441600009524</v>
          </cell>
          <cell r="AX1979">
            <v>0.13560610228833522</v>
          </cell>
          <cell r="AY1979">
            <v>20.137625</v>
          </cell>
          <cell r="AZ1979">
            <v>2.4031461165021435E-2</v>
          </cell>
          <cell r="BA1979">
            <v>9.2578343250011148</v>
          </cell>
          <cell r="BB1979">
            <v>2.8254755220046133</v>
          </cell>
        </row>
        <row r="1980">
          <cell r="AS1980" t="str">
            <v>강인교통</v>
          </cell>
          <cell r="AT1980" t="str">
            <v>304</v>
          </cell>
          <cell r="AU1980">
            <v>2410</v>
          </cell>
          <cell r="AV1980">
            <v>1.7119563954449069E-2</v>
          </cell>
          <cell r="AW1980">
            <v>0.32634167118191271</v>
          </cell>
          <cell r="AX1980">
            <v>0.16880119900571106</v>
          </cell>
          <cell r="AY1980">
            <v>19.7532</v>
          </cell>
          <cell r="AZ1980">
            <v>0.21805215201976125</v>
          </cell>
          <cell r="BA1980">
            <v>24.49392438225285</v>
          </cell>
          <cell r="BB1980">
            <v>2.4172047241230499</v>
          </cell>
        </row>
        <row r="1981">
          <cell r="AS1981" t="str">
            <v>강인교통</v>
          </cell>
          <cell r="AT1981" t="str">
            <v>예비</v>
          </cell>
          <cell r="AU1981">
            <v>2410</v>
          </cell>
          <cell r="AV1981">
            <v>2.1463178101114675E-2</v>
          </cell>
          <cell r="AW1981">
            <v>0.32472099983731118</v>
          </cell>
          <cell r="AX1981">
            <v>0.16447947748989852</v>
          </cell>
          <cell r="AY1981">
            <v>19.967400000000001</v>
          </cell>
          <cell r="AZ1981">
            <v>0.22014461614326761</v>
          </cell>
          <cell r="BA1981">
            <v>17.611569291461411</v>
          </cell>
          <cell r="BB1981">
            <v>2.6272049133485269</v>
          </cell>
        </row>
        <row r="1982">
          <cell r="AS1982" t="str">
            <v>강인여객</v>
          </cell>
          <cell r="AT1982" t="str">
            <v>103</v>
          </cell>
          <cell r="AU1982">
            <v>2410</v>
          </cell>
          <cell r="AV1982">
            <v>1.2121585800411533E-2</v>
          </cell>
          <cell r="AW1982">
            <v>0.37349446166073763</v>
          </cell>
          <cell r="AX1982">
            <v>0.21449498419305088</v>
          </cell>
          <cell r="AY1982">
            <v>15.764857142857142</v>
          </cell>
          <cell r="AZ1982">
            <v>0.732869182850861</v>
          </cell>
          <cell r="BA1982">
            <v>29.694446529246335</v>
          </cell>
          <cell r="BB1982">
            <v>1.9245827405459637</v>
          </cell>
        </row>
        <row r="1983">
          <cell r="AS1983" t="str">
            <v>강인여객</v>
          </cell>
          <cell r="AT1983" t="str">
            <v>103-1</v>
          </cell>
          <cell r="AU1983">
            <v>2410</v>
          </cell>
          <cell r="AV1983">
            <v>1.8079147412691326E-2</v>
          </cell>
          <cell r="AW1983">
            <v>0.3558428748792693</v>
          </cell>
          <cell r="AX1983">
            <v>0.20040491357137163</v>
          </cell>
          <cell r="AY1983">
            <v>16.631529411764706</v>
          </cell>
          <cell r="AZ1983">
            <v>0.71792365178396256</v>
          </cell>
          <cell r="BA1983">
            <v>30.640286693315218</v>
          </cell>
          <cell r="BB1983">
            <v>1.9520710472995721</v>
          </cell>
        </row>
        <row r="1984">
          <cell r="AS1984" t="str">
            <v>강인여객</v>
          </cell>
          <cell r="AT1984" t="str">
            <v>223</v>
          </cell>
          <cell r="AU1984">
            <v>2410</v>
          </cell>
          <cell r="AV1984">
            <v>8.8051925865193746E-3</v>
          </cell>
          <cell r="AW1984">
            <v>0.28331505130723245</v>
          </cell>
          <cell r="AX1984">
            <v>0.17788054171506273</v>
          </cell>
          <cell r="AY1984">
            <v>15.353875000000002</v>
          </cell>
          <cell r="AZ1984">
            <v>0.46683142531468513</v>
          </cell>
          <cell r="BA1984">
            <v>39.961739207128012</v>
          </cell>
          <cell r="BB1984">
            <v>2.2758546543201037</v>
          </cell>
        </row>
        <row r="1985">
          <cell r="AS1985" t="str">
            <v>강인여객</v>
          </cell>
          <cell r="AT1985" t="str">
            <v>급행91</v>
          </cell>
          <cell r="AU1985">
            <v>2410</v>
          </cell>
          <cell r="AV1985">
            <v>1.8770397363078426E-2</v>
          </cell>
          <cell r="AW1985">
            <v>0.30731461946795352</v>
          </cell>
          <cell r="AX1985">
            <v>0.22676907377525662</v>
          </cell>
          <cell r="AY1985">
            <v>16.62</v>
          </cell>
          <cell r="AZ1985">
            <v>0.12962347818210923</v>
          </cell>
          <cell r="BA1985">
            <v>20.89458455252166</v>
          </cell>
          <cell r="BB1985">
            <v>2.6299503540612328</v>
          </cell>
        </row>
        <row r="1986">
          <cell r="AS1986" t="str">
            <v>강인여객</v>
          </cell>
          <cell r="AT1986" t="str">
            <v>예비</v>
          </cell>
          <cell r="AU1986">
            <v>2410</v>
          </cell>
          <cell r="AV1986">
            <v>1.7978277933530629E-2</v>
          </cell>
          <cell r="AW1986">
            <v>0.31728909606603495</v>
          </cell>
          <cell r="AX1986">
            <v>0.21309403311776703</v>
          </cell>
          <cell r="AY1986">
            <v>15.843999999999999</v>
          </cell>
          <cell r="AZ1986">
            <v>1.0907123660605216</v>
          </cell>
          <cell r="BA1986">
            <v>39.116061767976184</v>
          </cell>
          <cell r="BB1986">
            <v>2.2704378619516112</v>
          </cell>
        </row>
        <row r="1987">
          <cell r="AS1987" t="str">
            <v>강화교통</v>
          </cell>
          <cell r="AT1987" t="str">
            <v>17</v>
          </cell>
          <cell r="AU1987">
            <v>2410</v>
          </cell>
          <cell r="AV1987">
            <v>1.3600918464445713E-2</v>
          </cell>
          <cell r="AW1987">
            <v>0.36557226613372501</v>
          </cell>
          <cell r="AX1987">
            <v>0.18650606068918732</v>
          </cell>
          <cell r="AY1987">
            <v>11.289099999999999</v>
          </cell>
          <cell r="AZ1987">
            <v>0.26977148385076666</v>
          </cell>
          <cell r="BA1987">
            <v>7.9991791672154289</v>
          </cell>
          <cell r="BB1987">
            <v>2.1771978334723938</v>
          </cell>
        </row>
        <row r="1988">
          <cell r="AS1988" t="str">
            <v>강화교통</v>
          </cell>
          <cell r="AT1988" t="str">
            <v>60-5</v>
          </cell>
          <cell r="AU1988">
            <v>2410</v>
          </cell>
          <cell r="AV1988">
            <v>2.3866989932502976E-2</v>
          </cell>
          <cell r="AW1988">
            <v>0.23534600649539303</v>
          </cell>
          <cell r="AX1988">
            <v>0.20470477654501959</v>
          </cell>
          <cell r="AY1988">
            <v>15.543333333333331</v>
          </cell>
          <cell r="AZ1988">
            <v>0.22076751654167229</v>
          </cell>
          <cell r="BA1988">
            <v>27.072568300045589</v>
          </cell>
          <cell r="BB1988">
            <v>2.9774820391301398</v>
          </cell>
        </row>
        <row r="1989">
          <cell r="AS1989" t="str">
            <v>강화교통</v>
          </cell>
          <cell r="AT1989" t="str">
            <v>70</v>
          </cell>
          <cell r="AU1989">
            <v>2410</v>
          </cell>
          <cell r="AV1989">
            <v>1.5156285568739552E-2</v>
          </cell>
          <cell r="AW1989">
            <v>0.30623095973299985</v>
          </cell>
          <cell r="AX1989">
            <v>0.23049549004975767</v>
          </cell>
          <cell r="AY1989">
            <v>14.466222222222221</v>
          </cell>
          <cell r="AZ1989">
            <v>7.9138847323407646E-2</v>
          </cell>
          <cell r="BA1989">
            <v>29.140362472611848</v>
          </cell>
          <cell r="BB1989">
            <v>2.3757874881878265</v>
          </cell>
        </row>
        <row r="1990">
          <cell r="AS1990" t="str">
            <v>강화교통</v>
          </cell>
          <cell r="AT1990" t="str">
            <v>71</v>
          </cell>
          <cell r="AU1990">
            <v>2410</v>
          </cell>
          <cell r="AV1990">
            <v>1.2123701388259148E-2</v>
          </cell>
          <cell r="AW1990">
            <v>0.27963452791872273</v>
          </cell>
          <cell r="AX1990">
            <v>0.23574213323150783</v>
          </cell>
          <cell r="AY1990">
            <v>14.529777777777777</v>
          </cell>
          <cell r="AZ1990">
            <v>0.49886686404798386</v>
          </cell>
          <cell r="BA1990">
            <v>29.064896252688371</v>
          </cell>
          <cell r="BB1990">
            <v>2.6287498588284062</v>
          </cell>
        </row>
        <row r="1991">
          <cell r="AS1991" t="str">
            <v>강화교통</v>
          </cell>
          <cell r="AT1991" t="str">
            <v>800</v>
          </cell>
          <cell r="AU1991">
            <v>2410</v>
          </cell>
          <cell r="AV1991">
            <v>9.4282292711086353E-3</v>
          </cell>
          <cell r="AW1991">
            <v>0.34797182940683852</v>
          </cell>
          <cell r="AX1991">
            <v>0.25955635176604575</v>
          </cell>
          <cell r="AY1991">
            <v>12.555818181818182</v>
          </cell>
          <cell r="AZ1991">
            <v>0.97070679353964973</v>
          </cell>
          <cell r="BA1991">
            <v>31.364220809538288</v>
          </cell>
          <cell r="BB1991">
            <v>2.4272957142705103</v>
          </cell>
        </row>
        <row r="1992">
          <cell r="AS1992" t="str">
            <v>강화교통</v>
          </cell>
          <cell r="AT1992" t="str">
            <v>801</v>
          </cell>
          <cell r="AU1992">
            <v>2410</v>
          </cell>
          <cell r="AV1992">
            <v>2.1766462685331747E-2</v>
          </cell>
          <cell r="AW1992">
            <v>0.2921944222225144</v>
          </cell>
          <cell r="AX1992">
            <v>0.27218868215457076</v>
          </cell>
          <cell r="AY1992">
            <v>10.167</v>
          </cell>
          <cell r="AZ1992">
            <v>1.027308253634535</v>
          </cell>
          <cell r="BA1992">
            <v>12.202885891303682</v>
          </cell>
          <cell r="BB1992">
            <v>3.0253587606437282</v>
          </cell>
        </row>
        <row r="1993">
          <cell r="AS1993" t="str">
            <v>공영급행</v>
          </cell>
          <cell r="AT1993" t="str">
            <v>14-1</v>
          </cell>
          <cell r="AU1993">
            <v>2410</v>
          </cell>
          <cell r="AV1993">
            <v>1.9560712039852116E-2</v>
          </cell>
          <cell r="AW1993">
            <v>0.33747501153995924</v>
          </cell>
          <cell r="AX1993">
            <v>0.17852720787643375</v>
          </cell>
          <cell r="AY1993">
            <v>10.009300000000001</v>
          </cell>
          <cell r="AZ1993">
            <v>0.13027285938707409</v>
          </cell>
          <cell r="BA1993">
            <v>7.7800660122477199</v>
          </cell>
          <cell r="BB1993">
            <v>2.0931392006229603</v>
          </cell>
        </row>
        <row r="1994">
          <cell r="AS1994" t="str">
            <v>공영급행</v>
          </cell>
          <cell r="AT1994" t="str">
            <v>e음11</v>
          </cell>
          <cell r="AU1994">
            <v>2410</v>
          </cell>
          <cell r="AV1994">
            <v>0.13504462192112679</v>
          </cell>
          <cell r="AW1994">
            <v>0.35512976179513012</v>
          </cell>
          <cell r="AX1994">
            <v>0.47949520882102942</v>
          </cell>
          <cell r="AY1994">
            <v>6.5975000000000001</v>
          </cell>
          <cell r="AZ1994">
            <v>0.14845052904675832</v>
          </cell>
          <cell r="BA1994">
            <v>2.2020161808602485</v>
          </cell>
          <cell r="BB1994">
            <v>4.0688981887151074</v>
          </cell>
        </row>
        <row r="1995">
          <cell r="AS1995" t="str">
            <v>공영급행</v>
          </cell>
          <cell r="AT1995" t="str">
            <v>e음12</v>
          </cell>
          <cell r="AU1995">
            <v>2410</v>
          </cell>
          <cell r="AV1995">
            <v>9.7203609242727945E-2</v>
          </cell>
          <cell r="AW1995">
            <v>0.4094267280457034</v>
          </cell>
          <cell r="AX1995">
            <v>0.46085314751092443</v>
          </cell>
          <cell r="AY1995">
            <v>6.7195</v>
          </cell>
          <cell r="AZ1995">
            <v>0.36971427878674906</v>
          </cell>
          <cell r="BA1995">
            <v>2.3386577634882735</v>
          </cell>
          <cell r="BB1995">
            <v>4.1573427985723503</v>
          </cell>
        </row>
        <row r="1996">
          <cell r="AS1996" t="str">
            <v>공영급행</v>
          </cell>
          <cell r="AT1996" t="str">
            <v>e음21</v>
          </cell>
          <cell r="AU1996">
            <v>2410</v>
          </cell>
          <cell r="AV1996">
            <v>0.12147187404526333</v>
          </cell>
          <cell r="AW1996">
            <v>0.41643650082218658</v>
          </cell>
          <cell r="AX1996">
            <v>0.45396765382684828</v>
          </cell>
          <cell r="AY1996">
            <v>8.9510000000000005</v>
          </cell>
          <cell r="AZ1996">
            <v>0.12168384364495263</v>
          </cell>
          <cell r="BA1996">
            <v>3.1116297160637889</v>
          </cell>
          <cell r="BB1996">
            <v>3.823496179071046</v>
          </cell>
        </row>
        <row r="1997">
          <cell r="AS1997" t="str">
            <v>공영급행</v>
          </cell>
          <cell r="AT1997" t="str">
            <v>e음22</v>
          </cell>
          <cell r="AU1997">
            <v>2410</v>
          </cell>
          <cell r="AV1997">
            <v>0.11782829021170332</v>
          </cell>
          <cell r="AW1997">
            <v>0.39752830443806603</v>
          </cell>
          <cell r="AX1997">
            <v>0.47534154399313616</v>
          </cell>
          <cell r="AY1997">
            <v>7.8574999999999999</v>
          </cell>
          <cell r="AZ1997">
            <v>0.33817461918651021</v>
          </cell>
          <cell r="BA1997">
            <v>2.045544038006208</v>
          </cell>
          <cell r="BB1997">
            <v>4.0712746766530685</v>
          </cell>
        </row>
        <row r="1998">
          <cell r="AS1998" t="str">
            <v>공영급행</v>
          </cell>
          <cell r="AT1998" t="str">
            <v>e음31</v>
          </cell>
          <cell r="AU1998">
            <v>2410</v>
          </cell>
          <cell r="AV1998">
            <v>7.0814007704254597E-2</v>
          </cell>
          <cell r="AW1998">
            <v>0.43431552116593591</v>
          </cell>
          <cell r="AX1998">
            <v>0.4578846497799347</v>
          </cell>
          <cell r="AY1998">
            <v>8.7902500000000003</v>
          </cell>
          <cell r="AZ1998">
            <v>0.44499005169115685</v>
          </cell>
          <cell r="BA1998">
            <v>4.1566116192060329</v>
          </cell>
          <cell r="BB1998">
            <v>4.0730378664364295</v>
          </cell>
        </row>
        <row r="1999">
          <cell r="AS1999" t="str">
            <v>공영급행</v>
          </cell>
          <cell r="AT1999" t="str">
            <v>e음53</v>
          </cell>
          <cell r="AU1999">
            <v>2410</v>
          </cell>
          <cell r="AV1999">
            <v>6.9056048133032148E-3</v>
          </cell>
          <cell r="AW1999">
            <v>0.29776203374111015</v>
          </cell>
          <cell r="AX1999">
            <v>0.18454093157561505</v>
          </cell>
          <cell r="AY1999">
            <v>7.0009999999999994</v>
          </cell>
          <cell r="AZ1999">
            <v>1.8045071536077088E-2</v>
          </cell>
          <cell r="BA1999">
            <v>2.5744302058136648</v>
          </cell>
          <cell r="BB1999">
            <v>2.7001896543911315</v>
          </cell>
        </row>
        <row r="2000">
          <cell r="AS2000" t="str">
            <v>공영급행</v>
          </cell>
          <cell r="AT2000" t="str">
            <v>e음84</v>
          </cell>
          <cell r="AU2000">
            <v>2410</v>
          </cell>
          <cell r="AV2000">
            <v>2.7635180794543447E-2</v>
          </cell>
          <cell r="AW2000">
            <v>0.32222622545980883</v>
          </cell>
          <cell r="AX2000">
            <v>0.28354198853542045</v>
          </cell>
          <cell r="AY2000">
            <v>7.4619999999999997</v>
          </cell>
          <cell r="AZ2000">
            <v>0</v>
          </cell>
          <cell r="BA2000">
            <v>5.5454872337297516</v>
          </cell>
          <cell r="BB2000">
            <v>2.723321982603959</v>
          </cell>
        </row>
        <row r="2001">
          <cell r="AS2001" t="str">
            <v>공영급행</v>
          </cell>
          <cell r="AT2001" t="str">
            <v>e음86</v>
          </cell>
          <cell r="AU2001">
            <v>2410</v>
          </cell>
          <cell r="AV2001">
            <v>1.7394907066722656E-2</v>
          </cell>
          <cell r="AW2001">
            <v>0.34520484937822676</v>
          </cell>
          <cell r="AX2001">
            <v>0.20332168341976115</v>
          </cell>
          <cell r="AY2001">
            <v>6.4329999999999998</v>
          </cell>
          <cell r="AZ2001">
            <v>0</v>
          </cell>
          <cell r="BA2001">
            <v>2.4327713309337504</v>
          </cell>
          <cell r="BB2001">
            <v>2.5712064748749799</v>
          </cell>
        </row>
        <row r="2002">
          <cell r="AS2002" t="str">
            <v>공영급행</v>
          </cell>
          <cell r="AT2002" t="str">
            <v>e음88</v>
          </cell>
          <cell r="AU2002">
            <v>2410</v>
          </cell>
          <cell r="AV2002">
            <v>2.3937268786602097E-2</v>
          </cell>
          <cell r="AW2002">
            <v>0.35474870334897662</v>
          </cell>
          <cell r="AX2002">
            <v>0.27389902892754342</v>
          </cell>
          <cell r="AY2002">
            <v>8.6376666666666662</v>
          </cell>
          <cell r="AZ2002">
            <v>0</v>
          </cell>
          <cell r="BA2002">
            <v>7.4780865684194655</v>
          </cell>
          <cell r="BB2002">
            <v>2.4737907781542701</v>
          </cell>
        </row>
        <row r="2003">
          <cell r="AS2003" t="str">
            <v>공영급행</v>
          </cell>
          <cell r="AT2003" t="str">
            <v>예비</v>
          </cell>
          <cell r="AU2003">
            <v>2410</v>
          </cell>
          <cell r="AV2003">
            <v>3.0680801523223254E-2</v>
          </cell>
          <cell r="AW2003">
            <v>0.39230902344600449</v>
          </cell>
          <cell r="AX2003">
            <v>0.21079327951989096</v>
          </cell>
          <cell r="AY2003">
            <v>10.334</v>
          </cell>
          <cell r="AZ2003">
            <v>1.0930021901031384</v>
          </cell>
          <cell r="BA2003">
            <v>8.431731180795639</v>
          </cell>
          <cell r="BB2003">
            <v>2.5232716079783306</v>
          </cell>
        </row>
        <row r="2004">
          <cell r="AS2004" t="str">
            <v>대인교통</v>
          </cell>
          <cell r="AT2004" t="str">
            <v>515</v>
          </cell>
          <cell r="AU2004">
            <v>2410</v>
          </cell>
          <cell r="AV2004">
            <v>8.0077950170347797E-3</v>
          </cell>
          <cell r="AW2004">
            <v>0.38135749547995279</v>
          </cell>
          <cell r="AX2004">
            <v>0.1647927988456569</v>
          </cell>
          <cell r="AY2004">
            <v>10.675888888888888</v>
          </cell>
          <cell r="AZ2004">
            <v>0.16928955258622858</v>
          </cell>
          <cell r="BA2004">
            <v>13.728324655039474</v>
          </cell>
          <cell r="BB2004">
            <v>2.0595813964232135</v>
          </cell>
        </row>
        <row r="2005">
          <cell r="AS2005" t="str">
            <v>대인교통</v>
          </cell>
          <cell r="AT2005" t="str">
            <v>515-1</v>
          </cell>
          <cell r="AU2005">
            <v>2410</v>
          </cell>
          <cell r="AV2005">
            <v>1.2273724101885149E-2</v>
          </cell>
          <cell r="AW2005">
            <v>0.37072982066794818</v>
          </cell>
          <cell r="AX2005">
            <v>0.16960731616975208</v>
          </cell>
          <cell r="AY2005">
            <v>7.652000000000001</v>
          </cell>
          <cell r="AZ2005">
            <v>2.6808321839265344E-2</v>
          </cell>
          <cell r="BA2005">
            <v>3.0740209042357596</v>
          </cell>
          <cell r="BB2005">
            <v>2.0244340142318431</v>
          </cell>
        </row>
        <row r="2006">
          <cell r="AS2006" t="str">
            <v>대인교통</v>
          </cell>
          <cell r="AT2006" t="str">
            <v>561</v>
          </cell>
          <cell r="AU2006">
            <v>2410</v>
          </cell>
          <cell r="AV2006">
            <v>1.728414508460948E-2</v>
          </cell>
          <cell r="AW2006">
            <v>0.45072452961176068</v>
          </cell>
          <cell r="AX2006">
            <v>0.19570616561777412</v>
          </cell>
          <cell r="AY2006">
            <v>7.8479999999999999</v>
          </cell>
          <cell r="AZ2006">
            <v>7.3408164147702223E-2</v>
          </cell>
          <cell r="BA2006">
            <v>8.2804409158608099</v>
          </cell>
          <cell r="BB2006">
            <v>2.0179510360571684</v>
          </cell>
        </row>
        <row r="2007">
          <cell r="AS2007" t="str">
            <v>대인교통</v>
          </cell>
          <cell r="AT2007" t="str">
            <v>562</v>
          </cell>
          <cell r="AU2007">
            <v>2410</v>
          </cell>
          <cell r="AV2007">
            <v>1.8120144864192448E-2</v>
          </cell>
          <cell r="AW2007">
            <v>0.45912352489863029</v>
          </cell>
          <cell r="AX2007">
            <v>0.2432424541167014</v>
          </cell>
          <cell r="AY2007">
            <v>11.263</v>
          </cell>
          <cell r="AZ2007">
            <v>1.0090375413490702</v>
          </cell>
          <cell r="BA2007">
            <v>11.743479470594497</v>
          </cell>
          <cell r="BB2007">
            <v>2.2632927457980263</v>
          </cell>
        </row>
        <row r="2008">
          <cell r="AS2008" t="str">
            <v>대인교통</v>
          </cell>
          <cell r="AT2008" t="str">
            <v>574</v>
          </cell>
          <cell r="AU2008">
            <v>2410</v>
          </cell>
          <cell r="AV2008">
            <v>1.3080055452568013E-2</v>
          </cell>
          <cell r="AW2008">
            <v>0.33838147282996123</v>
          </cell>
          <cell r="AX2008">
            <v>0.13561997546826998</v>
          </cell>
          <cell r="AY2008">
            <v>4.3316249999999998</v>
          </cell>
          <cell r="AZ2008">
            <v>4.034572746905523</v>
          </cell>
          <cell r="BA2008">
            <v>2.3540794512925514</v>
          </cell>
          <cell r="BB2008">
            <v>2.6187259061137893</v>
          </cell>
        </row>
        <row r="2009">
          <cell r="AS2009" t="str">
            <v>대인교통</v>
          </cell>
          <cell r="AT2009" t="str">
            <v>6-1</v>
          </cell>
          <cell r="AU2009">
            <v>2410</v>
          </cell>
          <cell r="AV2009">
            <v>1.5741838563953399E-2</v>
          </cell>
          <cell r="AW2009">
            <v>0.35886112622778782</v>
          </cell>
          <cell r="AX2009">
            <v>0.18024277100262565</v>
          </cell>
          <cell r="AY2009">
            <v>12.341545454545452</v>
          </cell>
          <cell r="AZ2009">
            <v>0.25917690042241404</v>
          </cell>
          <cell r="BA2009">
            <v>31.732766700453162</v>
          </cell>
          <cell r="BB2009">
            <v>2.0867985128816602</v>
          </cell>
        </row>
        <row r="2010">
          <cell r="AS2010" t="str">
            <v>대인교통</v>
          </cell>
          <cell r="AT2010" t="str">
            <v>예비</v>
          </cell>
          <cell r="AU2010">
            <v>2410</v>
          </cell>
          <cell r="AV2010">
            <v>1.3095218343051029E-2</v>
          </cell>
          <cell r="AW2010">
            <v>0.39000832299063087</v>
          </cell>
          <cell r="AX2010">
            <v>0.16061190103882567</v>
          </cell>
          <cell r="AY2010">
            <v>6.7460000000000004</v>
          </cell>
          <cell r="AZ2010">
            <v>7.2729917451543696E-2</v>
          </cell>
          <cell r="BA2010">
            <v>7.0063153811653764</v>
          </cell>
          <cell r="BB2010">
            <v>2.2622674887177303</v>
          </cell>
        </row>
        <row r="2011">
          <cell r="AS2011" t="str">
            <v>대인교통</v>
          </cell>
          <cell r="AT2011" t="str">
            <v>예비(복수)</v>
          </cell>
          <cell r="AU2011">
            <v>2410</v>
          </cell>
          <cell r="AV2011">
            <v>4.2597765259517598E-2</v>
          </cell>
          <cell r="AW2011">
            <v>0.33828367760133993</v>
          </cell>
          <cell r="AX2011">
            <v>0.15808631399012701</v>
          </cell>
          <cell r="AY2011">
            <v>16.6935</v>
          </cell>
          <cell r="AZ2011">
            <v>0.62552138629186949</v>
          </cell>
          <cell r="BA2011">
            <v>47.852386051328011</v>
          </cell>
          <cell r="BB2011">
            <v>2.2012645298257296</v>
          </cell>
        </row>
        <row r="2012">
          <cell r="AS2012" t="str">
            <v>도영운수</v>
          </cell>
          <cell r="AT2012" t="str">
            <v>35</v>
          </cell>
          <cell r="AU2012">
            <v>2410</v>
          </cell>
          <cell r="AV2012">
            <v>2.0260690608354708E-2</v>
          </cell>
          <cell r="AW2012">
            <v>0.37222593370827406</v>
          </cell>
          <cell r="AX2012">
            <v>0.1694373063065561</v>
          </cell>
          <cell r="AY2012">
            <v>13.950642857142858</v>
          </cell>
          <cell r="AZ2012">
            <v>0.5233117280924996</v>
          </cell>
          <cell r="BA2012">
            <v>32.209904127811612</v>
          </cell>
          <cell r="BB2012">
            <v>2.1064133150302511</v>
          </cell>
        </row>
        <row r="2013">
          <cell r="AS2013" t="str">
            <v>도영운수</v>
          </cell>
          <cell r="AT2013" t="str">
            <v>523</v>
          </cell>
          <cell r="AU2013">
            <v>2410</v>
          </cell>
          <cell r="AV2013">
            <v>1.33849097772623E-2</v>
          </cell>
          <cell r="AW2013">
            <v>0.34807780321929205</v>
          </cell>
          <cell r="AX2013">
            <v>0.21789774593280944</v>
          </cell>
          <cell r="AY2013">
            <v>14.817666666666668</v>
          </cell>
          <cell r="AZ2013">
            <v>2.573660954061733</v>
          </cell>
          <cell r="BA2013">
            <v>51.086233683129983</v>
          </cell>
          <cell r="BB2013">
            <v>2.0687864026395029</v>
          </cell>
        </row>
        <row r="2014">
          <cell r="AS2014" t="str">
            <v>도영운수</v>
          </cell>
          <cell r="AT2014" t="str">
            <v>55</v>
          </cell>
          <cell r="AU2014">
            <v>2410</v>
          </cell>
          <cell r="AV2014">
            <v>1.5994772820150233E-2</v>
          </cell>
          <cell r="AW2014">
            <v>0.3729167730515151</v>
          </cell>
          <cell r="AX2014">
            <v>0.20816367452417484</v>
          </cell>
          <cell r="AY2014">
            <v>14.578285714285716</v>
          </cell>
          <cell r="AZ2014">
            <v>1.5718481545702998</v>
          </cell>
          <cell r="BA2014">
            <v>36.489867651884765</v>
          </cell>
          <cell r="BB2014">
            <v>1.9229327407261037</v>
          </cell>
        </row>
        <row r="2015">
          <cell r="AS2015" t="str">
            <v>도영운수</v>
          </cell>
          <cell r="AT2015" t="str">
            <v>65</v>
          </cell>
          <cell r="AU2015">
            <v>2410</v>
          </cell>
          <cell r="AV2015">
            <v>1.6590510441614772E-2</v>
          </cell>
          <cell r="AW2015">
            <v>0.36276843796861719</v>
          </cell>
          <cell r="AX2015">
            <v>0.19021674565486946</v>
          </cell>
          <cell r="AY2015">
            <v>15.107600000000001</v>
          </cell>
          <cell r="AZ2015">
            <v>0.77021964979556679</v>
          </cell>
          <cell r="BA2015">
            <v>24.843022186486476</v>
          </cell>
          <cell r="BB2015">
            <v>2.1151194324192786</v>
          </cell>
        </row>
        <row r="2016">
          <cell r="AS2016" t="str">
            <v>도영운수</v>
          </cell>
          <cell r="AT2016" t="str">
            <v>65-1</v>
          </cell>
          <cell r="AU2016">
            <v>2410</v>
          </cell>
          <cell r="AV2016">
            <v>2.4184715474300098E-2</v>
          </cell>
          <cell r="AW2016">
            <v>0.36671918237679396</v>
          </cell>
          <cell r="AX2016">
            <v>0.19074145663554368</v>
          </cell>
          <cell r="AY2016">
            <v>15.786444444444442</v>
          </cell>
          <cell r="AZ2016">
            <v>1.8031521989091268</v>
          </cell>
          <cell r="BA2016">
            <v>28.945219152951765</v>
          </cell>
          <cell r="BB2016">
            <v>1.8270910501905155</v>
          </cell>
        </row>
        <row r="2017">
          <cell r="AS2017" t="str">
            <v>도영운수</v>
          </cell>
          <cell r="AT2017" t="str">
            <v>순환46</v>
          </cell>
          <cell r="AU2017">
            <v>2410</v>
          </cell>
          <cell r="AV2017">
            <v>2.4067138228505838E-2</v>
          </cell>
          <cell r="AW2017">
            <v>0.39524251028232082</v>
          </cell>
          <cell r="AX2017">
            <v>0.19021188931729663</v>
          </cell>
          <cell r="AY2017">
            <v>12.58</v>
          </cell>
          <cell r="AZ2017">
            <v>0.1157402635130917</v>
          </cell>
          <cell r="BA2017">
            <v>8.9734873054993916</v>
          </cell>
          <cell r="BB2017">
            <v>2.0274257181939737</v>
          </cell>
        </row>
        <row r="2018">
          <cell r="AS2018" t="str">
            <v>도영운수</v>
          </cell>
          <cell r="AT2018" t="str">
            <v>예비</v>
          </cell>
          <cell r="AU2018">
            <v>2410</v>
          </cell>
          <cell r="AV2018">
            <v>2.2019001290807867E-2</v>
          </cell>
          <cell r="AW2018">
            <v>0.36134331996054231</v>
          </cell>
          <cell r="AX2018">
            <v>0.21029054936850619</v>
          </cell>
          <cell r="AY2018">
            <v>12.263999999999999</v>
          </cell>
          <cell r="AZ2018">
            <v>0.74659366639706337</v>
          </cell>
          <cell r="BA2018">
            <v>32.787905182604369</v>
          </cell>
          <cell r="BB2018">
            <v>2.4178978294128179</v>
          </cell>
        </row>
        <row r="2019">
          <cell r="AS2019" t="str">
            <v>동화운수</v>
          </cell>
          <cell r="AT2019" t="str">
            <v>10</v>
          </cell>
          <cell r="AU2019">
            <v>2410</v>
          </cell>
          <cell r="AV2019">
            <v>1.2730740665034206E-2</v>
          </cell>
          <cell r="AW2019">
            <v>0.36024829251301199</v>
          </cell>
          <cell r="AX2019">
            <v>0.19199025776030848</v>
          </cell>
          <cell r="AY2019">
            <v>13.018562500000002</v>
          </cell>
          <cell r="AZ2019">
            <v>0.48449884793095366</v>
          </cell>
          <cell r="BA2019">
            <v>14.335823054317892</v>
          </cell>
          <cell r="BB2019">
            <v>2.0837705858760254</v>
          </cell>
        </row>
        <row r="2020">
          <cell r="AS2020" t="str">
            <v>동화운수</v>
          </cell>
          <cell r="AT2020" t="str">
            <v>2</v>
          </cell>
          <cell r="AU2020">
            <v>2410</v>
          </cell>
          <cell r="AV2020">
            <v>1.0877497921775413E-2</v>
          </cell>
          <cell r="AW2020">
            <v>0.36564881926143139</v>
          </cell>
          <cell r="AX2020">
            <v>0.22651092753924168</v>
          </cell>
          <cell r="AY2020">
            <v>13.435451612903226</v>
          </cell>
          <cell r="AZ2020">
            <v>0.22464104610433908</v>
          </cell>
          <cell r="BA2020">
            <v>15.511719507420642</v>
          </cell>
          <cell r="BB2020">
            <v>2.0029125838934823</v>
          </cell>
        </row>
        <row r="2021">
          <cell r="AS2021" t="str">
            <v>동화운수</v>
          </cell>
          <cell r="AT2021" t="str">
            <v>2-1</v>
          </cell>
          <cell r="AU2021">
            <v>2410</v>
          </cell>
          <cell r="AV2021">
            <v>1.1001681654276514E-2</v>
          </cell>
          <cell r="AW2021">
            <v>0.33354188671136126</v>
          </cell>
          <cell r="AX2021">
            <v>0.18088793318891497</v>
          </cell>
          <cell r="AY2021">
            <v>11.006699999999999</v>
          </cell>
          <cell r="AZ2021">
            <v>0.20843799916558339</v>
          </cell>
          <cell r="BA2021">
            <v>11.72539266320597</v>
          </cell>
          <cell r="BB2021">
            <v>2.5039043127858465</v>
          </cell>
        </row>
        <row r="2022">
          <cell r="AS2022" t="str">
            <v>동화운수</v>
          </cell>
          <cell r="AT2022" t="str">
            <v>45</v>
          </cell>
          <cell r="AU2022">
            <v>2410</v>
          </cell>
          <cell r="AV2022">
            <v>7.9023684525909889E-3</v>
          </cell>
          <cell r="AW2022">
            <v>0.34386299072568066</v>
          </cell>
          <cell r="AX2022">
            <v>0.20433231674641092</v>
          </cell>
          <cell r="AY2022">
            <v>12.56688888888889</v>
          </cell>
          <cell r="AZ2022">
            <v>0.1565499141516932</v>
          </cell>
          <cell r="BA2022">
            <v>16.40603467420086</v>
          </cell>
          <cell r="BB2022">
            <v>2.1298880351494924</v>
          </cell>
        </row>
        <row r="2023">
          <cell r="AS2023" t="str">
            <v>동화운수</v>
          </cell>
          <cell r="AT2023" t="str">
            <v>급행95</v>
          </cell>
          <cell r="AU2023">
            <v>2410</v>
          </cell>
          <cell r="AV2023">
            <v>9.8983375090104016E-3</v>
          </cell>
          <cell r="AW2023">
            <v>0.37727747119435512</v>
          </cell>
          <cell r="AX2023">
            <v>0.20093235433991449</v>
          </cell>
          <cell r="AY2023">
            <v>12.974833333333335</v>
          </cell>
          <cell r="AZ2023">
            <v>0.27765525510071842</v>
          </cell>
          <cell r="BA2023">
            <v>11.997708698784557</v>
          </cell>
          <cell r="BB2023">
            <v>2.2316956406810462</v>
          </cell>
        </row>
        <row r="2024">
          <cell r="AS2024" t="str">
            <v>마니교통</v>
          </cell>
          <cell r="AT2024" t="str">
            <v>47</v>
          </cell>
          <cell r="AU2024">
            <v>2410</v>
          </cell>
          <cell r="AV2024">
            <v>3.4828069170996977E-2</v>
          </cell>
          <cell r="AW2024">
            <v>0.34437311288298028</v>
          </cell>
          <cell r="AX2024">
            <v>0.23112597750564415</v>
          </cell>
          <cell r="AY2024">
            <v>15.369</v>
          </cell>
          <cell r="AZ2024">
            <v>0.16974849526893077</v>
          </cell>
          <cell r="BA2024">
            <v>19.199448228049064</v>
          </cell>
          <cell r="BB2024">
            <v>1.8031601372028327</v>
          </cell>
        </row>
        <row r="2025">
          <cell r="AS2025" t="str">
            <v>마니교통</v>
          </cell>
          <cell r="AT2025" t="str">
            <v>7</v>
          </cell>
          <cell r="AU2025">
            <v>2410</v>
          </cell>
          <cell r="AV2025">
            <v>3.7344252802785118E-2</v>
          </cell>
          <cell r="AW2025">
            <v>0.37373376467760683</v>
          </cell>
          <cell r="AX2025">
            <v>0.15313617483704606</v>
          </cell>
          <cell r="AY2025">
            <v>12.416</v>
          </cell>
          <cell r="AZ2025">
            <v>1.4960386144189033</v>
          </cell>
          <cell r="BA2025">
            <v>24.78852870835766</v>
          </cell>
          <cell r="BB2025">
            <v>2.3777154177926874</v>
          </cell>
        </row>
        <row r="2026">
          <cell r="AS2026" t="str">
            <v>마니교통</v>
          </cell>
          <cell r="AT2026" t="str">
            <v>81</v>
          </cell>
          <cell r="AU2026">
            <v>2410</v>
          </cell>
          <cell r="AV2026">
            <v>2.1742545465324798E-2</v>
          </cell>
          <cell r="AW2026">
            <v>0.37195580379276033</v>
          </cell>
          <cell r="AX2026">
            <v>0.22086253349948926</v>
          </cell>
          <cell r="AY2026">
            <v>17.003499999999999</v>
          </cell>
          <cell r="AZ2026">
            <v>0.26024264729819768</v>
          </cell>
          <cell r="BA2026">
            <v>9.6093369955202412</v>
          </cell>
          <cell r="BB2026">
            <v>1.8519006625268628</v>
          </cell>
        </row>
        <row r="2027">
          <cell r="AS2027" t="str">
            <v>명진교통</v>
          </cell>
          <cell r="AT2027" t="str">
            <v>522</v>
          </cell>
          <cell r="AU2027">
            <v>2410</v>
          </cell>
          <cell r="AV2027">
            <v>1.4145710481114893E-2</v>
          </cell>
          <cell r="AW2027">
            <v>0.45611854102360155</v>
          </cell>
          <cell r="AX2027">
            <v>0.24553581583117071</v>
          </cell>
          <cell r="AY2027">
            <v>13.376399999999999</v>
          </cell>
          <cell r="AZ2027">
            <v>0.13114915884823006</v>
          </cell>
          <cell r="BA2027">
            <v>18.799412238650977</v>
          </cell>
          <cell r="BB2027">
            <v>2.0448517791016587</v>
          </cell>
        </row>
        <row r="2028">
          <cell r="AS2028" t="str">
            <v>명진교통</v>
          </cell>
          <cell r="AT2028" t="str">
            <v>565</v>
          </cell>
          <cell r="AU2028">
            <v>2410</v>
          </cell>
          <cell r="AV2028">
            <v>1.8035420756163996E-2</v>
          </cell>
          <cell r="AW2028">
            <v>0.40563498118230756</v>
          </cell>
          <cell r="AX2028">
            <v>0.20043091543529148</v>
          </cell>
          <cell r="AY2028">
            <v>6.0682857142857145</v>
          </cell>
          <cell r="AZ2028">
            <v>0.27214472921489119</v>
          </cell>
          <cell r="BA2028">
            <v>9.3227957913479607</v>
          </cell>
          <cell r="BB2028">
            <v>2.0645391958844383</v>
          </cell>
        </row>
        <row r="2029">
          <cell r="AS2029" t="str">
            <v>명진교통</v>
          </cell>
          <cell r="AT2029" t="str">
            <v>585</v>
          </cell>
          <cell r="AU2029">
            <v>2410</v>
          </cell>
          <cell r="AV2029">
            <v>3.5721184747970001E-2</v>
          </cell>
          <cell r="AW2029">
            <v>0.3610798736690301</v>
          </cell>
          <cell r="AX2029">
            <v>0.19882716329537697</v>
          </cell>
          <cell r="AY2029">
            <v>8.8658571428571431</v>
          </cell>
          <cell r="AZ2029">
            <v>2.079160655912218E-2</v>
          </cell>
          <cell r="BA2029">
            <v>4.6810817053109366</v>
          </cell>
          <cell r="BB2029">
            <v>2.452560032023392</v>
          </cell>
        </row>
        <row r="2030">
          <cell r="AS2030" t="str">
            <v>명진교통</v>
          </cell>
          <cell r="AT2030" t="str">
            <v>591</v>
          </cell>
          <cell r="AU2030">
            <v>2410</v>
          </cell>
          <cell r="AV2030">
            <v>1.416704269105397E-2</v>
          </cell>
          <cell r="AW2030">
            <v>0.42574911861651232</v>
          </cell>
          <cell r="AX2030">
            <v>0.26567704916262824</v>
          </cell>
          <cell r="AY2030">
            <v>12.3088</v>
          </cell>
          <cell r="AZ2030">
            <v>0.92894073133786104</v>
          </cell>
          <cell r="BA2030">
            <v>22.385718906881436</v>
          </cell>
          <cell r="BB2030">
            <v>2.2944724246990305</v>
          </cell>
        </row>
        <row r="2031">
          <cell r="AS2031" t="str">
            <v>명진교통</v>
          </cell>
          <cell r="AT2031" t="str">
            <v>592</v>
          </cell>
          <cell r="AU2031">
            <v>2410</v>
          </cell>
          <cell r="AV2031">
            <v>2.9491516065254481E-2</v>
          </cell>
          <cell r="AW2031">
            <v>0.41020992190324745</v>
          </cell>
          <cell r="AX2031">
            <v>0.23510665348512863</v>
          </cell>
          <cell r="AY2031">
            <v>12.408428571428571</v>
          </cell>
          <cell r="AZ2031">
            <v>2.8919876123435202</v>
          </cell>
          <cell r="BA2031">
            <v>25.198763622231731</v>
          </cell>
          <cell r="BB2031">
            <v>2.5121765139617329</v>
          </cell>
        </row>
        <row r="2032">
          <cell r="AS2032" t="str">
            <v>명진교통</v>
          </cell>
          <cell r="AT2032" t="str">
            <v>594</v>
          </cell>
          <cell r="AU2032">
            <v>2410</v>
          </cell>
          <cell r="AV2032">
            <v>3.189614981887573E-2</v>
          </cell>
          <cell r="AW2032">
            <v>0.42855861513753063</v>
          </cell>
          <cell r="AX2032">
            <v>0.28611822022370215</v>
          </cell>
          <cell r="AY2032">
            <v>12.296666666666667</v>
          </cell>
          <cell r="AZ2032">
            <v>0.59331944197788045</v>
          </cell>
          <cell r="BA2032">
            <v>27.713202285005657</v>
          </cell>
          <cell r="BB2032">
            <v>2.2569374998374903</v>
          </cell>
        </row>
        <row r="2033">
          <cell r="AS2033" t="str">
            <v>명진교통</v>
          </cell>
          <cell r="AT2033" t="str">
            <v>596</v>
          </cell>
          <cell r="AU2033">
            <v>2410</v>
          </cell>
          <cell r="AV2033">
            <v>4.7696655606005854E-2</v>
          </cell>
          <cell r="AW2033">
            <v>0.35648589197827363</v>
          </cell>
          <cell r="AX2033">
            <v>0.24282945325421401</v>
          </cell>
          <cell r="AY2033">
            <v>9.3015000000000008</v>
          </cell>
          <cell r="AZ2033">
            <v>0.40589962934260598</v>
          </cell>
          <cell r="BA2033">
            <v>6.8394087544229105</v>
          </cell>
          <cell r="BB2033">
            <v>2.3441575139019024</v>
          </cell>
        </row>
        <row r="2034">
          <cell r="AS2034" t="str">
            <v>명진교통</v>
          </cell>
          <cell r="AT2034" t="str">
            <v>순환52</v>
          </cell>
          <cell r="AU2034">
            <v>2410</v>
          </cell>
          <cell r="AV2034">
            <v>2.9818034696753887E-2</v>
          </cell>
          <cell r="AW2034">
            <v>0.38790304789879715</v>
          </cell>
          <cell r="AX2034">
            <v>0.20519779835416646</v>
          </cell>
          <cell r="AY2034">
            <v>11.098333333333334</v>
          </cell>
          <cell r="AZ2034">
            <v>4.1353848922645396E-2</v>
          </cell>
          <cell r="BA2034">
            <v>12.778339317097426</v>
          </cell>
          <cell r="BB2034">
            <v>2.2412321799603645</v>
          </cell>
        </row>
        <row r="2035">
          <cell r="AS2035" t="str">
            <v>명진교통</v>
          </cell>
          <cell r="AT2035" t="str">
            <v>예비</v>
          </cell>
          <cell r="AU2035">
            <v>2410</v>
          </cell>
          <cell r="AV2035">
            <v>2.6146700415844205E-2</v>
          </cell>
          <cell r="AW2035">
            <v>0.39971188234330723</v>
          </cell>
          <cell r="AX2035">
            <v>0.21918903523316424</v>
          </cell>
          <cell r="AY2035">
            <v>13.102</v>
          </cell>
          <cell r="AZ2035">
            <v>1.0399058076428456</v>
          </cell>
          <cell r="BA2035">
            <v>21.398950619495</v>
          </cell>
          <cell r="BB2035">
            <v>2.3010362683279855</v>
          </cell>
        </row>
        <row r="2036">
          <cell r="AS2036" t="str">
            <v>미래교통</v>
          </cell>
          <cell r="AT2036" t="str">
            <v>111</v>
          </cell>
          <cell r="AU2036">
            <v>2410</v>
          </cell>
          <cell r="AV2036">
            <v>2.251705039173052E-2</v>
          </cell>
          <cell r="AW2036">
            <v>0.2891726902670535</v>
          </cell>
          <cell r="AX2036">
            <v>0.15930687587720538</v>
          </cell>
          <cell r="AY2036">
            <v>22.044350000000001</v>
          </cell>
          <cell r="AZ2036">
            <v>0.18637905485898984</v>
          </cell>
          <cell r="BA2036">
            <v>25.525481331861336</v>
          </cell>
          <cell r="BB2036">
            <v>2.5233424475448545</v>
          </cell>
        </row>
        <row r="2037">
          <cell r="AS2037" t="str">
            <v>미래교통</v>
          </cell>
          <cell r="AT2037" t="str">
            <v>111-2</v>
          </cell>
          <cell r="AU2037">
            <v>2410</v>
          </cell>
          <cell r="AV2037">
            <v>1.8250748234430389E-2</v>
          </cell>
          <cell r="AW2037">
            <v>0.39891722275158265</v>
          </cell>
          <cell r="AX2037">
            <v>0.21299993350543117</v>
          </cell>
          <cell r="AY2037">
            <v>17.168062499999998</v>
          </cell>
          <cell r="AZ2037">
            <v>0.89065515556066055</v>
          </cell>
          <cell r="BA2037">
            <v>36.123392649375255</v>
          </cell>
          <cell r="BB2037">
            <v>1.7998480515830504</v>
          </cell>
        </row>
        <row r="2038">
          <cell r="AS2038" t="str">
            <v>미래교통</v>
          </cell>
          <cell r="AT2038" t="str">
            <v>117</v>
          </cell>
          <cell r="AU2038">
            <v>2410</v>
          </cell>
          <cell r="AV2038">
            <v>1.6151983512526089E-2</v>
          </cell>
          <cell r="AW2038">
            <v>0.24683634999531456</v>
          </cell>
          <cell r="AX2038">
            <v>8.7095020543522486E-2</v>
          </cell>
          <cell r="AY2038">
            <v>20.198499999999999</v>
          </cell>
          <cell r="AZ2038">
            <v>1.858357479591518E-2</v>
          </cell>
          <cell r="BA2038">
            <v>3.3450434632647328</v>
          </cell>
          <cell r="BB2038">
            <v>2.7125827618718117</v>
          </cell>
        </row>
        <row r="2039">
          <cell r="AS2039" t="str">
            <v>미래교통</v>
          </cell>
          <cell r="AT2039" t="str">
            <v>304</v>
          </cell>
          <cell r="AU2039">
            <v>2410</v>
          </cell>
          <cell r="AV2039">
            <v>1.49916832460969E-2</v>
          </cell>
          <cell r="AW2039">
            <v>0.30928133581792727</v>
          </cell>
          <cell r="AX2039">
            <v>0.17696445793757715</v>
          </cell>
          <cell r="AY2039">
            <v>20.138600000000004</v>
          </cell>
          <cell r="AZ2039">
            <v>0.13681811415540535</v>
          </cell>
          <cell r="BA2039">
            <v>11.697948760287158</v>
          </cell>
          <cell r="BB2039">
            <v>2.6265189373861775</v>
          </cell>
        </row>
        <row r="2040">
          <cell r="AS2040" t="str">
            <v>미래교통</v>
          </cell>
          <cell r="AT2040" t="str">
            <v>예비</v>
          </cell>
          <cell r="AU2040">
            <v>2410</v>
          </cell>
          <cell r="AV2040">
            <v>1.7010654059512985E-2</v>
          </cell>
          <cell r="AW2040">
            <v>0.34595246614415948</v>
          </cell>
          <cell r="AX2040">
            <v>0.17813145579823103</v>
          </cell>
          <cell r="AY2040">
            <v>18.494499999999999</v>
          </cell>
          <cell r="AZ2040">
            <v>0.33904962304202102</v>
          </cell>
          <cell r="BA2040">
            <v>21.334045511413322</v>
          </cell>
          <cell r="BB2040">
            <v>2.3031484546052496</v>
          </cell>
        </row>
        <row r="2041">
          <cell r="AS2041" t="str">
            <v>미추홀교통</v>
          </cell>
          <cell r="AT2041" t="str">
            <v>12</v>
          </cell>
          <cell r="AU2041">
            <v>2410</v>
          </cell>
          <cell r="AV2041">
            <v>1.456988826111036E-2</v>
          </cell>
          <cell r="AW2041">
            <v>0.35486447141274335</v>
          </cell>
          <cell r="AX2041">
            <v>0.19453659031453258</v>
          </cell>
          <cell r="AY2041">
            <v>11.014176470588236</v>
          </cell>
          <cell r="AZ2041">
            <v>0.27132020964369957</v>
          </cell>
          <cell r="BA2041">
            <v>23.000201771795901</v>
          </cell>
          <cell r="BB2041">
            <v>1.8659697602241576</v>
          </cell>
        </row>
        <row r="2042">
          <cell r="AS2042" t="str">
            <v>미추홀교통</v>
          </cell>
          <cell r="AT2042" t="str">
            <v>76</v>
          </cell>
          <cell r="AU2042">
            <v>2410</v>
          </cell>
          <cell r="AV2042">
            <v>2.4294659451358096E-2</v>
          </cell>
          <cell r="AW2042">
            <v>0.30289642299382108</v>
          </cell>
          <cell r="AX2042">
            <v>0.29637885448251311</v>
          </cell>
          <cell r="AY2042">
            <v>8.7942499999999999</v>
          </cell>
          <cell r="AZ2042">
            <v>0.11326580426083303</v>
          </cell>
          <cell r="BA2042">
            <v>11.718291332485352</v>
          </cell>
          <cell r="BB2042">
            <v>2.5664313176601139</v>
          </cell>
        </row>
        <row r="2043">
          <cell r="AS2043" t="str">
            <v>부성여객</v>
          </cell>
          <cell r="AT2043" t="str">
            <v>33</v>
          </cell>
          <cell r="AU2043">
            <v>2410</v>
          </cell>
          <cell r="AV2043">
            <v>2.9761879586212379E-2</v>
          </cell>
          <cell r="AW2043">
            <v>0.35288401902721966</v>
          </cell>
          <cell r="AX2043">
            <v>0.19387766439025772</v>
          </cell>
          <cell r="AY2043">
            <v>15.464999999999996</v>
          </cell>
          <cell r="AZ2043">
            <v>7.7694022757977765E-2</v>
          </cell>
          <cell r="BA2043">
            <v>10.521324561885349</v>
          </cell>
          <cell r="BB2043">
            <v>1.8298062762895089</v>
          </cell>
        </row>
        <row r="2044">
          <cell r="AS2044" t="str">
            <v>부성여객</v>
          </cell>
          <cell r="AT2044" t="str">
            <v>36</v>
          </cell>
          <cell r="AU2044">
            <v>2410</v>
          </cell>
          <cell r="AV2044">
            <v>2.7811056590654724E-2</v>
          </cell>
          <cell r="AW2044">
            <v>0.34788354525302606</v>
          </cell>
          <cell r="AX2044">
            <v>0.21300435993299238</v>
          </cell>
          <cell r="AY2044">
            <v>15.90309375</v>
          </cell>
          <cell r="AZ2044">
            <v>0.39205899583135734</v>
          </cell>
          <cell r="BA2044">
            <v>13.948252736307905</v>
          </cell>
          <cell r="BB2044">
            <v>1.8282466234664609</v>
          </cell>
        </row>
        <row r="2045">
          <cell r="AS2045" t="str">
            <v>부성여객</v>
          </cell>
          <cell r="AT2045" t="str">
            <v>790</v>
          </cell>
          <cell r="AU2045">
            <v>2410</v>
          </cell>
          <cell r="AV2045">
            <v>2.1438866484304483E-2</v>
          </cell>
          <cell r="AW2045">
            <v>0.25486562162513204</v>
          </cell>
          <cell r="AX2045">
            <v>0.27649028146457094</v>
          </cell>
          <cell r="AY2045">
            <v>8.6876666666666669</v>
          </cell>
          <cell r="AZ2045">
            <v>0.2189793809014943</v>
          </cell>
          <cell r="BA2045">
            <v>10.057684547370387</v>
          </cell>
          <cell r="BB2045">
            <v>2.3094506234710228</v>
          </cell>
        </row>
        <row r="2046">
          <cell r="AS2046" t="str">
            <v>부성여객</v>
          </cell>
          <cell r="AT2046" t="str">
            <v>예비</v>
          </cell>
          <cell r="AU2046">
            <v>2410</v>
          </cell>
          <cell r="AV2046">
            <v>3.5550874824951402E-2</v>
          </cell>
          <cell r="AW2046">
            <v>0.36758026053614434</v>
          </cell>
          <cell r="AX2046">
            <v>0.21493753836155538</v>
          </cell>
          <cell r="AY2046">
            <v>14.8035</v>
          </cell>
          <cell r="AZ2046">
            <v>0.28207026031700183</v>
          </cell>
          <cell r="BA2046">
            <v>21.437339784092138</v>
          </cell>
          <cell r="BB2046">
            <v>1.9276372630632288</v>
          </cell>
        </row>
        <row r="2047">
          <cell r="AS2047" t="str">
            <v>삼환교통</v>
          </cell>
          <cell r="AT2047" t="str">
            <v>14</v>
          </cell>
          <cell r="AU2047">
            <v>2410</v>
          </cell>
          <cell r="AV2047">
            <v>2.1777722154119168E-2</v>
          </cell>
          <cell r="AW2047">
            <v>0.34502973809053045</v>
          </cell>
          <cell r="AX2047">
            <v>0.21004298137822622</v>
          </cell>
          <cell r="AY2047">
            <v>11.7019</v>
          </cell>
          <cell r="AZ2047">
            <v>0.64283963695631485</v>
          </cell>
          <cell r="BA2047">
            <v>17.751139975043696</v>
          </cell>
          <cell r="BB2047">
            <v>1.7716057834681591</v>
          </cell>
        </row>
        <row r="2048">
          <cell r="AS2048" t="str">
            <v>삼환교통</v>
          </cell>
          <cell r="AT2048" t="str">
            <v>23</v>
          </cell>
          <cell r="AU2048">
            <v>2410</v>
          </cell>
          <cell r="AV2048">
            <v>2.3341741343861088E-2</v>
          </cell>
          <cell r="AW2048">
            <v>0.36433723251407929</v>
          </cell>
          <cell r="AX2048">
            <v>0.22097962180604983</v>
          </cell>
          <cell r="AY2048">
            <v>12.550882352941175</v>
          </cell>
          <cell r="AZ2048">
            <v>7.3838316533639564E-2</v>
          </cell>
          <cell r="BA2048">
            <v>15.443283903010716</v>
          </cell>
          <cell r="BB2048">
            <v>1.774676576588293</v>
          </cell>
        </row>
        <row r="2049">
          <cell r="AS2049" t="str">
            <v>삼환교통</v>
          </cell>
          <cell r="AT2049" t="str">
            <v>4</v>
          </cell>
          <cell r="AU2049">
            <v>2410</v>
          </cell>
          <cell r="AV2049">
            <v>2.3636252426339273E-2</v>
          </cell>
          <cell r="AW2049">
            <v>0.32853092085636065</v>
          </cell>
          <cell r="AX2049">
            <v>0.23706539478289562</v>
          </cell>
          <cell r="AY2049">
            <v>10.608454545454546</v>
          </cell>
          <cell r="AZ2049">
            <v>0.29291028431708094</v>
          </cell>
          <cell r="BA2049">
            <v>21.56019973110001</v>
          </cell>
          <cell r="BB2049">
            <v>2.4335703875586288</v>
          </cell>
        </row>
        <row r="2050">
          <cell r="AS2050" t="str">
            <v>삼환교통</v>
          </cell>
          <cell r="AT2050" t="str">
            <v>58</v>
          </cell>
          <cell r="AU2050">
            <v>2410</v>
          </cell>
          <cell r="AV2050">
            <v>2.0632012576275342E-2</v>
          </cell>
          <cell r="AW2050">
            <v>0.37696533271753546</v>
          </cell>
          <cell r="AX2050">
            <v>0.26103767562202573</v>
          </cell>
          <cell r="AY2050">
            <v>11.3865</v>
          </cell>
          <cell r="AZ2050">
            <v>0.10095802280136945</v>
          </cell>
          <cell r="BA2050">
            <v>19.139193655920224</v>
          </cell>
          <cell r="BB2050">
            <v>2.3894631633427337</v>
          </cell>
        </row>
        <row r="2051">
          <cell r="AS2051" t="str">
            <v>삼환교통</v>
          </cell>
          <cell r="AT2051" t="str">
            <v>62</v>
          </cell>
          <cell r="AU2051">
            <v>2410</v>
          </cell>
          <cell r="AV2051">
            <v>1.554764420614215E-2</v>
          </cell>
          <cell r="AW2051">
            <v>0.36982834264200376</v>
          </cell>
          <cell r="AX2051">
            <v>0.20744681445415292</v>
          </cell>
          <cell r="AY2051">
            <v>11.408100000000001</v>
          </cell>
          <cell r="AZ2051">
            <v>7.8216652203358022E-2</v>
          </cell>
          <cell r="BA2051">
            <v>10.302250475928012</v>
          </cell>
          <cell r="BB2051">
            <v>1.9595817165467906</v>
          </cell>
        </row>
        <row r="2052">
          <cell r="AS2052" t="str">
            <v>삼환교통</v>
          </cell>
          <cell r="AT2052" t="str">
            <v>79</v>
          </cell>
          <cell r="AU2052">
            <v>2410</v>
          </cell>
          <cell r="AV2052">
            <v>2.1368268522164589E-2</v>
          </cell>
          <cell r="AW2052">
            <v>0.3556787732107734</v>
          </cell>
          <cell r="AX2052">
            <v>0.22041370013573605</v>
          </cell>
          <cell r="AY2052">
            <v>12.096533333333333</v>
          </cell>
          <cell r="AZ2052">
            <v>0.14282399700232831</v>
          </cell>
          <cell r="BA2052">
            <v>31.355534960939728</v>
          </cell>
          <cell r="BB2052">
            <v>2.0068283438633636</v>
          </cell>
        </row>
        <row r="2053">
          <cell r="AS2053" t="str">
            <v>삼환교통</v>
          </cell>
          <cell r="AT2053" t="str">
            <v>급행99</v>
          </cell>
          <cell r="AU2053">
            <v>2410</v>
          </cell>
          <cell r="AV2053">
            <v>1.6501903068600322E-2</v>
          </cell>
          <cell r="AW2053">
            <v>0.3402771513190942</v>
          </cell>
          <cell r="AX2053">
            <v>0.21998261313538051</v>
          </cell>
          <cell r="AY2053">
            <v>12.263333333333334</v>
          </cell>
          <cell r="AZ2053">
            <v>4.6319094358479876E-2</v>
          </cell>
          <cell r="BA2053">
            <v>8.868452316278951</v>
          </cell>
          <cell r="BB2053">
            <v>2.5060759983596355</v>
          </cell>
        </row>
        <row r="2054">
          <cell r="AS2054" t="str">
            <v>삼환교통</v>
          </cell>
          <cell r="AT2054" t="str">
            <v>예비</v>
          </cell>
          <cell r="AU2054">
            <v>2410</v>
          </cell>
          <cell r="AV2054">
            <v>2.7427002524073256E-2</v>
          </cell>
          <cell r="AW2054">
            <v>0.3622641901939046</v>
          </cell>
          <cell r="AX2054">
            <v>0.24433293700420927</v>
          </cell>
          <cell r="AY2054">
            <v>10.99025</v>
          </cell>
          <cell r="AZ2054">
            <v>0.1680547522382792</v>
          </cell>
          <cell r="BA2054">
            <v>25.815077218824555</v>
          </cell>
          <cell r="BB2054">
            <v>2.2407980330977502</v>
          </cell>
        </row>
        <row r="2055">
          <cell r="AS2055" t="str">
            <v>삼환운수</v>
          </cell>
          <cell r="AT2055" t="str">
            <v>510</v>
          </cell>
          <cell r="AU2055">
            <v>2410</v>
          </cell>
          <cell r="AV2055">
            <v>1.9228660512015158E-2</v>
          </cell>
          <cell r="AW2055">
            <v>0.36804641772276331</v>
          </cell>
          <cell r="AX2055">
            <v>0.23630539493656116</v>
          </cell>
          <cell r="AY2055">
            <v>10.563000000000001</v>
          </cell>
          <cell r="AZ2055">
            <v>2.4821995266445501E-2</v>
          </cell>
          <cell r="BA2055">
            <v>18.976415381197587</v>
          </cell>
          <cell r="BB2055">
            <v>2.7091601182332532</v>
          </cell>
        </row>
        <row r="2056">
          <cell r="AS2056" t="str">
            <v>삼환운수</v>
          </cell>
          <cell r="AT2056" t="str">
            <v>532</v>
          </cell>
          <cell r="AU2056">
            <v>2410</v>
          </cell>
          <cell r="AV2056">
            <v>2.0868132712001525E-2</v>
          </cell>
          <cell r="AW2056">
            <v>0.35518451290262743</v>
          </cell>
          <cell r="AX2056">
            <v>0.2172889641806531</v>
          </cell>
          <cell r="AY2056">
            <v>10.748785714285713</v>
          </cell>
          <cell r="AZ2056">
            <v>0.19478763404138916</v>
          </cell>
          <cell r="BA2056">
            <v>5.4019984371650773</v>
          </cell>
          <cell r="BB2056">
            <v>2.4253957668739567</v>
          </cell>
        </row>
        <row r="2057">
          <cell r="AS2057" t="str">
            <v>삼환운수</v>
          </cell>
          <cell r="AT2057" t="str">
            <v>540</v>
          </cell>
          <cell r="AU2057">
            <v>2410</v>
          </cell>
          <cell r="AV2057">
            <v>1.2636431477481001E-2</v>
          </cell>
          <cell r="AW2057">
            <v>0.37273469951998456</v>
          </cell>
          <cell r="AX2057">
            <v>0.22497765395948535</v>
          </cell>
          <cell r="AY2057">
            <v>7.4500000000000011</v>
          </cell>
          <cell r="AZ2057">
            <v>7.2827943013591148E-2</v>
          </cell>
          <cell r="BA2057">
            <v>2.8402897775300548</v>
          </cell>
          <cell r="BB2057">
            <v>1.7577915814957921</v>
          </cell>
        </row>
        <row r="2058">
          <cell r="AS2058" t="str">
            <v>삼환운수</v>
          </cell>
          <cell r="AT2058" t="str">
            <v>566</v>
          </cell>
          <cell r="AU2058">
            <v>2410</v>
          </cell>
          <cell r="AV2058">
            <v>1.1480643246736149E-2</v>
          </cell>
          <cell r="AW2058">
            <v>0.36907076757221585</v>
          </cell>
          <cell r="AX2058">
            <v>0.21609446678596905</v>
          </cell>
          <cell r="AY2058">
            <v>8.543000000000001</v>
          </cell>
          <cell r="AZ2058">
            <v>6.850256872177693E-2</v>
          </cell>
          <cell r="BA2058">
            <v>2.353997361530153</v>
          </cell>
          <cell r="BB2058">
            <v>2.5815750834424818</v>
          </cell>
        </row>
        <row r="2059">
          <cell r="AS2059" t="str">
            <v>삼환운수</v>
          </cell>
          <cell r="AT2059" t="str">
            <v>567</v>
          </cell>
          <cell r="AU2059">
            <v>2410</v>
          </cell>
          <cell r="AV2059">
            <v>2.5128317129251468E-2</v>
          </cell>
          <cell r="AW2059">
            <v>0.34793828060676352</v>
          </cell>
          <cell r="AX2059">
            <v>0.1526533050229929</v>
          </cell>
          <cell r="AY2059">
            <v>5.8242857142857147</v>
          </cell>
          <cell r="AZ2059">
            <v>6.7662139630974449E-2</v>
          </cell>
          <cell r="BA2059">
            <v>2.7365576472971891</v>
          </cell>
          <cell r="BB2059">
            <v>2.4896973741102131</v>
          </cell>
        </row>
        <row r="2060">
          <cell r="AS2060" t="str">
            <v>삼환운수</v>
          </cell>
          <cell r="AT2060" t="str">
            <v>순환56</v>
          </cell>
          <cell r="AU2060">
            <v>2410</v>
          </cell>
          <cell r="AV2060">
            <v>1.5929394097425428E-2</v>
          </cell>
          <cell r="AW2060">
            <v>0.36354594819257957</v>
          </cell>
          <cell r="AX2060">
            <v>0.15479493910842007</v>
          </cell>
          <cell r="AY2060">
            <v>10.1898</v>
          </cell>
          <cell r="AZ2060">
            <v>0.16961095487226174</v>
          </cell>
          <cell r="BA2060">
            <v>5.2529510435438711</v>
          </cell>
          <cell r="BB2060">
            <v>2.6842910680949945</v>
          </cell>
        </row>
        <row r="2061">
          <cell r="AS2061" t="str">
            <v>선진여객</v>
          </cell>
          <cell r="AT2061" t="str">
            <v>300</v>
          </cell>
          <cell r="AU2061">
            <v>2410</v>
          </cell>
          <cell r="AV2061">
            <v>1.378206782606667E-2</v>
          </cell>
          <cell r="AW2061">
            <v>0.35684347986641513</v>
          </cell>
          <cell r="AX2061">
            <v>0.23377693506270819</v>
          </cell>
          <cell r="AY2061">
            <v>11.88875</v>
          </cell>
          <cell r="AZ2061">
            <v>0.10825010884548444</v>
          </cell>
          <cell r="BA2061">
            <v>22.572312696460415</v>
          </cell>
          <cell r="BB2061">
            <v>2.5740655042577743</v>
          </cell>
        </row>
        <row r="2062">
          <cell r="AS2062" t="str">
            <v>선진여객</v>
          </cell>
          <cell r="AT2062" t="str">
            <v>595</v>
          </cell>
          <cell r="AU2062">
            <v>2410</v>
          </cell>
          <cell r="AV2062">
            <v>1.3018379807254638E-2</v>
          </cell>
          <cell r="AW2062">
            <v>0.29835713491821275</v>
          </cell>
          <cell r="AX2062">
            <v>0.17278218351880187</v>
          </cell>
          <cell r="AY2062">
            <v>6.6930000000000005</v>
          </cell>
          <cell r="AZ2062">
            <v>1.7824846992998817E-2</v>
          </cell>
          <cell r="BA2062">
            <v>4.8245919194383466</v>
          </cell>
          <cell r="BB2062">
            <v>2.5625515770472016</v>
          </cell>
        </row>
        <row r="2063">
          <cell r="AS2063" t="str">
            <v>선진여객</v>
          </cell>
          <cell r="AT2063" t="str">
            <v>72</v>
          </cell>
          <cell r="AU2063">
            <v>2410</v>
          </cell>
          <cell r="AV2063">
            <v>1.7136007975342919E-2</v>
          </cell>
          <cell r="AW2063">
            <v>0.3407438285170471</v>
          </cell>
          <cell r="AX2063">
            <v>0.21560447864845411</v>
          </cell>
          <cell r="AY2063">
            <v>12.955416666666666</v>
          </cell>
          <cell r="AZ2063">
            <v>0.35974274494848324</v>
          </cell>
          <cell r="BA2063">
            <v>25.254342642584586</v>
          </cell>
          <cell r="BB2063">
            <v>1.897044919461397</v>
          </cell>
        </row>
        <row r="2064">
          <cell r="AS2064" t="str">
            <v>선진여객</v>
          </cell>
          <cell r="AT2064" t="str">
            <v>80</v>
          </cell>
          <cell r="AU2064">
            <v>2410</v>
          </cell>
          <cell r="AV2064">
            <v>1.0169171525441122E-2</v>
          </cell>
          <cell r="AW2064">
            <v>0.36032004805194751</v>
          </cell>
          <cell r="AX2064">
            <v>0.22495446132901345</v>
          </cell>
          <cell r="AY2064">
            <v>11.09665</v>
          </cell>
          <cell r="AZ2064">
            <v>0.5477787207687016</v>
          </cell>
          <cell r="BA2064">
            <v>17.177187464946968</v>
          </cell>
          <cell r="BB2064">
            <v>2.453586448443323</v>
          </cell>
        </row>
        <row r="2065">
          <cell r="AS2065" t="str">
            <v>선진여객</v>
          </cell>
          <cell r="AT2065" t="str">
            <v>87</v>
          </cell>
          <cell r="AU2065">
            <v>2410</v>
          </cell>
          <cell r="AV2065">
            <v>1.3203580708305183E-2</v>
          </cell>
          <cell r="AW2065">
            <v>0.37577208915288141</v>
          </cell>
          <cell r="AX2065">
            <v>0.23209039727508629</v>
          </cell>
          <cell r="AY2065">
            <v>14.937318181818181</v>
          </cell>
          <cell r="AZ2065">
            <v>0.39468847069301849</v>
          </cell>
          <cell r="BA2065">
            <v>31.14741766631219</v>
          </cell>
          <cell r="BB2065">
            <v>1.9156892798607443</v>
          </cell>
        </row>
        <row r="2066">
          <cell r="AS2066" t="str">
            <v>선진여객</v>
          </cell>
          <cell r="AT2066" t="str">
            <v>예비</v>
          </cell>
          <cell r="AU2066">
            <v>2410</v>
          </cell>
          <cell r="AV2066">
            <v>1.0776263601518067E-2</v>
          </cell>
          <cell r="AW2066">
            <v>0.35671159213250792</v>
          </cell>
          <cell r="AX2066">
            <v>0.24630003692878025</v>
          </cell>
          <cell r="AY2066">
            <v>14.545999999999999</v>
          </cell>
          <cell r="AZ2066">
            <v>0.15143612283719471</v>
          </cell>
          <cell r="BA2066">
            <v>31.790768929893943</v>
          </cell>
          <cell r="BB2066">
            <v>2.2489155979956168</v>
          </cell>
        </row>
        <row r="2067">
          <cell r="AS2067" t="str">
            <v>성산여객</v>
          </cell>
          <cell r="AT2067" t="str">
            <v>521</v>
          </cell>
          <cell r="AU2067">
            <v>2410</v>
          </cell>
          <cell r="AV2067">
            <v>2.1212748576668775E-2</v>
          </cell>
          <cell r="AW2067">
            <v>0.37015637945111651</v>
          </cell>
          <cell r="AX2067">
            <v>0.17590161399381621</v>
          </cell>
          <cell r="AY2067">
            <v>9.4779999999999998</v>
          </cell>
          <cell r="AZ2067">
            <v>0.32490971129069929</v>
          </cell>
          <cell r="BA2067">
            <v>11.153088802424302</v>
          </cell>
          <cell r="BB2067">
            <v>2.3731017626672193</v>
          </cell>
        </row>
        <row r="2068">
          <cell r="AS2068" t="str">
            <v>성산여객</v>
          </cell>
          <cell r="AT2068" t="str">
            <v>551</v>
          </cell>
          <cell r="AU2068">
            <v>2410</v>
          </cell>
          <cell r="AV2068">
            <v>5.4218225442123957E-2</v>
          </cell>
          <cell r="AW2068">
            <v>0.40645326178353541</v>
          </cell>
          <cell r="AX2068">
            <v>0.19832319714882454</v>
          </cell>
          <cell r="AY2068">
            <v>10.236666666666666</v>
          </cell>
          <cell r="AZ2068">
            <v>1.3760499368522086</v>
          </cell>
          <cell r="BA2068">
            <v>15.394558668534083</v>
          </cell>
          <cell r="BB2068">
            <v>2.0209408149924717</v>
          </cell>
        </row>
        <row r="2069">
          <cell r="AS2069" t="str">
            <v>성산여객</v>
          </cell>
          <cell r="AT2069" t="str">
            <v>586</v>
          </cell>
          <cell r="AU2069">
            <v>2410</v>
          </cell>
          <cell r="AV2069">
            <v>3.1067976444517489E-2</v>
          </cell>
          <cell r="AW2069">
            <v>0.40424975553608122</v>
          </cell>
          <cell r="AX2069">
            <v>0.22428406357720701</v>
          </cell>
          <cell r="AY2069">
            <v>9.1883333333333344</v>
          </cell>
          <cell r="AZ2069">
            <v>4.3383709158203878</v>
          </cell>
          <cell r="BA2069">
            <v>37.313227466291025</v>
          </cell>
          <cell r="BB2069">
            <v>1.9833865720324573</v>
          </cell>
        </row>
        <row r="2070">
          <cell r="AS2070" t="str">
            <v>성산여객</v>
          </cell>
          <cell r="AT2070" t="str">
            <v>588</v>
          </cell>
          <cell r="AU2070">
            <v>2410</v>
          </cell>
          <cell r="AV2070">
            <v>2.564049714777606E-2</v>
          </cell>
          <cell r="AW2070">
            <v>0.41082104357126925</v>
          </cell>
          <cell r="AX2070">
            <v>0.23951375108900305</v>
          </cell>
          <cell r="AY2070">
            <v>10.470800000000001</v>
          </cell>
          <cell r="AZ2070">
            <v>1.209106026692077</v>
          </cell>
          <cell r="BA2070">
            <v>21.221656731845481</v>
          </cell>
          <cell r="BB2070">
            <v>2.159083816552871</v>
          </cell>
        </row>
        <row r="2071">
          <cell r="AS2071" t="str">
            <v>성원운수</v>
          </cell>
          <cell r="AT2071" t="str">
            <v>535</v>
          </cell>
          <cell r="AU2071">
            <v>2410</v>
          </cell>
          <cell r="AV2071">
            <v>1.2937800563331445E-2</v>
          </cell>
          <cell r="AW2071">
            <v>0.35393697727764334</v>
          </cell>
          <cell r="AX2071">
            <v>0.19543654674570371</v>
          </cell>
          <cell r="AY2071">
            <v>9.4466923076923077</v>
          </cell>
          <cell r="AZ2071">
            <v>3.236002061836691E-2</v>
          </cell>
          <cell r="BA2071">
            <v>2.2382347594370446</v>
          </cell>
          <cell r="BB2071">
            <v>2.6993825421540483</v>
          </cell>
        </row>
        <row r="2072">
          <cell r="AS2072" t="str">
            <v>성원운수</v>
          </cell>
          <cell r="AT2072" t="str">
            <v>536</v>
          </cell>
          <cell r="AU2072">
            <v>2410</v>
          </cell>
          <cell r="AV2072">
            <v>1.0616242378005986E-2</v>
          </cell>
          <cell r="AW2072">
            <v>0.38373546524044033</v>
          </cell>
          <cell r="AX2072">
            <v>0.15568407955274705</v>
          </cell>
          <cell r="AY2072">
            <v>6.9494285714285713</v>
          </cell>
          <cell r="AZ2072">
            <v>0.33472706966606119</v>
          </cell>
          <cell r="BA2072">
            <v>4.4558291639417611</v>
          </cell>
          <cell r="BB2072">
            <v>2.5450100336791777</v>
          </cell>
        </row>
        <row r="2073">
          <cell r="AS2073" t="str">
            <v>성원운수</v>
          </cell>
          <cell r="AT2073" t="str">
            <v>537</v>
          </cell>
          <cell r="AU2073">
            <v>2410</v>
          </cell>
          <cell r="AV2073">
            <v>2.8622797425352765E-2</v>
          </cell>
          <cell r="AW2073">
            <v>0.30377821348328921</v>
          </cell>
          <cell r="AX2073">
            <v>0.14699742954440395</v>
          </cell>
          <cell r="AY2073">
            <v>10.790999999999999</v>
          </cell>
          <cell r="AZ2073">
            <v>6.3981470966008244E-2</v>
          </cell>
          <cell r="BA2073">
            <v>4.2067817160150422</v>
          </cell>
          <cell r="BB2073">
            <v>2.1876050839919614</v>
          </cell>
        </row>
        <row r="2074">
          <cell r="AS2074" t="str">
            <v>성원운수</v>
          </cell>
          <cell r="AT2074" t="str">
            <v>538</v>
          </cell>
          <cell r="AU2074">
            <v>2410</v>
          </cell>
          <cell r="AV2074">
            <v>2.7152381328032955E-2</v>
          </cell>
          <cell r="AW2074">
            <v>0.41280255631162233</v>
          </cell>
          <cell r="AX2074">
            <v>0.21623238429253244</v>
          </cell>
          <cell r="AY2074">
            <v>12.318749999999998</v>
          </cell>
          <cell r="AZ2074">
            <v>8.196099293139468E-2</v>
          </cell>
          <cell r="BA2074">
            <v>8.2298479372876887</v>
          </cell>
          <cell r="BB2074">
            <v>2.2919005585116823</v>
          </cell>
        </row>
        <row r="2075">
          <cell r="AS2075" t="str">
            <v>성원운수</v>
          </cell>
          <cell r="AT2075" t="str">
            <v>539</v>
          </cell>
          <cell r="AU2075">
            <v>2410</v>
          </cell>
          <cell r="AV2075">
            <v>2.5298076748525095E-2</v>
          </cell>
          <cell r="AW2075">
            <v>0.39077224587039616</v>
          </cell>
          <cell r="AX2075">
            <v>0.43898254135567072</v>
          </cell>
          <cell r="AY2075">
            <v>8.7009999999999987</v>
          </cell>
          <cell r="AZ2075">
            <v>0.66876246534652961</v>
          </cell>
          <cell r="BA2075">
            <v>0.36867674371667658</v>
          </cell>
          <cell r="BB2075">
            <v>3.6828716166184541</v>
          </cell>
        </row>
        <row r="2076">
          <cell r="AS2076" t="str">
            <v>성원운수</v>
          </cell>
          <cell r="AT2076" t="str">
            <v>순환54</v>
          </cell>
          <cell r="AU2076">
            <v>2410</v>
          </cell>
          <cell r="AV2076">
            <v>3.058431467379636E-2</v>
          </cell>
          <cell r="AW2076">
            <v>0.27249198263504554</v>
          </cell>
          <cell r="AX2076">
            <v>0.18518361029374247</v>
          </cell>
          <cell r="AY2076">
            <v>4.2610000000000001</v>
          </cell>
          <cell r="AZ2076">
            <v>2.1261034476893509E-2</v>
          </cell>
          <cell r="BA2076">
            <v>6.9523582739441778</v>
          </cell>
          <cell r="BB2076">
            <v>3.0622271239893903</v>
          </cell>
        </row>
        <row r="2077">
          <cell r="AS2077" t="str">
            <v>세운교통</v>
          </cell>
          <cell r="AT2077" t="str">
            <v>11</v>
          </cell>
          <cell r="AU2077">
            <v>2410</v>
          </cell>
          <cell r="AV2077">
            <v>3.1829658842888242E-2</v>
          </cell>
          <cell r="AW2077">
            <v>0.38525821952389105</v>
          </cell>
          <cell r="AX2077">
            <v>0.16941784923165545</v>
          </cell>
          <cell r="AY2077">
            <v>15.698333333333332</v>
          </cell>
          <cell r="AZ2077">
            <v>0.14454149687478463</v>
          </cell>
          <cell r="BA2077">
            <v>20.783545761153242</v>
          </cell>
          <cell r="BB2077">
            <v>1.9826516281934119</v>
          </cell>
        </row>
        <row r="2078">
          <cell r="AS2078" t="str">
            <v>세운교통</v>
          </cell>
          <cell r="AT2078" t="str">
            <v>24-1</v>
          </cell>
          <cell r="AU2078">
            <v>2410</v>
          </cell>
          <cell r="AV2078">
            <v>3.6448804880356032E-2</v>
          </cell>
          <cell r="AW2078">
            <v>0.34499095820510645</v>
          </cell>
          <cell r="AX2078">
            <v>0.15461608147754441</v>
          </cell>
          <cell r="AY2078">
            <v>13.609833333333334</v>
          </cell>
          <cell r="AZ2078">
            <v>0.1632447315750846</v>
          </cell>
          <cell r="BA2078">
            <v>21.07023071115556</v>
          </cell>
          <cell r="BB2078">
            <v>2.0395804130777346</v>
          </cell>
        </row>
        <row r="2079">
          <cell r="AS2079" t="str">
            <v>세운교통</v>
          </cell>
          <cell r="AT2079" t="str">
            <v>26</v>
          </cell>
          <cell r="AU2079">
            <v>2410</v>
          </cell>
          <cell r="AV2079">
            <v>3.9468882281009074E-2</v>
          </cell>
          <cell r="AW2079">
            <v>0.35917894352272139</v>
          </cell>
          <cell r="AX2079">
            <v>0.1614051843114622</v>
          </cell>
          <cell r="AY2079">
            <v>12.6784</v>
          </cell>
          <cell r="AZ2079">
            <v>0.32281036862292439</v>
          </cell>
          <cell r="BA2079">
            <v>14.693636243211326</v>
          </cell>
          <cell r="BB2079">
            <v>1.8525582174668795</v>
          </cell>
        </row>
        <row r="2080">
          <cell r="AS2080" t="str">
            <v>세운교통</v>
          </cell>
          <cell r="AT2080" t="str">
            <v>28</v>
          </cell>
          <cell r="AU2080">
            <v>2410</v>
          </cell>
          <cell r="AV2080">
            <v>3.1615414220476451E-2</v>
          </cell>
          <cell r="AW2080">
            <v>0.38806664560142856</v>
          </cell>
          <cell r="AX2080">
            <v>0.16326081777979032</v>
          </cell>
          <cell r="AY2080">
            <v>14.119</v>
          </cell>
          <cell r="AZ2080">
            <v>5.1869997706049345E-2</v>
          </cell>
          <cell r="BA2080">
            <v>8.3553921304827821</v>
          </cell>
          <cell r="BB2080">
            <v>2.0417759530408746</v>
          </cell>
        </row>
        <row r="2081">
          <cell r="AS2081" t="str">
            <v>세운교통</v>
          </cell>
          <cell r="AT2081" t="str">
            <v>67-1</v>
          </cell>
          <cell r="AU2081">
            <v>2410</v>
          </cell>
          <cell r="AV2081">
            <v>2.7852977812780913E-2</v>
          </cell>
          <cell r="AW2081">
            <v>0.38602011120635921</v>
          </cell>
          <cell r="AX2081">
            <v>0.19370063887406178</v>
          </cell>
          <cell r="AY2081">
            <v>14.513</v>
          </cell>
          <cell r="AZ2081">
            <v>0.37185113919976959</v>
          </cell>
          <cell r="BA2081">
            <v>11.273850447556651</v>
          </cell>
          <cell r="BB2081">
            <v>1.8287873740682854</v>
          </cell>
        </row>
        <row r="2082">
          <cell r="AS2082" t="str">
            <v>세운교통</v>
          </cell>
          <cell r="AT2082" t="str">
            <v>예비</v>
          </cell>
          <cell r="AU2082">
            <v>2410</v>
          </cell>
          <cell r="AV2082">
            <v>3.0779124085993918E-2</v>
          </cell>
          <cell r="AW2082">
            <v>0.40547887089417078</v>
          </cell>
          <cell r="AX2082">
            <v>0.13707691752285453</v>
          </cell>
          <cell r="AY2082">
            <v>12.437000000000001</v>
          </cell>
          <cell r="AZ2082">
            <v>2.9586899029685432</v>
          </cell>
          <cell r="BA2082">
            <v>11.129017066211951</v>
          </cell>
          <cell r="BB2082">
            <v>1.7353516264403903</v>
          </cell>
        </row>
        <row r="2083">
          <cell r="AS2083" t="str">
            <v>송도버스</v>
          </cell>
          <cell r="AT2083" t="str">
            <v>16-1</v>
          </cell>
          <cell r="AU2083">
            <v>2410</v>
          </cell>
          <cell r="AV2083">
            <v>1.8441987532478644E-2</v>
          </cell>
          <cell r="AW2083">
            <v>0.32931287461207742</v>
          </cell>
          <cell r="AX2083">
            <v>0.19074226639481584</v>
          </cell>
          <cell r="AY2083">
            <v>12.456285714285714</v>
          </cell>
          <cell r="AZ2083">
            <v>7.3745318536561313E-2</v>
          </cell>
          <cell r="BA2083">
            <v>21.453988068656418</v>
          </cell>
          <cell r="BB2083">
            <v>2.1917379221069102</v>
          </cell>
        </row>
        <row r="2084">
          <cell r="AS2084" t="str">
            <v>송도버스</v>
          </cell>
          <cell r="AT2084" t="str">
            <v>8</v>
          </cell>
          <cell r="AU2084">
            <v>2410</v>
          </cell>
          <cell r="AV2084">
            <v>2.5100953900632494E-2</v>
          </cell>
          <cell r="AW2084">
            <v>0.3649123111477815</v>
          </cell>
          <cell r="AX2084">
            <v>0.2084811225042148</v>
          </cell>
          <cell r="AY2084">
            <v>14.410727272727271</v>
          </cell>
          <cell r="AZ2084">
            <v>0.24885496442040045</v>
          </cell>
          <cell r="BA2084">
            <v>32.00601805173325</v>
          </cell>
          <cell r="BB2084">
            <v>1.8507430928428206</v>
          </cell>
        </row>
        <row r="2085">
          <cell r="AS2085" t="str">
            <v>시영운수</v>
          </cell>
          <cell r="AT2085" t="str">
            <v>15</v>
          </cell>
          <cell r="AU2085">
            <v>2410</v>
          </cell>
          <cell r="AV2085">
            <v>3.7452254622636946E-2</v>
          </cell>
          <cell r="AW2085">
            <v>0.38382000099777719</v>
          </cell>
          <cell r="AX2085">
            <v>0.17328379173683861</v>
          </cell>
          <cell r="AY2085">
            <v>13.656285714285714</v>
          </cell>
          <cell r="AZ2085">
            <v>1.3447461073033926</v>
          </cell>
          <cell r="BA2085">
            <v>19.372648790487119</v>
          </cell>
          <cell r="BB2085">
            <v>1.9779401753653869</v>
          </cell>
        </row>
        <row r="2086">
          <cell r="AS2086" t="str">
            <v>시영운수</v>
          </cell>
          <cell r="AT2086" t="str">
            <v>28-1</v>
          </cell>
          <cell r="AU2086">
            <v>2410</v>
          </cell>
          <cell r="AV2086">
            <v>3.3122840497616469E-2</v>
          </cell>
          <cell r="AW2086">
            <v>0.40224968482020768</v>
          </cell>
          <cell r="AX2086">
            <v>0.17329482636105004</v>
          </cell>
          <cell r="AY2086">
            <v>14.312999999999999</v>
          </cell>
          <cell r="AZ2086">
            <v>0.49320649158384222</v>
          </cell>
          <cell r="BA2086">
            <v>15.139944726497946</v>
          </cell>
          <cell r="BB2086">
            <v>1.7600266782723202</v>
          </cell>
        </row>
        <row r="2087">
          <cell r="AS2087" t="str">
            <v>시영운수</v>
          </cell>
          <cell r="AT2087" t="str">
            <v>29</v>
          </cell>
          <cell r="AU2087">
            <v>2410</v>
          </cell>
          <cell r="AV2087">
            <v>6.0381276753442258E-2</v>
          </cell>
          <cell r="AW2087">
            <v>0.28721463999563546</v>
          </cell>
          <cell r="AX2087">
            <v>0.14036412760510097</v>
          </cell>
          <cell r="AY2087">
            <v>12.547000000000001</v>
          </cell>
          <cell r="AZ2087">
            <v>3.2249081586467769E-2</v>
          </cell>
          <cell r="BA2087">
            <v>9.1103655481771444</v>
          </cell>
          <cell r="BB2087">
            <v>2.5618576226881031</v>
          </cell>
        </row>
        <row r="2088">
          <cell r="AS2088" t="str">
            <v>시영운수</v>
          </cell>
          <cell r="AT2088" t="str">
            <v>예비</v>
          </cell>
          <cell r="AU2088">
            <v>2410</v>
          </cell>
          <cell r="AV2088">
            <v>4.163572428689051E-2</v>
          </cell>
          <cell r="AW2088">
            <v>0.38891248090140168</v>
          </cell>
          <cell r="AX2088">
            <v>0.17397853553848322</v>
          </cell>
          <cell r="AY2088">
            <v>13.17</v>
          </cell>
          <cell r="AZ2088">
            <v>0.39285475766754274</v>
          </cell>
          <cell r="BA2088">
            <v>9.5407584004974666</v>
          </cell>
          <cell r="BB2088">
            <v>2.0114750878270371</v>
          </cell>
        </row>
        <row r="2089">
          <cell r="AS2089" t="str">
            <v>신동아교통</v>
          </cell>
          <cell r="AT2089" t="str">
            <v>1</v>
          </cell>
          <cell r="AU2089">
            <v>2410</v>
          </cell>
          <cell r="AV2089">
            <v>1.7586666815007684E-2</v>
          </cell>
          <cell r="AW2089">
            <v>0.34373080322018396</v>
          </cell>
          <cell r="AX2089">
            <v>0.18245508514111619</v>
          </cell>
          <cell r="AY2089">
            <v>12.205476190476187</v>
          </cell>
          <cell r="AZ2089">
            <v>0.13811766910155238</v>
          </cell>
          <cell r="BA2089">
            <v>30.292986627291075</v>
          </cell>
          <cell r="BB2089">
            <v>1.8919512777117578</v>
          </cell>
        </row>
        <row r="2090">
          <cell r="AS2090" t="str">
            <v>신동아교통</v>
          </cell>
          <cell r="AT2090" t="str">
            <v>516</v>
          </cell>
          <cell r="AU2090">
            <v>2410</v>
          </cell>
          <cell r="AV2090">
            <v>2.1513694423946038E-2</v>
          </cell>
          <cell r="AW2090">
            <v>0.37991683763435063</v>
          </cell>
          <cell r="AX2090">
            <v>0.19096371613174304</v>
          </cell>
          <cell r="AY2090">
            <v>11.96</v>
          </cell>
          <cell r="AZ2090">
            <v>1.4550936279994935</v>
          </cell>
          <cell r="BA2090">
            <v>20.128795187326325</v>
          </cell>
          <cell r="BB2090">
            <v>1.9122006551432511</v>
          </cell>
        </row>
        <row r="2091">
          <cell r="AS2091" t="str">
            <v>신동아교통</v>
          </cell>
          <cell r="AT2091" t="str">
            <v>518</v>
          </cell>
          <cell r="AU2091">
            <v>2410</v>
          </cell>
          <cell r="AV2091">
            <v>1.5032336368208325E-2</v>
          </cell>
          <cell r="AW2091">
            <v>0.38272800245011324</v>
          </cell>
          <cell r="AX2091">
            <v>0.15756528472150066</v>
          </cell>
          <cell r="AY2091">
            <v>10.277000000000001</v>
          </cell>
          <cell r="AZ2091">
            <v>1.196176245267937</v>
          </cell>
          <cell r="BA2091">
            <v>14.593350192268831</v>
          </cell>
          <cell r="BB2091">
            <v>1.9750909115941826</v>
          </cell>
        </row>
        <row r="2092">
          <cell r="AS2092" t="str">
            <v>신동아교통</v>
          </cell>
          <cell r="AT2092" t="str">
            <v>520</v>
          </cell>
          <cell r="AU2092">
            <v>2410</v>
          </cell>
          <cell r="AV2092">
            <v>1.4546667293962919E-2</v>
          </cell>
          <cell r="AW2092">
            <v>0.33395837325125527</v>
          </cell>
          <cell r="AX2092">
            <v>0.25253452276542615</v>
          </cell>
          <cell r="AY2092">
            <v>7.3436666666666666</v>
          </cell>
          <cell r="AZ2092">
            <v>0.13483586299910802</v>
          </cell>
          <cell r="BA2092">
            <v>6.0893615547984261</v>
          </cell>
          <cell r="BB2092">
            <v>2.3644978671001509</v>
          </cell>
        </row>
        <row r="2093">
          <cell r="AS2093" t="str">
            <v>신동아교통</v>
          </cell>
          <cell r="AT2093" t="str">
            <v>예비</v>
          </cell>
          <cell r="AU2093">
            <v>2410</v>
          </cell>
          <cell r="AV2093">
            <v>1.8931642834077826E-2</v>
          </cell>
          <cell r="AW2093">
            <v>0.37265707172277801</v>
          </cell>
          <cell r="AX2093">
            <v>0.19874747580743446</v>
          </cell>
          <cell r="AY2093">
            <v>12.214999999999998</v>
          </cell>
          <cell r="AZ2093">
            <v>0.31547218382132453</v>
          </cell>
          <cell r="BA2093">
            <v>23.361545401926506</v>
          </cell>
          <cell r="BB2093">
            <v>2.2744489216349</v>
          </cell>
        </row>
        <row r="2094">
          <cell r="AS2094" t="str">
            <v>신화여객</v>
          </cell>
          <cell r="AT2094" t="str">
            <v>34</v>
          </cell>
          <cell r="AU2094">
            <v>2410</v>
          </cell>
          <cell r="AV2094">
            <v>1.4639566023584636E-2</v>
          </cell>
          <cell r="AW2094">
            <v>0.3519872452159849</v>
          </cell>
          <cell r="AX2094">
            <v>0.16880224345125167</v>
          </cell>
          <cell r="AY2094">
            <v>12.590136363636363</v>
          </cell>
          <cell r="AZ2094">
            <v>0.65856974780962341</v>
          </cell>
          <cell r="BA2094">
            <v>25.271421011056962</v>
          </cell>
          <cell r="BB2094">
            <v>2.1609433645915317</v>
          </cell>
        </row>
        <row r="2095">
          <cell r="AS2095" t="str">
            <v>신화여객</v>
          </cell>
          <cell r="AT2095" t="str">
            <v>37</v>
          </cell>
          <cell r="AU2095">
            <v>2410</v>
          </cell>
          <cell r="AV2095">
            <v>2.9590830026988486E-2</v>
          </cell>
          <cell r="AW2095">
            <v>0.35937301229630375</v>
          </cell>
          <cell r="AX2095">
            <v>0.1877275722249114</v>
          </cell>
          <cell r="AY2095">
            <v>11.618699999999999</v>
          </cell>
          <cell r="AZ2095">
            <v>0.34768065531809034</v>
          </cell>
          <cell r="BA2095">
            <v>12.876173234883758</v>
          </cell>
          <cell r="BB2095">
            <v>2.1873535408226403</v>
          </cell>
        </row>
        <row r="2096">
          <cell r="AS2096" t="str">
            <v>신화여객</v>
          </cell>
          <cell r="AT2096" t="str">
            <v>526</v>
          </cell>
          <cell r="AU2096">
            <v>2410</v>
          </cell>
          <cell r="AV2096">
            <v>2.6318204739802498E-2</v>
          </cell>
          <cell r="AW2096">
            <v>0.34241861834194054</v>
          </cell>
          <cell r="AX2096">
            <v>0.20192935116179325</v>
          </cell>
          <cell r="AY2096">
            <v>10.425299999999998</v>
          </cell>
          <cell r="AZ2096">
            <v>0.37978424349843171</v>
          </cell>
          <cell r="BA2096">
            <v>19.276732449660511</v>
          </cell>
          <cell r="BB2096">
            <v>2.6994877592438327</v>
          </cell>
        </row>
        <row r="2097">
          <cell r="AS2097" t="str">
            <v>신화여객</v>
          </cell>
          <cell r="AT2097" t="str">
            <v>555</v>
          </cell>
          <cell r="AU2097">
            <v>2410</v>
          </cell>
          <cell r="AV2097">
            <v>1.9424698114228003E-2</v>
          </cell>
          <cell r="AW2097">
            <v>0.36316088890403331</v>
          </cell>
          <cell r="AX2097">
            <v>0.20813636927779225</v>
          </cell>
          <cell r="AY2097">
            <v>10.181000000000001</v>
          </cell>
          <cell r="AZ2097">
            <v>0.47986270834120859</v>
          </cell>
          <cell r="BA2097">
            <v>15.117307498830863</v>
          </cell>
          <cell r="BB2097">
            <v>2.6437978190958185</v>
          </cell>
        </row>
        <row r="2098">
          <cell r="AS2098" t="str">
            <v>신흥교통</v>
          </cell>
          <cell r="AT2098" t="str">
            <v>13</v>
          </cell>
          <cell r="AU2098">
            <v>2410</v>
          </cell>
          <cell r="AV2098">
            <v>3.2880814624828086E-2</v>
          </cell>
          <cell r="AW2098">
            <v>0.39829426419208547</v>
          </cell>
          <cell r="AX2098">
            <v>0.20692434287381017</v>
          </cell>
          <cell r="AY2098">
            <v>16.419874999999998</v>
          </cell>
          <cell r="AZ2098">
            <v>0.98618273867529382</v>
          </cell>
          <cell r="BA2098">
            <v>29.971253643328858</v>
          </cell>
          <cell r="BB2098">
            <v>2.0412711163998178</v>
          </cell>
        </row>
        <row r="2099">
          <cell r="AS2099" t="str">
            <v>신흥교통</v>
          </cell>
          <cell r="AT2099" t="str">
            <v>330</v>
          </cell>
          <cell r="AU2099">
            <v>2410</v>
          </cell>
          <cell r="AV2099">
            <v>1.444180580547207E-2</v>
          </cell>
          <cell r="AW2099">
            <v>0.27470378393392969</v>
          </cell>
          <cell r="AX2099">
            <v>0.11522702127235941</v>
          </cell>
          <cell r="AY2099">
            <v>19.694444444444443</v>
          </cell>
          <cell r="AZ2099">
            <v>0.12388945029710116</v>
          </cell>
          <cell r="BA2099">
            <v>6.0754993125856194</v>
          </cell>
          <cell r="BB2099">
            <v>2.9678492259525995</v>
          </cell>
        </row>
        <row r="2100">
          <cell r="AS2100" t="str">
            <v>신흥교통</v>
          </cell>
          <cell r="AT2100" t="str">
            <v>46</v>
          </cell>
          <cell r="AU2100">
            <v>2410</v>
          </cell>
          <cell r="AV2100">
            <v>1.8105721257032414E-2</v>
          </cell>
          <cell r="AW2100">
            <v>0.44466636882170435</v>
          </cell>
          <cell r="AX2100">
            <v>0.20629681156635551</v>
          </cell>
          <cell r="AY2100">
            <v>18.552833333333329</v>
          </cell>
          <cell r="AZ2100">
            <v>0.819641413813747</v>
          </cell>
          <cell r="BA2100">
            <v>38.604702808829565</v>
          </cell>
          <cell r="BB2100">
            <v>1.8039037656863754</v>
          </cell>
        </row>
        <row r="2101">
          <cell r="AS2101" t="str">
            <v>신흥교통</v>
          </cell>
          <cell r="AT2101" t="str">
            <v>519</v>
          </cell>
          <cell r="AU2101">
            <v>2410</v>
          </cell>
          <cell r="AV2101">
            <v>2.5249690309782143E-2</v>
          </cell>
          <cell r="AW2101">
            <v>0.4583525556914807</v>
          </cell>
          <cell r="AX2101">
            <v>0.22069190573213235</v>
          </cell>
          <cell r="AY2101">
            <v>12.920500000000001</v>
          </cell>
          <cell r="AZ2101">
            <v>0</v>
          </cell>
          <cell r="BA2101">
            <v>23.010530455482993</v>
          </cell>
          <cell r="BB2101">
            <v>2.1035627614096151</v>
          </cell>
        </row>
        <row r="2102">
          <cell r="AS2102" t="str">
            <v>신흥교통</v>
          </cell>
          <cell r="AT2102" t="str">
            <v>82</v>
          </cell>
          <cell r="AU2102">
            <v>2410</v>
          </cell>
          <cell r="AV2102">
            <v>1.8659735629564279E-2</v>
          </cell>
          <cell r="AW2102">
            <v>0.39879713787140775</v>
          </cell>
          <cell r="AX2102">
            <v>0.21187455145783224</v>
          </cell>
          <cell r="AY2102">
            <v>18.262999999999998</v>
          </cell>
          <cell r="AZ2102">
            <v>2.2070265776857525</v>
          </cell>
          <cell r="BA2102">
            <v>40.503735584398093</v>
          </cell>
          <cell r="BB2102">
            <v>1.8301845206901732</v>
          </cell>
        </row>
        <row r="2103">
          <cell r="AS2103" t="str">
            <v>신흥교통</v>
          </cell>
          <cell r="AT2103" t="str">
            <v>93</v>
          </cell>
          <cell r="AU2103">
            <v>2410</v>
          </cell>
          <cell r="AV2103">
            <v>3.4186885010164099E-2</v>
          </cell>
          <cell r="AW2103">
            <v>0.36962334638877931</v>
          </cell>
          <cell r="AX2103">
            <v>0.18752356943535195</v>
          </cell>
          <cell r="AY2103">
            <v>16.782333333333337</v>
          </cell>
          <cell r="AZ2103">
            <v>6.4049796012074667E-2</v>
          </cell>
          <cell r="BA2103">
            <v>10.020234753889016</v>
          </cell>
          <cell r="BB2103">
            <v>1.958523925475673</v>
          </cell>
        </row>
        <row r="2104">
          <cell r="AS2104" t="str">
            <v>신흥교통</v>
          </cell>
          <cell r="AT2104" t="str">
            <v>예비</v>
          </cell>
          <cell r="AU2104">
            <v>2410</v>
          </cell>
          <cell r="AV2104">
            <v>2.4561438681165278E-2</v>
          </cell>
          <cell r="AW2104">
            <v>0.37415391683526167</v>
          </cell>
          <cell r="AX2104">
            <v>0.14617222941700828</v>
          </cell>
          <cell r="AY2104">
            <v>21.890999999999998</v>
          </cell>
          <cell r="AZ2104">
            <v>0.45869946469772471</v>
          </cell>
          <cell r="BA2104">
            <v>17.46115962282672</v>
          </cell>
          <cell r="BB2104">
            <v>2.4167917515655013</v>
          </cell>
        </row>
        <row r="2105">
          <cell r="AS2105" t="str">
            <v>영종운수</v>
          </cell>
          <cell r="AT2105" t="str">
            <v>202</v>
          </cell>
          <cell r="AU2105">
            <v>2410</v>
          </cell>
          <cell r="AV2105">
            <v>1.5255184107113047E-2</v>
          </cell>
          <cell r="AW2105">
            <v>0.29309836300650294</v>
          </cell>
          <cell r="AX2105">
            <v>0.15701606972266693</v>
          </cell>
          <cell r="AY2105">
            <v>14.049214285714287</v>
          </cell>
          <cell r="AZ2105">
            <v>3.2716225112376776E-2</v>
          </cell>
          <cell r="BA2105">
            <v>7.9645832468019462</v>
          </cell>
          <cell r="BB2105">
            <v>2.6511188214101624</v>
          </cell>
        </row>
        <row r="2106">
          <cell r="AS2106" t="str">
            <v>영종운수</v>
          </cell>
          <cell r="AT2106" t="str">
            <v>203</v>
          </cell>
          <cell r="AU2106">
            <v>2410</v>
          </cell>
          <cell r="AV2106">
            <v>1.8642256284521815E-2</v>
          </cell>
          <cell r="AW2106">
            <v>0.27343938893661773</v>
          </cell>
          <cell r="AX2106">
            <v>0.1523287905545157</v>
          </cell>
          <cell r="AY2106">
            <v>13.957750000000001</v>
          </cell>
          <cell r="AZ2106">
            <v>0.45976918515262877</v>
          </cell>
          <cell r="BA2106">
            <v>11.55991094098038</v>
          </cell>
          <cell r="BB2106">
            <v>2.2832768727785404</v>
          </cell>
        </row>
        <row r="2107">
          <cell r="AS2107" t="str">
            <v>영종운수</v>
          </cell>
          <cell r="AT2107" t="str">
            <v>205</v>
          </cell>
          <cell r="AU2107">
            <v>2410</v>
          </cell>
          <cell r="AV2107">
            <v>2.520096665875509E-2</v>
          </cell>
          <cell r="AW2107">
            <v>0.2574481304593203</v>
          </cell>
          <cell r="AX2107">
            <v>0.13222317829010893</v>
          </cell>
          <cell r="AY2107">
            <v>19.312000000000001</v>
          </cell>
          <cell r="AZ2107">
            <v>0.3825233869746601</v>
          </cell>
          <cell r="BA2107">
            <v>21.702789144015149</v>
          </cell>
          <cell r="BB2107">
            <v>2.4268104136959958</v>
          </cell>
        </row>
        <row r="2108">
          <cell r="AS2108" t="str">
            <v>영종운수</v>
          </cell>
          <cell r="AT2108" t="str">
            <v>222</v>
          </cell>
          <cell r="AU2108">
            <v>2410</v>
          </cell>
          <cell r="AV2108">
            <v>1.4830278164752405E-2</v>
          </cell>
          <cell r="AW2108">
            <v>9.3745647861929751E-2</v>
          </cell>
          <cell r="AX2108">
            <v>0.16076577561900601</v>
          </cell>
          <cell r="AY2108">
            <v>9.3510000000000009</v>
          </cell>
          <cell r="AZ2108">
            <v>0.26124438538088474</v>
          </cell>
          <cell r="BA2108">
            <v>1.5976098952138722</v>
          </cell>
          <cell r="BB2108">
            <v>2.4418288604106597</v>
          </cell>
        </row>
        <row r="2109">
          <cell r="AS2109" t="str">
            <v>영종운수</v>
          </cell>
          <cell r="AT2109" t="str">
            <v>e음13</v>
          </cell>
          <cell r="AU2109">
            <v>2410</v>
          </cell>
          <cell r="AV2109">
            <v>1.4210821201483264E-2</v>
          </cell>
          <cell r="AW2109">
            <v>0.32108903318539861</v>
          </cell>
          <cell r="AX2109">
            <v>0.22870075121044309</v>
          </cell>
          <cell r="AY2109">
            <v>8.0033333333333321</v>
          </cell>
          <cell r="AZ2109">
            <v>1.204937775648065</v>
          </cell>
          <cell r="BA2109">
            <v>7.8469346768805028</v>
          </cell>
          <cell r="BB2109">
            <v>2.6775347220566714</v>
          </cell>
        </row>
        <row r="2110">
          <cell r="AS2110" t="str">
            <v>영종운수</v>
          </cell>
          <cell r="AT2110" t="str">
            <v>e음16</v>
          </cell>
          <cell r="AU2110">
            <v>2410</v>
          </cell>
          <cell r="AV2110">
            <v>2.3244944080117708E-2</v>
          </cell>
          <cell r="AW2110">
            <v>0.20378845739784321</v>
          </cell>
          <cell r="AX2110">
            <v>0.15186368001429307</v>
          </cell>
          <cell r="AY2110">
            <v>4.6429999999999998</v>
          </cell>
          <cell r="AZ2110">
            <v>0</v>
          </cell>
          <cell r="BA2110">
            <v>1.9864521611776724</v>
          </cell>
          <cell r="BB2110">
            <v>3.3511441180687616</v>
          </cell>
        </row>
        <row r="2111">
          <cell r="AS2111" t="str">
            <v>영종운수</v>
          </cell>
          <cell r="AT2111" t="str">
            <v>예비</v>
          </cell>
          <cell r="AU2111">
            <v>2410</v>
          </cell>
          <cell r="AV2111">
            <v>3.2051367826936621E-2</v>
          </cell>
          <cell r="AW2111">
            <v>0.26367255006687096</v>
          </cell>
          <cell r="AX2111">
            <v>0.18953107825298549</v>
          </cell>
          <cell r="AY2111">
            <v>17.181000000000001</v>
          </cell>
          <cell r="AZ2111">
            <v>4.9680492333679029E-2</v>
          </cell>
          <cell r="BA2111">
            <v>13.711815884095412</v>
          </cell>
          <cell r="BB2111">
            <v>1.6917618680411244</v>
          </cell>
        </row>
        <row r="2112">
          <cell r="AS2112" t="str">
            <v>원진운수</v>
          </cell>
          <cell r="AT2112" t="str">
            <v>22</v>
          </cell>
          <cell r="AU2112">
            <v>2410</v>
          </cell>
          <cell r="AV2112">
            <v>5.3136764842936285E-3</v>
          </cell>
          <cell r="AW2112">
            <v>0.37180963457756971</v>
          </cell>
          <cell r="AX2112">
            <v>0.16969515877298591</v>
          </cell>
          <cell r="AY2112">
            <v>9.9862666666666673</v>
          </cell>
          <cell r="AZ2112">
            <v>0.12972773555071049</v>
          </cell>
          <cell r="BA2112">
            <v>2.5911705092172346</v>
          </cell>
          <cell r="BB2112">
            <v>2.1025045237888893</v>
          </cell>
        </row>
        <row r="2113">
          <cell r="AS2113" t="str">
            <v>원진운수</v>
          </cell>
          <cell r="AT2113" t="str">
            <v>320</v>
          </cell>
          <cell r="AU2113">
            <v>2410</v>
          </cell>
          <cell r="AV2113">
            <v>6.3735879588993575E-3</v>
          </cell>
          <cell r="AW2113">
            <v>0.26090037803639332</v>
          </cell>
          <cell r="AX2113">
            <v>0.14628170859202771</v>
          </cell>
          <cell r="AY2113">
            <v>18.454249999999998</v>
          </cell>
          <cell r="AZ2113">
            <v>2.2574337745683289E-2</v>
          </cell>
          <cell r="BA2113">
            <v>4.2710647014832785</v>
          </cell>
          <cell r="BB2113">
            <v>2.488248304870869</v>
          </cell>
        </row>
        <row r="2114">
          <cell r="AS2114" t="str">
            <v>원진운수</v>
          </cell>
          <cell r="AT2114" t="str">
            <v>6</v>
          </cell>
          <cell r="AU2114">
            <v>2410</v>
          </cell>
          <cell r="AV2114">
            <v>4.6360051356797083E-3</v>
          </cell>
          <cell r="AW2114">
            <v>0.35763723710961864</v>
          </cell>
          <cell r="AX2114">
            <v>0.15884747914797331</v>
          </cell>
          <cell r="AY2114">
            <v>9.961800000000002</v>
          </cell>
          <cell r="AZ2114">
            <v>2.7484424233231719E-2</v>
          </cell>
          <cell r="BA2114">
            <v>1.9663856246866693</v>
          </cell>
          <cell r="BB2114">
            <v>2.2970820709287865</v>
          </cell>
        </row>
        <row r="2115">
          <cell r="AS2115" t="str">
            <v>인천교통공사</v>
          </cell>
          <cell r="AT2115" t="str">
            <v>63</v>
          </cell>
          <cell r="AU2115">
            <v>2410</v>
          </cell>
          <cell r="AV2115">
            <v>6.5694413974220524E-3</v>
          </cell>
          <cell r="AW2115">
            <v>0.33931500311046331</v>
          </cell>
          <cell r="AX2115">
            <v>0.19214523533748049</v>
          </cell>
          <cell r="AY2115">
            <v>8.5542857142857152</v>
          </cell>
          <cell r="AZ2115">
            <v>0.24694699620519234</v>
          </cell>
          <cell r="BA2115">
            <v>7.1435496363398387</v>
          </cell>
          <cell r="BB2115">
            <v>2.9354896273592739</v>
          </cell>
        </row>
        <row r="2116">
          <cell r="AS2116" t="str">
            <v>인천교통공사</v>
          </cell>
          <cell r="AT2116" t="str">
            <v>순환41</v>
          </cell>
          <cell r="AU2116">
            <v>2410</v>
          </cell>
          <cell r="AV2116">
            <v>6.9787042051466242E-3</v>
          </cell>
          <cell r="AW2116">
            <v>0.33599980375310085</v>
          </cell>
          <cell r="AX2116">
            <v>0.17833737707000522</v>
          </cell>
          <cell r="AY2116">
            <v>6.3242222222222235</v>
          </cell>
          <cell r="AZ2116">
            <v>6.7954227985712864E-2</v>
          </cell>
          <cell r="BA2116">
            <v>9.9807772354015771</v>
          </cell>
          <cell r="BB2116">
            <v>2.755270823332983</v>
          </cell>
        </row>
        <row r="2117">
          <cell r="AS2117" t="str">
            <v>인천교통공사</v>
          </cell>
          <cell r="AT2117" t="str">
            <v>순환42</v>
          </cell>
          <cell r="AU2117">
            <v>2410</v>
          </cell>
          <cell r="AV2117">
            <v>6.589375161282102E-3</v>
          </cell>
          <cell r="AW2117">
            <v>0.34768061183192461</v>
          </cell>
          <cell r="AX2117">
            <v>0.13227309419332378</v>
          </cell>
          <cell r="AY2117">
            <v>4.7037500000000003</v>
          </cell>
          <cell r="AZ2117">
            <v>3.5943775596011897E-2</v>
          </cell>
          <cell r="BA2117">
            <v>13.481312100210863</v>
          </cell>
          <cell r="BB2117">
            <v>2.8108489938238144</v>
          </cell>
        </row>
        <row r="2118">
          <cell r="AS2118" t="str">
            <v>인천교통공사</v>
          </cell>
          <cell r="AT2118" t="str">
            <v>순환43</v>
          </cell>
          <cell r="AU2118">
            <v>2410</v>
          </cell>
          <cell r="AV2118">
            <v>5.2550607054145469E-3</v>
          </cell>
          <cell r="AW2118">
            <v>0.31917899077240075</v>
          </cell>
          <cell r="AX2118">
            <v>0.11377493090086688</v>
          </cell>
          <cell r="AY2118">
            <v>5.1189999999999998</v>
          </cell>
          <cell r="AZ2118">
            <v>6.4820226503478143E-2</v>
          </cell>
          <cell r="BA2118">
            <v>5.8214736755028467</v>
          </cell>
          <cell r="BB2118">
            <v>3.1454704453523057</v>
          </cell>
        </row>
        <row r="2119">
          <cell r="AS2119" t="str">
            <v>인천교통공사</v>
          </cell>
          <cell r="AT2119" t="str">
            <v>순환47</v>
          </cell>
          <cell r="AU2119">
            <v>2410</v>
          </cell>
          <cell r="AV2119">
            <v>5.345742295876278E-3</v>
          </cell>
          <cell r="AW2119">
            <v>0.30574880511823754</v>
          </cell>
          <cell r="AX2119">
            <v>0.10112133332909153</v>
          </cell>
          <cell r="AY2119">
            <v>3.5559999999999996</v>
          </cell>
          <cell r="AZ2119">
            <v>0.89759385764025068</v>
          </cell>
          <cell r="BA2119">
            <v>2.9484253931347473</v>
          </cell>
          <cell r="BB2119">
            <v>3.3050007932700658</v>
          </cell>
        </row>
        <row r="2120">
          <cell r="AS2120" t="str">
            <v>인천교통공사</v>
          </cell>
          <cell r="AT2120" t="str">
            <v>예비</v>
          </cell>
          <cell r="AU2120">
            <v>2410</v>
          </cell>
          <cell r="AV2120">
            <v>6.5950765815097016E-3</v>
          </cell>
          <cell r="AW2120">
            <v>0.33843426517384745</v>
          </cell>
          <cell r="AX2120">
            <v>0.19910959866269451</v>
          </cell>
          <cell r="AY2120">
            <v>6.3879999999999999</v>
          </cell>
          <cell r="AZ2120">
            <v>0.18516081710727944</v>
          </cell>
          <cell r="BA2120">
            <v>10.109780614057458</v>
          </cell>
          <cell r="BB2120">
            <v>2.7629301759584401</v>
          </cell>
        </row>
        <row r="2121">
          <cell r="AS2121" t="str">
            <v>인천스마트</v>
          </cell>
          <cell r="AT2121" t="str">
            <v>20</v>
          </cell>
          <cell r="AU2121">
            <v>2410</v>
          </cell>
          <cell r="AV2121">
            <v>2.9890973859973802E-2</v>
          </cell>
          <cell r="AW2121">
            <v>0.36813887835422954</v>
          </cell>
          <cell r="AX2121">
            <v>0.18364633119213769</v>
          </cell>
          <cell r="AY2121">
            <v>12.475</v>
          </cell>
          <cell r="AZ2121">
            <v>0.31605190648225823</v>
          </cell>
          <cell r="BA2121">
            <v>20.729418660623573</v>
          </cell>
          <cell r="BB2121">
            <v>1.8751916680873644</v>
          </cell>
        </row>
        <row r="2122">
          <cell r="AS2122" t="str">
            <v>인천스마트</v>
          </cell>
          <cell r="AT2122" t="str">
            <v>21</v>
          </cell>
          <cell r="AU2122">
            <v>2410</v>
          </cell>
          <cell r="AV2122">
            <v>3.5745373480708199E-2</v>
          </cell>
          <cell r="AW2122">
            <v>0.38999406063158276</v>
          </cell>
          <cell r="AX2122">
            <v>0.18071074712600749</v>
          </cell>
          <cell r="AY2122">
            <v>13.611750000000001</v>
          </cell>
          <cell r="AZ2122">
            <v>0.2430554608693157</v>
          </cell>
          <cell r="BA2122">
            <v>13.156611857462634</v>
          </cell>
          <cell r="BB2122">
            <v>1.9243417082400327</v>
          </cell>
        </row>
        <row r="2123">
          <cell r="AS2123" t="str">
            <v>인천스마트</v>
          </cell>
          <cell r="AT2123" t="str">
            <v>27</v>
          </cell>
          <cell r="AU2123">
            <v>2410</v>
          </cell>
          <cell r="AV2123">
            <v>3.0774496956153904E-2</v>
          </cell>
          <cell r="AW2123">
            <v>0.36005246603056146</v>
          </cell>
          <cell r="AX2123">
            <v>0.16147259984750045</v>
          </cell>
          <cell r="AY2123">
            <v>12.779076923076927</v>
          </cell>
          <cell r="AZ2123">
            <v>0.32532841951235886</v>
          </cell>
          <cell r="BA2123">
            <v>20.527844982369945</v>
          </cell>
          <cell r="BB2123">
            <v>1.8178396749721089</v>
          </cell>
        </row>
        <row r="2124">
          <cell r="AS2124" t="str">
            <v>인천스마트</v>
          </cell>
          <cell r="AT2124" t="str">
            <v>38</v>
          </cell>
          <cell r="AU2124">
            <v>2410</v>
          </cell>
          <cell r="AV2124">
            <v>2.2095471740260667E-2</v>
          </cell>
          <cell r="AW2124">
            <v>0.38107190899796461</v>
          </cell>
          <cell r="AX2124">
            <v>0.18578294388237113</v>
          </cell>
          <cell r="AY2124">
            <v>13.288076923076924</v>
          </cell>
          <cell r="AZ2124">
            <v>0.11480075437165246</v>
          </cell>
          <cell r="BA2124">
            <v>17.039964279656971</v>
          </cell>
          <cell r="BB2124">
            <v>1.9050988526070032</v>
          </cell>
        </row>
        <row r="2125">
          <cell r="AS2125" t="str">
            <v>인천스마트</v>
          </cell>
          <cell r="AT2125" t="str">
            <v>5</v>
          </cell>
          <cell r="AU2125">
            <v>2410</v>
          </cell>
          <cell r="AV2125">
            <v>3.3050264789805557E-2</v>
          </cell>
          <cell r="AW2125">
            <v>0.33927271280407395</v>
          </cell>
          <cell r="AX2125">
            <v>0.18097286478282568</v>
          </cell>
          <cell r="AY2125">
            <v>10.812916666666666</v>
          </cell>
          <cell r="AZ2125">
            <v>5.7018374430334612E-2</v>
          </cell>
          <cell r="BA2125">
            <v>10.061151342661772</v>
          </cell>
          <cell r="BB2125">
            <v>1.978026086763645</v>
          </cell>
        </row>
        <row r="2126">
          <cell r="AS2126" t="str">
            <v>인천스마트</v>
          </cell>
          <cell r="AT2126" t="str">
            <v>5-1</v>
          </cell>
          <cell r="AU2126">
            <v>2410</v>
          </cell>
          <cell r="AV2126">
            <v>4.5055728653949065E-2</v>
          </cell>
          <cell r="AW2126">
            <v>0.34721867204309265</v>
          </cell>
          <cell r="AX2126">
            <v>0.16374702329572163</v>
          </cell>
          <cell r="AY2126">
            <v>12.491999999999999</v>
          </cell>
          <cell r="AZ2126">
            <v>0.16164563010436489</v>
          </cell>
          <cell r="BA2126">
            <v>23.42245180212247</v>
          </cell>
          <cell r="BB2126">
            <v>1.7521422871502423</v>
          </cell>
        </row>
        <row r="2127">
          <cell r="AS2127" t="str">
            <v>인천스마트</v>
          </cell>
          <cell r="AT2127" t="str">
            <v>예비</v>
          </cell>
          <cell r="AU2127">
            <v>2410</v>
          </cell>
          <cell r="AV2127">
            <v>3.8259699742745228E-2</v>
          </cell>
          <cell r="AW2127">
            <v>0.37683267512615259</v>
          </cell>
          <cell r="AX2127">
            <v>0.19476317870476123</v>
          </cell>
          <cell r="AY2127">
            <v>12.69</v>
          </cell>
          <cell r="AZ2127">
            <v>0.46164238386138151</v>
          </cell>
          <cell r="BA2127">
            <v>22.071496677048213</v>
          </cell>
          <cell r="BB2127">
            <v>1.7987965922148808</v>
          </cell>
        </row>
        <row r="2128">
          <cell r="AS2128" t="str">
            <v>인천제물포교통</v>
          </cell>
          <cell r="AT2128" t="str">
            <v>30</v>
          </cell>
          <cell r="AU2128">
            <v>2410</v>
          </cell>
          <cell r="AV2128">
            <v>3.5725156961186E-2</v>
          </cell>
          <cell r="AW2128">
            <v>0.36194686022318873</v>
          </cell>
          <cell r="AX2128">
            <v>0.22289623685502746</v>
          </cell>
          <cell r="AY2128">
            <v>15.443199999999999</v>
          </cell>
          <cell r="AZ2128">
            <v>0.9586660032186638</v>
          </cell>
          <cell r="BA2128">
            <v>57.233638613491848</v>
          </cell>
          <cell r="BB2128">
            <v>1.803925735373261</v>
          </cell>
        </row>
        <row r="2129">
          <cell r="AS2129" t="str">
            <v>인천제물포교통</v>
          </cell>
          <cell r="AT2129" t="str">
            <v>78</v>
          </cell>
          <cell r="AU2129">
            <v>2410</v>
          </cell>
          <cell r="AV2129">
            <v>3.4227157016971717E-2</v>
          </cell>
          <cell r="AW2129">
            <v>0.31008519258504913</v>
          </cell>
          <cell r="AX2129">
            <v>0.17580576447422933</v>
          </cell>
          <cell r="AY2129">
            <v>12.2325</v>
          </cell>
          <cell r="AZ2129">
            <v>7.4414448861960674</v>
          </cell>
          <cell r="BA2129">
            <v>21.633622611358096</v>
          </cell>
          <cell r="BB2129">
            <v>2.1947594006575777</v>
          </cell>
        </row>
        <row r="2130">
          <cell r="AS2130" t="str">
            <v>인천제물포교통</v>
          </cell>
          <cell r="AT2130" t="str">
            <v>급행97</v>
          </cell>
          <cell r="AU2130">
            <v>2410</v>
          </cell>
          <cell r="AV2130">
            <v>3.7688760034522747E-2</v>
          </cell>
          <cell r="AW2130">
            <v>0.36062412029404417</v>
          </cell>
          <cell r="AX2130">
            <v>0.22165372960164395</v>
          </cell>
          <cell r="AY2130">
            <v>14.459777777777779</v>
          </cell>
          <cell r="AZ2130">
            <v>0.6558670577170973</v>
          </cell>
          <cell r="BA2130">
            <v>37.02400972141659</v>
          </cell>
          <cell r="BB2130">
            <v>1.9910089148209515</v>
          </cell>
        </row>
        <row r="2131">
          <cell r="AS2131" t="str">
            <v>청라교통</v>
          </cell>
          <cell r="AT2131" t="str">
            <v>112</v>
          </cell>
          <cell r="AU2131">
            <v>2410</v>
          </cell>
          <cell r="AV2131">
            <v>1.9368578161001657E-2</v>
          </cell>
          <cell r="AW2131">
            <v>0.37491860995584247</v>
          </cell>
          <cell r="AX2131">
            <v>0.22676130946030942</v>
          </cell>
          <cell r="AY2131">
            <v>16.101052631578945</v>
          </cell>
          <cell r="AZ2131">
            <v>0.22662678214670637</v>
          </cell>
          <cell r="BA2131">
            <v>39.33682132302625</v>
          </cell>
          <cell r="BB2131">
            <v>1.9542647414098091</v>
          </cell>
        </row>
        <row r="2132">
          <cell r="AS2132" t="str">
            <v>청라교통</v>
          </cell>
          <cell r="AT2132" t="str">
            <v>306</v>
          </cell>
          <cell r="AU2132">
            <v>2410</v>
          </cell>
          <cell r="AV2132">
            <v>2.0312058866346388E-2</v>
          </cell>
          <cell r="AW2132">
            <v>0.25657822452816098</v>
          </cell>
          <cell r="AX2132">
            <v>0.159496422448208</v>
          </cell>
          <cell r="AY2132">
            <v>18.647285714285712</v>
          </cell>
          <cell r="AZ2132">
            <v>2.9489955153593046E-2</v>
          </cell>
          <cell r="BA2132">
            <v>15.727730332290012</v>
          </cell>
          <cell r="BB2132">
            <v>2.8389436797697689</v>
          </cell>
        </row>
        <row r="2133">
          <cell r="AS2133" t="str">
            <v>청라교통</v>
          </cell>
          <cell r="AT2133" t="str">
            <v>307</v>
          </cell>
          <cell r="AU2133">
            <v>2410</v>
          </cell>
          <cell r="AV2133">
            <v>1.8734745887849652E-2</v>
          </cell>
          <cell r="AW2133">
            <v>0.3119257358508597</v>
          </cell>
          <cell r="AX2133">
            <v>0.1966118465375794</v>
          </cell>
          <cell r="AY2133">
            <v>20.714099999999995</v>
          </cell>
          <cell r="AZ2133">
            <v>0.29153729840848086</v>
          </cell>
          <cell r="BA2133">
            <v>39.345057035018485</v>
          </cell>
          <cell r="BB2133">
            <v>2.3729451360355984</v>
          </cell>
        </row>
        <row r="2134">
          <cell r="AS2134" t="str">
            <v>청라교통</v>
          </cell>
          <cell r="AT2134" t="str">
            <v>308</v>
          </cell>
          <cell r="AU2134">
            <v>2410</v>
          </cell>
          <cell r="AV2134">
            <v>2.0145407602732382E-2</v>
          </cell>
          <cell r="AW2134">
            <v>0.28372302073824546</v>
          </cell>
          <cell r="AX2134">
            <v>0.14130993058922167</v>
          </cell>
          <cell r="AY2134">
            <v>21.219499999999996</v>
          </cell>
          <cell r="AZ2134">
            <v>0.17159350266028248</v>
          </cell>
          <cell r="BA2134">
            <v>17.001162505763297</v>
          </cell>
          <cell r="BB2134">
            <v>2.5478929550826646</v>
          </cell>
        </row>
        <row r="2135">
          <cell r="AS2135" t="str">
            <v>청라교통</v>
          </cell>
          <cell r="AT2135" t="str">
            <v>예비</v>
          </cell>
          <cell r="AU2135">
            <v>2410</v>
          </cell>
          <cell r="AV2135">
            <v>1.6083018576137111E-2</v>
          </cell>
          <cell r="AW2135">
            <v>0.30513561440540021</v>
          </cell>
          <cell r="AX2135">
            <v>0.17198487452881689</v>
          </cell>
          <cell r="AY2135">
            <v>16.850999999999999</v>
          </cell>
          <cell r="AZ2135">
            <v>4.0578421044943032E-2</v>
          </cell>
          <cell r="BA2135">
            <v>21.16840964511195</v>
          </cell>
          <cell r="BB2135">
            <v>2.2831574071214602</v>
          </cell>
        </row>
        <row r="2136">
          <cell r="AS2136" t="str">
            <v>청룡교통</v>
          </cell>
          <cell r="AT2136" t="str">
            <v>310</v>
          </cell>
          <cell r="AU2136">
            <v>2410</v>
          </cell>
          <cell r="AV2136">
            <v>3.4451796321899E-2</v>
          </cell>
          <cell r="AW2136">
            <v>0.28359167321156109</v>
          </cell>
          <cell r="AX2136">
            <v>0.14246057241646543</v>
          </cell>
          <cell r="AY2136">
            <v>19.649749999999997</v>
          </cell>
          <cell r="AZ2136">
            <v>1.3180623508076986E-2</v>
          </cell>
          <cell r="BA2136">
            <v>5.2129365974444477</v>
          </cell>
          <cell r="BB2136">
            <v>3.0946781971239941</v>
          </cell>
        </row>
        <row r="2137">
          <cell r="AS2137" t="str">
            <v>청룡교통</v>
          </cell>
          <cell r="AT2137" t="str">
            <v>43</v>
          </cell>
          <cell r="AU2137">
            <v>2410</v>
          </cell>
          <cell r="AV2137">
            <v>1.9314280074804846E-2</v>
          </cell>
          <cell r="AW2137">
            <v>0.36331707361098264</v>
          </cell>
          <cell r="AX2137">
            <v>0.16797616251340516</v>
          </cell>
          <cell r="AY2137">
            <v>14.671444444444445</v>
          </cell>
          <cell r="AZ2137">
            <v>2.5005755491388931E-2</v>
          </cell>
          <cell r="BA2137">
            <v>25.40793139220877</v>
          </cell>
          <cell r="BB2137">
            <v>1.923681452720277</v>
          </cell>
        </row>
        <row r="2138">
          <cell r="AS2138" t="str">
            <v>청룡교통</v>
          </cell>
          <cell r="AT2138" t="str">
            <v>43-1</v>
          </cell>
          <cell r="AU2138">
            <v>2410</v>
          </cell>
          <cell r="AV2138">
            <v>2.795889179794896E-2</v>
          </cell>
          <cell r="AW2138">
            <v>0.38251255040011556</v>
          </cell>
          <cell r="AX2138">
            <v>0.15326875266883278</v>
          </cell>
          <cell r="AY2138">
            <v>13.120625</v>
          </cell>
          <cell r="AZ2138">
            <v>0.21121842240581193</v>
          </cell>
          <cell r="BA2138">
            <v>17.520297345712862</v>
          </cell>
          <cell r="BB2138">
            <v>1.9487398619988572</v>
          </cell>
        </row>
        <row r="2139">
          <cell r="AS2139" t="str">
            <v>청룡교통</v>
          </cell>
          <cell r="AT2139" t="str">
            <v>44</v>
          </cell>
          <cell r="AU2139">
            <v>2410</v>
          </cell>
          <cell r="AV2139">
            <v>2.6824508323087422E-2</v>
          </cell>
          <cell r="AW2139">
            <v>0.33467883557409367</v>
          </cell>
          <cell r="AX2139">
            <v>0.17768876631057817</v>
          </cell>
          <cell r="AY2139">
            <v>10.894</v>
          </cell>
          <cell r="AZ2139">
            <v>0</v>
          </cell>
          <cell r="BA2139">
            <v>8.6972359883277814</v>
          </cell>
          <cell r="BB2139">
            <v>2.3408570587241813</v>
          </cell>
        </row>
        <row r="2140">
          <cell r="AS2140" t="str">
            <v>청룡교통</v>
          </cell>
          <cell r="AT2140" t="str">
            <v>예비</v>
          </cell>
          <cell r="AU2140">
            <v>2410</v>
          </cell>
          <cell r="AV2140">
            <v>7.85737760663969E-2</v>
          </cell>
          <cell r="AW2140">
            <v>0.34325256101145862</v>
          </cell>
          <cell r="AX2140">
            <v>0.16687216948823522</v>
          </cell>
          <cell r="AY2140">
            <v>13.8605</v>
          </cell>
          <cell r="AZ2140">
            <v>0.5205186938165135</v>
          </cell>
          <cell r="BA2140">
            <v>17.911966816627082</v>
          </cell>
          <cell r="BB2140">
            <v>2.3448889112259073</v>
          </cell>
        </row>
        <row r="2141">
          <cell r="AS2141" t="str">
            <v>태양여객</v>
          </cell>
          <cell r="AT2141" t="str">
            <v>556</v>
          </cell>
          <cell r="AU2141">
            <v>2410</v>
          </cell>
          <cell r="AV2141">
            <v>3.3260994497859402E-2</v>
          </cell>
          <cell r="AW2141">
            <v>0.37596043140595592</v>
          </cell>
          <cell r="AX2141">
            <v>0.17215679928928632</v>
          </cell>
          <cell r="AY2141">
            <v>8.6587499999999995</v>
          </cell>
          <cell r="AZ2141">
            <v>0.7193181028800264</v>
          </cell>
          <cell r="BA2141">
            <v>14.057530924855373</v>
          </cell>
          <cell r="BB2141">
            <v>2.1185762891833315</v>
          </cell>
        </row>
        <row r="2142">
          <cell r="AS2142" t="str">
            <v>태양여객</v>
          </cell>
          <cell r="AT2142" t="str">
            <v>558</v>
          </cell>
          <cell r="AU2142">
            <v>2410</v>
          </cell>
          <cell r="AV2142">
            <v>2.5117300182081068E-2</v>
          </cell>
          <cell r="AW2142">
            <v>0.3811901044628947</v>
          </cell>
          <cell r="AX2142">
            <v>0.18773771352165522</v>
          </cell>
          <cell r="AY2142">
            <v>7.147800000000001</v>
          </cell>
          <cell r="AZ2142">
            <v>0.35032855539572677</v>
          </cell>
          <cell r="BA2142">
            <v>15.683201630592261</v>
          </cell>
          <cell r="BB2142">
            <v>2.0579520980757597</v>
          </cell>
        </row>
        <row r="2143">
          <cell r="AS2143" t="str">
            <v>태양여객</v>
          </cell>
          <cell r="AT2143" t="str">
            <v>571</v>
          </cell>
          <cell r="AU2143">
            <v>2410</v>
          </cell>
          <cell r="AV2143">
            <v>4.0415242824480106E-2</v>
          </cell>
          <cell r="AW2143">
            <v>0.37201282934205376</v>
          </cell>
          <cell r="AX2143">
            <v>0.13435055786630154</v>
          </cell>
          <cell r="AY2143">
            <v>7.1542000000000003</v>
          </cell>
          <cell r="AZ2143">
            <v>0.22332988621694921</v>
          </cell>
          <cell r="BA2143">
            <v>5.8418396552538816</v>
          </cell>
          <cell r="BB2143">
            <v>2.2801386373296988</v>
          </cell>
        </row>
        <row r="2144">
          <cell r="AS2144" t="str">
            <v>태양여객</v>
          </cell>
          <cell r="AT2144" t="str">
            <v>581</v>
          </cell>
          <cell r="AU2144">
            <v>2410</v>
          </cell>
          <cell r="AV2144">
            <v>4.5462858073206429E-2</v>
          </cell>
          <cell r="AW2144">
            <v>0.35873324331230433</v>
          </cell>
          <cell r="AX2144">
            <v>0.13205249950137979</v>
          </cell>
          <cell r="AY2144">
            <v>5.668499999999999</v>
          </cell>
          <cell r="AZ2144">
            <v>0.14288818701682213</v>
          </cell>
          <cell r="BA2144">
            <v>3.4828995585350393</v>
          </cell>
          <cell r="BB2144">
            <v>2.0398302686724494</v>
          </cell>
        </row>
        <row r="2145">
          <cell r="AS2145" t="str">
            <v>태양여객</v>
          </cell>
          <cell r="AT2145" t="str">
            <v>583</v>
          </cell>
          <cell r="AU2145">
            <v>2410</v>
          </cell>
          <cell r="AV2145">
            <v>2.2893519918249904E-2</v>
          </cell>
          <cell r="AW2145">
            <v>0.34108524723851674</v>
          </cell>
          <cell r="AX2145">
            <v>0.26853375908850535</v>
          </cell>
          <cell r="AY2145">
            <v>10.815833333333336</v>
          </cell>
          <cell r="AZ2145">
            <v>8.2039773644060551E-2</v>
          </cell>
          <cell r="BA2145">
            <v>15.739916571996188</v>
          </cell>
          <cell r="BB2145">
            <v>2.3436142396500252</v>
          </cell>
        </row>
        <row r="2146">
          <cell r="AS2146" t="str">
            <v>태양여객</v>
          </cell>
          <cell r="AT2146" t="str">
            <v>590</v>
          </cell>
          <cell r="AU2146">
            <v>2410</v>
          </cell>
          <cell r="AV2146">
            <v>3.0939400609955724E-2</v>
          </cell>
          <cell r="AW2146">
            <v>0.34042139163983959</v>
          </cell>
          <cell r="AX2146">
            <v>0.13654886872974184</v>
          </cell>
          <cell r="AY2146">
            <v>7.8563333333333345</v>
          </cell>
          <cell r="AZ2146">
            <v>0.24190086702275587</v>
          </cell>
          <cell r="BA2146">
            <v>9.3090126757722604</v>
          </cell>
          <cell r="BB2146">
            <v>2.1928521662687963</v>
          </cell>
        </row>
        <row r="2147">
          <cell r="AS2147" t="str">
            <v>태양여객</v>
          </cell>
          <cell r="AT2147" t="str">
            <v>e음55</v>
          </cell>
          <cell r="AU2147">
            <v>2410</v>
          </cell>
          <cell r="AV2147">
            <v>4.7263925170212565E-2</v>
          </cell>
          <cell r="AW2147">
            <v>0.29011660166536474</v>
          </cell>
          <cell r="AX2147">
            <v>0.21842394306770133</v>
          </cell>
          <cell r="AY2147">
            <v>7.4135</v>
          </cell>
          <cell r="AZ2147">
            <v>0</v>
          </cell>
          <cell r="BA2147">
            <v>4.8569728697512762</v>
          </cell>
          <cell r="BB2147">
            <v>3.3890278844510364</v>
          </cell>
        </row>
        <row r="2148">
          <cell r="AS2148" t="str">
            <v>태양여객</v>
          </cell>
          <cell r="AT2148" t="str">
            <v>e음61</v>
          </cell>
          <cell r="AU2148">
            <v>2410</v>
          </cell>
          <cell r="AV2148">
            <v>5.1428865949573521E-2</v>
          </cell>
          <cell r="AW2148">
            <v>0.32814166353062257</v>
          </cell>
          <cell r="AX2148">
            <v>0.20798800193327127</v>
          </cell>
          <cell r="AY2148">
            <v>9.0830000000000002</v>
          </cell>
          <cell r="AZ2148">
            <v>3.5073862046082843E-2</v>
          </cell>
          <cell r="BA2148">
            <v>6.6640337887557406</v>
          </cell>
          <cell r="BB2148">
            <v>2.4474718158305202</v>
          </cell>
        </row>
        <row r="2149">
          <cell r="AS2149" t="str">
            <v>태양여객</v>
          </cell>
          <cell r="AT2149" t="str">
            <v>e음71</v>
          </cell>
          <cell r="AU2149">
            <v>2410</v>
          </cell>
          <cell r="AV2149">
            <v>4.0087579375152844E-2</v>
          </cell>
          <cell r="AW2149">
            <v>0.47439751830743593</v>
          </cell>
          <cell r="AX2149">
            <v>0.47089798230289265</v>
          </cell>
          <cell r="AY2149">
            <v>5.5170000000000003</v>
          </cell>
          <cell r="AZ2149">
            <v>6.3806303465764378</v>
          </cell>
          <cell r="BA2149">
            <v>7.1828733433682119</v>
          </cell>
          <cell r="BB2149">
            <v>4.0703258783710412</v>
          </cell>
        </row>
        <row r="2150">
          <cell r="AS2150" t="str">
            <v>태양여객</v>
          </cell>
          <cell r="AT2150" t="str">
            <v>e음89</v>
          </cell>
          <cell r="AU2150">
            <v>2410</v>
          </cell>
          <cell r="AV2150">
            <v>3.5464352273894391E-2</v>
          </cell>
          <cell r="AW2150">
            <v>0.31050525563651682</v>
          </cell>
          <cell r="AX2150">
            <v>0.2233240503815595</v>
          </cell>
          <cell r="AY2150">
            <v>10.403499999999999</v>
          </cell>
          <cell r="AZ2150">
            <v>0.6318858789865831</v>
          </cell>
          <cell r="BA2150">
            <v>29.828475876544733</v>
          </cell>
          <cell r="BB2150">
            <v>2.2665776336926835</v>
          </cell>
        </row>
        <row r="2151">
          <cell r="AS2151" t="str">
            <v>해성운수</v>
          </cell>
          <cell r="AT2151" t="str">
            <v>24</v>
          </cell>
          <cell r="AU2151">
            <v>2410</v>
          </cell>
          <cell r="AV2151">
            <v>1.5874552331830188E-2</v>
          </cell>
          <cell r="AW2151">
            <v>0.39303463904161462</v>
          </cell>
          <cell r="AX2151">
            <v>0.19883815401544047</v>
          </cell>
          <cell r="AY2151">
            <v>13.374190476190474</v>
          </cell>
          <cell r="AZ2151">
            <v>0.5383052510232359</v>
          </cell>
          <cell r="BA2151">
            <v>14.474332191588777</v>
          </cell>
          <cell r="BB2151">
            <v>2.229187136919176</v>
          </cell>
        </row>
        <row r="2152">
          <cell r="AS2152" t="str">
            <v>해성운수</v>
          </cell>
          <cell r="AT2152" t="str">
            <v>514-1</v>
          </cell>
          <cell r="AU2152">
            <v>2410</v>
          </cell>
          <cell r="AV2152">
            <v>1.642887076221362E-2</v>
          </cell>
          <cell r="AW2152">
            <v>0.371100941068357</v>
          </cell>
          <cell r="AX2152">
            <v>0.1462529933306311</v>
          </cell>
          <cell r="AY2152">
            <v>9.0014999999999983</v>
          </cell>
          <cell r="AZ2152">
            <v>0.12450595345967461</v>
          </cell>
          <cell r="BA2152">
            <v>3.7573129955164024</v>
          </cell>
          <cell r="BB2152">
            <v>2.3749972072655776</v>
          </cell>
        </row>
        <row r="2153">
          <cell r="AS2153" t="str">
            <v>해성운수</v>
          </cell>
          <cell r="AT2153" t="str">
            <v>530</v>
          </cell>
          <cell r="AU2153">
            <v>2410</v>
          </cell>
          <cell r="AV2153">
            <v>3.9589264967245637E-2</v>
          </cell>
          <cell r="AW2153">
            <v>0.47994176490545931</v>
          </cell>
          <cell r="AX2153">
            <v>0.24357657596338933</v>
          </cell>
          <cell r="AY2153">
            <v>10.023</v>
          </cell>
          <cell r="AZ2153">
            <v>0.38238080998962221</v>
          </cell>
          <cell r="BA2153">
            <v>2.9825703179190532</v>
          </cell>
          <cell r="BB2153">
            <v>2.3044402343922106</v>
          </cell>
        </row>
        <row r="2154">
          <cell r="AS2154" t="str">
            <v>해성운수</v>
          </cell>
          <cell r="AT2154" t="str">
            <v>557</v>
          </cell>
          <cell r="AU2154">
            <v>2410</v>
          </cell>
          <cell r="AV2154">
            <v>1.7550889241210541E-2</v>
          </cell>
          <cell r="AW2154">
            <v>0.55292892843848807</v>
          </cell>
          <cell r="AX2154">
            <v>0.30880637052098814</v>
          </cell>
          <cell r="AY2154">
            <v>11.1182</v>
          </cell>
          <cell r="AZ2154">
            <v>2.1112737718674857</v>
          </cell>
          <cell r="BA2154">
            <v>1.9679156762468542</v>
          </cell>
          <cell r="BB2154">
            <v>3.4686627321275956</v>
          </cell>
        </row>
        <row r="2155">
          <cell r="AS2155" t="str">
            <v>해성운수</v>
          </cell>
          <cell r="AT2155" t="str">
            <v>560</v>
          </cell>
          <cell r="AU2155">
            <v>2410</v>
          </cell>
          <cell r="AV2155">
            <v>2.1629472613836978E-2</v>
          </cell>
          <cell r="AW2155">
            <v>0.4684359237237557</v>
          </cell>
          <cell r="AX2155">
            <v>0.16906384284877707</v>
          </cell>
          <cell r="AY2155">
            <v>7.7334000000000005</v>
          </cell>
          <cell r="AZ2155">
            <v>3.289179821960643E-2</v>
          </cell>
          <cell r="BA2155">
            <v>2.3024258753724505</v>
          </cell>
          <cell r="BB2155">
            <v>2.0794992684783598</v>
          </cell>
        </row>
        <row r="2156">
          <cell r="AS2156" t="str">
            <v>해성운수</v>
          </cell>
          <cell r="AT2156" t="str">
            <v>564</v>
          </cell>
          <cell r="AU2156">
            <v>2410</v>
          </cell>
          <cell r="AV2156">
            <v>4.6265363834204244E-2</v>
          </cell>
          <cell r="AW2156">
            <v>0.44835505108664447</v>
          </cell>
          <cell r="AX2156">
            <v>0.33550094736326641</v>
          </cell>
          <cell r="AY2156">
            <v>5.7636666666666665</v>
          </cell>
          <cell r="AZ2156">
            <v>3.249537618922655</v>
          </cell>
          <cell r="BA2156">
            <v>2.0089877087620742</v>
          </cell>
          <cell r="BB2156">
            <v>3.6605559118165738</v>
          </cell>
        </row>
        <row r="2157">
          <cell r="AS2157" t="str">
            <v>해성운수</v>
          </cell>
          <cell r="AT2157" t="str">
            <v>564-1</v>
          </cell>
          <cell r="AU2157">
            <v>2410</v>
          </cell>
          <cell r="AV2157">
            <v>4.5666697245552348E-2</v>
          </cell>
          <cell r="AW2157">
            <v>0.39959981540805845</v>
          </cell>
          <cell r="AX2157">
            <v>0.4587991078541509</v>
          </cell>
          <cell r="AY2157">
            <v>4.0810000000000004</v>
          </cell>
          <cell r="AZ2157">
            <v>0.17675254567853912</v>
          </cell>
          <cell r="BA2157">
            <v>0.40400581869380375</v>
          </cell>
          <cell r="BB2157">
            <v>3.3778261284896951</v>
          </cell>
        </row>
        <row r="2158">
          <cell r="AS2158" t="str">
            <v>해성운수</v>
          </cell>
          <cell r="AT2158" t="str">
            <v>568</v>
          </cell>
          <cell r="AU2158">
            <v>2410</v>
          </cell>
          <cell r="AV2158">
            <v>4.9378031664563712E-2</v>
          </cell>
          <cell r="AW2158">
            <v>0.34046905813325318</v>
          </cell>
          <cell r="AX2158">
            <v>0.39719621351905754</v>
          </cell>
          <cell r="AY2158">
            <v>3.7454999999999998</v>
          </cell>
          <cell r="AZ2158">
            <v>0.37972869361286571</v>
          </cell>
          <cell r="BA2158">
            <v>0.40142747610502949</v>
          </cell>
          <cell r="BB2158">
            <v>4.9740598531598161</v>
          </cell>
        </row>
        <row r="2159">
          <cell r="AS2159" t="str">
            <v>해성운수</v>
          </cell>
          <cell r="AT2159" t="str">
            <v>579</v>
          </cell>
          <cell r="AU2159">
            <v>2410</v>
          </cell>
          <cell r="AV2159">
            <v>1.440692276380722E-2</v>
          </cell>
          <cell r="AW2159">
            <v>0.45519955698976716</v>
          </cell>
          <cell r="AX2159">
            <v>0.51147408788639537</v>
          </cell>
          <cell r="AY2159">
            <v>4.5815000000000001</v>
          </cell>
          <cell r="AZ2159">
            <v>0.71291156696459879</v>
          </cell>
          <cell r="BA2159">
            <v>2.253823563722162</v>
          </cell>
          <cell r="BB2159">
            <v>4.6653324507831089</v>
          </cell>
        </row>
        <row r="2160">
          <cell r="AS2160" t="str">
            <v>해성운수</v>
          </cell>
          <cell r="AT2160" t="str">
            <v>593</v>
          </cell>
          <cell r="AU2160">
            <v>2410</v>
          </cell>
          <cell r="AV2160">
            <v>1.2676319669409337E-2</v>
          </cell>
          <cell r="AW2160">
            <v>0.47626749663536533</v>
          </cell>
          <cell r="AX2160">
            <v>0.19629000654171919</v>
          </cell>
          <cell r="AY2160">
            <v>9.583111111111112</v>
          </cell>
          <cell r="AZ2160">
            <v>0.30152982932613492</v>
          </cell>
          <cell r="BA2160">
            <v>4.5288597894866536</v>
          </cell>
          <cell r="BB2160">
            <v>1.9510365511013561</v>
          </cell>
        </row>
        <row r="2161">
          <cell r="AS2161" t="str">
            <v>해성운수</v>
          </cell>
          <cell r="AT2161" t="str">
            <v>예비</v>
          </cell>
          <cell r="AU2161">
            <v>2410</v>
          </cell>
          <cell r="AV2161">
            <v>5.5244477277723532E-2</v>
          </cell>
          <cell r="AW2161">
            <v>0.43810412807478266</v>
          </cell>
          <cell r="AX2161">
            <v>0.4325642064267744</v>
          </cell>
          <cell r="AY2161">
            <v>5.0599999999999996</v>
          </cell>
          <cell r="AZ2161">
            <v>0.89188496170468956</v>
          </cell>
          <cell r="BA2161">
            <v>2.7499786319227928</v>
          </cell>
          <cell r="BB2161">
            <v>3.9789704977760949</v>
          </cell>
        </row>
        <row r="2162">
          <cell r="AS2162" t="str">
            <v>강인교통</v>
          </cell>
          <cell r="AT2162" t="str">
            <v>합계</v>
          </cell>
          <cell r="AU2162">
            <v>2410</v>
          </cell>
          <cell r="AV2162">
            <v>1.6940835505684849E-2</v>
          </cell>
          <cell r="AW2162">
            <v>0.31976490420216902</v>
          </cell>
          <cell r="AX2162">
            <v>0.15453224932611676</v>
          </cell>
          <cell r="AY2162">
            <v>20.030999999999999</v>
          </cell>
          <cell r="AZ2162">
            <v>0.1280595218800642</v>
          </cell>
          <cell r="BA2162">
            <v>15.11218424216673</v>
          </cell>
          <cell r="BB2162">
            <v>2.6661916238713088</v>
          </cell>
        </row>
        <row r="2163">
          <cell r="AS2163" t="str">
            <v>강인여객</v>
          </cell>
          <cell r="AT2163" t="str">
            <v>합계</v>
          </cell>
          <cell r="AU2163">
            <v>2410</v>
          </cell>
          <cell r="AV2163">
            <v>1.4124439093248132E-2</v>
          </cell>
          <cell r="AW2163">
            <v>0.34749430244041934</v>
          </cell>
          <cell r="AX2163">
            <v>0.20680140774240896</v>
          </cell>
          <cell r="AY2163">
            <v>16.027184615384616</v>
          </cell>
          <cell r="AZ2163">
            <v>0.60884836302168777</v>
          </cell>
          <cell r="BA2163">
            <v>30.728726710160803</v>
          </cell>
          <cell r="BB2163">
            <v>2.0840405956393084</v>
          </cell>
        </row>
        <row r="2164">
          <cell r="AS2164" t="str">
            <v>강화교통</v>
          </cell>
          <cell r="AT2164" t="str">
            <v>합계</v>
          </cell>
          <cell r="AU2164">
            <v>2410</v>
          </cell>
          <cell r="AV2164">
            <v>1.4028122716005783E-2</v>
          </cell>
          <cell r="AW2164">
            <v>0.31286352518614474</v>
          </cell>
          <cell r="AX2164">
            <v>0.2313220230131198</v>
          </cell>
          <cell r="AY2164">
            <v>13.378173913043478</v>
          </cell>
          <cell r="AZ2164">
            <v>0.47092584537595467</v>
          </cell>
          <cell r="BA2164">
            <v>26.503706577758731</v>
          </cell>
          <cell r="BB2164">
            <v>2.5202440576139149</v>
          </cell>
        </row>
        <row r="2165">
          <cell r="AS2165" t="str">
            <v>공영급행</v>
          </cell>
          <cell r="AT2165" t="str">
            <v>합계</v>
          </cell>
          <cell r="AU2165">
            <v>2410</v>
          </cell>
          <cell r="AV2165">
            <v>4.7709002235810094E-2</v>
          </cell>
          <cell r="AW2165">
            <v>0.36275208479742016</v>
          </cell>
          <cell r="AX2165">
            <v>0.27577312999532594</v>
          </cell>
          <cell r="AY2165">
            <v>8.8600851063829769</v>
          </cell>
          <cell r="AZ2165">
            <v>0.16034305392155826</v>
          </cell>
          <cell r="BA2165">
            <v>5.7461196790570028</v>
          </cell>
          <cell r="BB2165">
            <v>2.5838552889258497</v>
          </cell>
        </row>
        <row r="2166">
          <cell r="AS2166" t="str">
            <v>대인교통</v>
          </cell>
          <cell r="AT2166" t="str">
            <v>합계</v>
          </cell>
          <cell r="AU2166">
            <v>2410</v>
          </cell>
          <cell r="AV2166">
            <v>1.3756088194143016E-2</v>
          </cell>
          <cell r="AW2166">
            <v>0.37533092544543967</v>
          </cell>
          <cell r="AX2166">
            <v>0.17002947311810457</v>
          </cell>
          <cell r="AY2166">
            <v>9.474574999999998</v>
          </cell>
          <cell r="AZ2166">
            <v>0.87200677454480491</v>
          </cell>
          <cell r="BA2166">
            <v>17.471532473946965</v>
          </cell>
          <cell r="BB2166">
            <v>2.159005527450625</v>
          </cell>
        </row>
        <row r="2167">
          <cell r="AS2167" t="str">
            <v>도영운수</v>
          </cell>
          <cell r="AT2167" t="str">
            <v>합계</v>
          </cell>
          <cell r="AU2167">
            <v>2410</v>
          </cell>
          <cell r="AV2167">
            <v>1.9210253581413549E-2</v>
          </cell>
          <cell r="AW2167">
            <v>0.36905172725133373</v>
          </cell>
          <cell r="AX2167">
            <v>0.19232712665525065</v>
          </cell>
          <cell r="AY2167">
            <v>14.432862745098042</v>
          </cell>
          <cell r="AZ2167">
            <v>1.2532821647124162</v>
          </cell>
          <cell r="BA2167">
            <v>32.504601067818285</v>
          </cell>
          <cell r="BB2167">
            <v>2.0082869527244931</v>
          </cell>
        </row>
        <row r="2168">
          <cell r="AS2168" t="str">
            <v>동화운수</v>
          </cell>
          <cell r="AT2168" t="str">
            <v>합계</v>
          </cell>
          <cell r="AU2168">
            <v>2410</v>
          </cell>
          <cell r="AV2168">
            <v>1.0024534572181096E-2</v>
          </cell>
          <cell r="AW2168">
            <v>0.3551314000848923</v>
          </cell>
          <cell r="AX2168">
            <v>0.20551778108423327</v>
          </cell>
          <cell r="AY2168">
            <v>12.790180952380952</v>
          </cell>
          <cell r="AZ2168">
            <v>0.24227160339155498</v>
          </cell>
          <cell r="BA2168">
            <v>14.812555549806692</v>
          </cell>
          <cell r="BB2168">
            <v>2.1342509337032851</v>
          </cell>
        </row>
        <row r="2169">
          <cell r="AS2169" t="str">
            <v>마니교통</v>
          </cell>
          <cell r="AT2169" t="str">
            <v>합계</v>
          </cell>
          <cell r="AU2169">
            <v>2410</v>
          </cell>
          <cell r="AV2169">
            <v>2.8049157055165013E-2</v>
          </cell>
          <cell r="AW2169">
            <v>0.36382089519432737</v>
          </cell>
          <cell r="AX2169">
            <v>0.21505938644178416</v>
          </cell>
          <cell r="AY2169">
            <v>15.881142857142857</v>
          </cell>
          <cell r="AZ2169">
            <v>0.39591602720042085</v>
          </cell>
          <cell r="BA2169">
            <v>14.569159917604376</v>
          </cell>
          <cell r="BB2169">
            <v>1.8915155438898799</v>
          </cell>
        </row>
        <row r="2170">
          <cell r="AS2170" t="str">
            <v>명진교통</v>
          </cell>
          <cell r="AT2170" t="str">
            <v>합계</v>
          </cell>
          <cell r="AU2170">
            <v>2410</v>
          </cell>
          <cell r="AV2170">
            <v>2.5707393619961945E-2</v>
          </cell>
          <cell r="AW2170">
            <v>0.40573386522209182</v>
          </cell>
          <cell r="AX2170">
            <v>0.23210774631163722</v>
          </cell>
          <cell r="AY2170">
            <v>10.605268292682926</v>
          </cell>
          <cell r="AZ2170">
            <v>0.77541215175168088</v>
          </cell>
          <cell r="BA2170">
            <v>16.448326046969122</v>
          </cell>
          <cell r="BB2170">
            <v>2.2760112616877115</v>
          </cell>
        </row>
        <row r="2171">
          <cell r="AS2171" t="str">
            <v>미래교통</v>
          </cell>
          <cell r="AT2171" t="str">
            <v>합계</v>
          </cell>
          <cell r="AU2171">
            <v>2410</v>
          </cell>
          <cell r="AV2171">
            <v>1.9915675672449562E-2</v>
          </cell>
          <cell r="AW2171">
            <v>0.32373205879128536</v>
          </cell>
          <cell r="AX2171">
            <v>0.16852754290781372</v>
          </cell>
          <cell r="AY2171">
            <v>19.858999999999998</v>
          </cell>
          <cell r="AZ2171">
            <v>0.30082409590200115</v>
          </cell>
          <cell r="BA2171">
            <v>24.210935694436209</v>
          </cell>
          <cell r="BB2171">
            <v>2.3691442026156531</v>
          </cell>
        </row>
        <row r="2172">
          <cell r="AS2172" t="str">
            <v>미추홀교통</v>
          </cell>
          <cell r="AT2172" t="str">
            <v>합계</v>
          </cell>
          <cell r="AU2172">
            <v>2410</v>
          </cell>
          <cell r="AV2172">
            <v>1.801368389608906E-2</v>
          </cell>
          <cell r="AW2172">
            <v>0.33646122728470473</v>
          </cell>
          <cell r="AX2172">
            <v>0.23056915533051686</v>
          </cell>
          <cell r="AY2172">
            <v>10.303800000000001</v>
          </cell>
          <cell r="AZ2172">
            <v>0.21539936298393508</v>
          </cell>
          <cell r="BA2172">
            <v>19.008576342706331</v>
          </cell>
          <cell r="BB2172">
            <v>2.0652949822882429</v>
          </cell>
        </row>
        <row r="2173">
          <cell r="AS2173" t="str">
            <v>부성여객</v>
          </cell>
          <cell r="AT2173" t="str">
            <v>합계</v>
          </cell>
          <cell r="AU2173">
            <v>2410</v>
          </cell>
          <cell r="AV2173">
            <v>2.7589520534570335E-2</v>
          </cell>
          <cell r="AW2173">
            <v>0.33515026874536108</v>
          </cell>
          <cell r="AX2173">
            <v>0.22278341184104103</v>
          </cell>
          <cell r="AY2173">
            <v>14.982793103448275</v>
          </cell>
          <cell r="AZ2173">
            <v>0.25281586949836543</v>
          </cell>
          <cell r="BA2173">
            <v>12.084880512805697</v>
          </cell>
          <cell r="BB2173">
            <v>1.9288608372689697</v>
          </cell>
        </row>
        <row r="2174">
          <cell r="AS2174" t="str">
            <v>삼환교통</v>
          </cell>
          <cell r="AT2174" t="str">
            <v>합계</v>
          </cell>
          <cell r="AU2174">
            <v>2410</v>
          </cell>
          <cell r="AV2174">
            <v>2.0466944234322892E-2</v>
          </cell>
          <cell r="AW2174">
            <v>0.35404918479330538</v>
          </cell>
          <cell r="AX2174">
            <v>0.22637632904829022</v>
          </cell>
          <cell r="AY2174">
            <v>11.599532110091749</v>
          </cell>
          <cell r="AZ2174">
            <v>0.18020634800975077</v>
          </cell>
          <cell r="BA2174">
            <v>18.565712558769519</v>
          </cell>
          <cell r="BB2174">
            <v>2.1241096835224313</v>
          </cell>
        </row>
        <row r="2175">
          <cell r="AS2175" t="str">
            <v>삼환운수</v>
          </cell>
          <cell r="AT2175" t="str">
            <v>합계</v>
          </cell>
          <cell r="AU2175">
            <v>2410</v>
          </cell>
          <cell r="AV2175">
            <v>1.8789874770384529E-2</v>
          </cell>
          <cell r="AW2175">
            <v>0.35941492136510006</v>
          </cell>
          <cell r="AX2175">
            <v>0.1988173430224674</v>
          </cell>
          <cell r="AY2175">
            <v>9.0053249999999956</v>
          </cell>
          <cell r="AZ2175">
            <v>0.13147763304209767</v>
          </cell>
          <cell r="BA2175">
            <v>5.0227180747118458</v>
          </cell>
          <cell r="BB2175">
            <v>2.3956588241616665</v>
          </cell>
        </row>
        <row r="2176">
          <cell r="AS2176" t="str">
            <v>선진여객</v>
          </cell>
          <cell r="AT2176" t="str">
            <v>합계</v>
          </cell>
          <cell r="AU2176">
            <v>2410</v>
          </cell>
          <cell r="AV2176">
            <v>1.2641174189415925E-2</v>
          </cell>
          <cell r="AW2176">
            <v>0.35879660753682963</v>
          </cell>
          <cell r="AX2176">
            <v>0.2242802587662274</v>
          </cell>
          <cell r="AY2176">
            <v>12.741984126984127</v>
          </cell>
          <cell r="AZ2176">
            <v>0.39137073398386146</v>
          </cell>
          <cell r="BA2176">
            <v>23.365616867051521</v>
          </cell>
          <cell r="BB2176">
            <v>2.1531830393490488</v>
          </cell>
        </row>
        <row r="2177">
          <cell r="AS2177" t="str">
            <v>성산여객</v>
          </cell>
          <cell r="AT2177" t="str">
            <v>합계</v>
          </cell>
          <cell r="AU2177">
            <v>2410</v>
          </cell>
          <cell r="AV2177">
            <v>2.8980463982808308E-2</v>
          </cell>
          <cell r="AW2177">
            <v>0.39845336549606608</v>
          </cell>
          <cell r="AX2177">
            <v>0.21264008688275793</v>
          </cell>
          <cell r="AY2177">
            <v>9.9502916666666668</v>
          </cell>
          <cell r="AZ2177">
            <v>1.3424016954462281</v>
          </cell>
          <cell r="BA2177">
            <v>19.372858381519222</v>
          </cell>
          <cell r="BB2177">
            <v>2.1979288961915038</v>
          </cell>
        </row>
        <row r="2178">
          <cell r="AS2178" t="str">
            <v>성원운수</v>
          </cell>
          <cell r="AT2178" t="str">
            <v>합계</v>
          </cell>
          <cell r="AU2178">
            <v>2410</v>
          </cell>
          <cell r="AV2178">
            <v>1.6120238232416779E-2</v>
          </cell>
          <cell r="AW2178">
            <v>0.3727351247838474</v>
          </cell>
          <cell r="AX2178">
            <v>0.20004269113031911</v>
          </cell>
          <cell r="AY2178">
            <v>9.0633636363636398</v>
          </cell>
          <cell r="AZ2178">
            <v>0.19669753890615846</v>
          </cell>
          <cell r="BA2178">
            <v>3.9216571819415345</v>
          </cell>
          <cell r="BB2178">
            <v>2.6172687534266008</v>
          </cell>
        </row>
        <row r="2179">
          <cell r="AS2179" t="str">
            <v>세운교통</v>
          </cell>
          <cell r="AT2179" t="str">
            <v>합계</v>
          </cell>
          <cell r="AU2179">
            <v>2410</v>
          </cell>
          <cell r="AV2179">
            <v>3.3542238257162738E-2</v>
          </cell>
          <cell r="AW2179">
            <v>0.37176578053252235</v>
          </cell>
          <cell r="AX2179">
            <v>0.16505303875299235</v>
          </cell>
          <cell r="AY2179">
            <v>13.826680000000003</v>
          </cell>
          <cell r="AZ2179">
            <v>0.29076985387763321</v>
          </cell>
          <cell r="BA2179">
            <v>15.409887884904881</v>
          </cell>
          <cell r="BB2179">
            <v>1.9933766245785693</v>
          </cell>
        </row>
        <row r="2180">
          <cell r="AS2180" t="str">
            <v>송도버스</v>
          </cell>
          <cell r="AT2180" t="str">
            <v>합계</v>
          </cell>
          <cell r="AU2180">
            <v>2410</v>
          </cell>
          <cell r="AV2180">
            <v>2.2340662095655332E-2</v>
          </cell>
          <cell r="AW2180">
            <v>0.35015554147835426</v>
          </cell>
          <cell r="AX2180">
            <v>0.20048326651488757</v>
          </cell>
          <cell r="AY2180">
            <v>13.650666666666666</v>
          </cell>
          <cell r="AZ2180">
            <v>0.16990389105445966</v>
          </cell>
          <cell r="BA2180">
            <v>27.248461212710527</v>
          </cell>
          <cell r="BB2180">
            <v>1.990713332719974</v>
          </cell>
        </row>
        <row r="2181">
          <cell r="AS2181" t="str">
            <v>시영운수</v>
          </cell>
          <cell r="AT2181" t="str">
            <v>합계</v>
          </cell>
          <cell r="AU2181">
            <v>2410</v>
          </cell>
          <cell r="AV2181">
            <v>4.050336499317711E-2</v>
          </cell>
          <cell r="AW2181">
            <v>0.37177616444680783</v>
          </cell>
          <cell r="AX2181">
            <v>0.16637189371827119</v>
          </cell>
          <cell r="AY2181">
            <v>13.650714285714285</v>
          </cell>
          <cell r="AZ2181">
            <v>0.84587241522918888</v>
          </cell>
          <cell r="BA2181">
            <v>15.950979621319904</v>
          </cell>
          <cell r="BB2181">
            <v>2.0190927209933611</v>
          </cell>
        </row>
        <row r="2182">
          <cell r="AS2182" t="str">
            <v>신동아교통</v>
          </cell>
          <cell r="AT2182" t="str">
            <v>합계</v>
          </cell>
          <cell r="AU2182">
            <v>2410</v>
          </cell>
          <cell r="AV2182">
            <v>1.7108047421988896E-2</v>
          </cell>
          <cell r="AW2182">
            <v>0.3525832212109567</v>
          </cell>
          <cell r="AX2182">
            <v>0.18894490701490929</v>
          </cell>
          <cell r="AY2182">
            <v>11.121024999999999</v>
          </cell>
          <cell r="AZ2182">
            <v>0.379241986013376</v>
          </cell>
          <cell r="BA2182">
            <v>24.348074971112247</v>
          </cell>
          <cell r="BB2182">
            <v>1.9626889687425886</v>
          </cell>
        </row>
        <row r="2183">
          <cell r="AS2183" t="str">
            <v>신화여객</v>
          </cell>
          <cell r="AT2183" t="str">
            <v>합계</v>
          </cell>
          <cell r="AU2183">
            <v>2410</v>
          </cell>
          <cell r="AV2183">
            <v>2.0494763586591285E-2</v>
          </cell>
          <cell r="AW2183">
            <v>0.35310220265134074</v>
          </cell>
          <cell r="AX2183">
            <v>0.18341020198962979</v>
          </cell>
          <cell r="AY2183">
            <v>11.577420000000002</v>
          </cell>
          <cell r="AZ2183">
            <v>0.52408561111571839</v>
          </cell>
          <cell r="BA2183">
            <v>20.485976919570071</v>
          </cell>
          <cell r="BB2183">
            <v>2.302128789843414</v>
          </cell>
        </row>
        <row r="2184">
          <cell r="AS2184" t="str">
            <v>신흥교통</v>
          </cell>
          <cell r="AT2184" t="str">
            <v>합계</v>
          </cell>
          <cell r="AU2184">
            <v>2410</v>
          </cell>
          <cell r="AV2184">
            <v>2.2431864883262362E-2</v>
          </cell>
          <cell r="AW2184">
            <v>0.36227568998674387</v>
          </cell>
          <cell r="AX2184">
            <v>0.15578543612782936</v>
          </cell>
          <cell r="AY2184">
            <v>17.899812500000003</v>
          </cell>
          <cell r="AZ2184">
            <v>0.48382527962815997</v>
          </cell>
          <cell r="BA2184">
            <v>17.135609985006461</v>
          </cell>
          <cell r="BB2184">
            <v>2.3829560583751874</v>
          </cell>
        </row>
        <row r="2185">
          <cell r="AS2185" t="str">
            <v>영종운수</v>
          </cell>
          <cell r="AT2185" t="str">
            <v>합계</v>
          </cell>
          <cell r="AU2185">
            <v>2410</v>
          </cell>
          <cell r="AV2185">
            <v>1.7067015404010476E-2</v>
          </cell>
          <cell r="AW2185">
            <v>0.27856942382509708</v>
          </cell>
          <cell r="AX2185">
            <v>0.1599018624946561</v>
          </cell>
          <cell r="AY2185">
            <v>13.405333333333333</v>
          </cell>
          <cell r="AZ2185">
            <v>0.23934995769640349</v>
          </cell>
          <cell r="BA2185">
            <v>9.1926474508877511</v>
          </cell>
          <cell r="BB2185">
            <v>2.4979872725833236</v>
          </cell>
        </row>
        <row r="2186">
          <cell r="AS2186" t="str">
            <v>원진운수</v>
          </cell>
          <cell r="AT2186" t="str">
            <v>합계</v>
          </cell>
          <cell r="AU2186">
            <v>2410</v>
          </cell>
          <cell r="AV2186">
            <v>5.1596435656301141E-3</v>
          </cell>
          <cell r="AW2186">
            <v>0.35345706422628365</v>
          </cell>
          <cell r="AX2186">
            <v>0.16074886227032506</v>
          </cell>
          <cell r="AY2186">
            <v>10.971705882352943</v>
          </cell>
          <cell r="AZ2186">
            <v>6.9017123528645904E-2</v>
          </cell>
          <cell r="BA2186">
            <v>2.7057529448679341</v>
          </cell>
          <cell r="BB2186">
            <v>2.2461759137514088</v>
          </cell>
        </row>
        <row r="2187">
          <cell r="AS2187" t="str">
            <v>인천교통공사</v>
          </cell>
          <cell r="AT2187" t="str">
            <v>합계</v>
          </cell>
          <cell r="AU2187">
            <v>2410</v>
          </cell>
          <cell r="AV2187">
            <v>6.3941862501994311E-3</v>
          </cell>
          <cell r="AW2187">
            <v>0.33491923237915433</v>
          </cell>
          <cell r="AX2187">
            <v>0.16000692098576205</v>
          </cell>
          <cell r="AY2187">
            <v>6.4230975609756094</v>
          </cell>
          <cell r="AZ2187">
            <v>0.19282224609268822</v>
          </cell>
          <cell r="BA2187">
            <v>8.5006175909940183</v>
          </cell>
          <cell r="BB2187">
            <v>2.911055220745407</v>
          </cell>
        </row>
        <row r="2188">
          <cell r="AS2188" t="str">
            <v>인천스마트</v>
          </cell>
          <cell r="AT2188" t="str">
            <v>합계</v>
          </cell>
          <cell r="AU2188">
            <v>2410</v>
          </cell>
          <cell r="AV2188">
            <v>3.1174699244523672E-2</v>
          </cell>
          <cell r="AW2188">
            <v>0.36741229619640126</v>
          </cell>
          <cell r="AX2188">
            <v>0.17830396568127682</v>
          </cell>
          <cell r="AY2188">
            <v>12.602513888888886</v>
          </cell>
          <cell r="AZ2188">
            <v>0.20885470957810839</v>
          </cell>
          <cell r="BA2188">
            <v>16.573027605896023</v>
          </cell>
          <cell r="BB2188">
            <v>1.8898301570110034</v>
          </cell>
        </row>
        <row r="2189">
          <cell r="AS2189" t="str">
            <v>인천제물포교통</v>
          </cell>
          <cell r="AT2189" t="str">
            <v>합계</v>
          </cell>
          <cell r="AU2189">
            <v>2410</v>
          </cell>
          <cell r="AV2189">
            <v>3.6634757077129251E-2</v>
          </cell>
          <cell r="AW2189">
            <v>0.35771567382969088</v>
          </cell>
          <cell r="AX2189">
            <v>0.21844571672080923</v>
          </cell>
          <cell r="AY2189">
            <v>14.715952380952379</v>
          </cell>
          <cell r="AZ2189">
            <v>1.3320893022934168</v>
          </cell>
          <cell r="BA2189">
            <v>44.138816063363358</v>
          </cell>
          <cell r="BB2189">
            <v>1.923112974249948</v>
          </cell>
        </row>
        <row r="2190">
          <cell r="AS2190" t="str">
            <v>청라교통</v>
          </cell>
          <cell r="AT2190" t="str">
            <v>합계</v>
          </cell>
          <cell r="AU2190">
            <v>2410</v>
          </cell>
          <cell r="AV2190">
            <v>1.9475424375860743E-2</v>
          </cell>
          <cell r="AW2190">
            <v>0.31603417474914897</v>
          </cell>
          <cell r="AX2190">
            <v>0.18048184775931186</v>
          </cell>
          <cell r="AY2190">
            <v>18.280075471698112</v>
          </cell>
          <cell r="AZ2190">
            <v>0.15861065809060301</v>
          </cell>
          <cell r="BA2190">
            <v>26.803249086135409</v>
          </cell>
          <cell r="BB2190">
            <v>2.4017508462561064</v>
          </cell>
        </row>
        <row r="2191">
          <cell r="AS2191" t="str">
            <v>청룡교통</v>
          </cell>
          <cell r="AT2191" t="str">
            <v>합계</v>
          </cell>
          <cell r="AU2191">
            <v>2410</v>
          </cell>
          <cell r="AV2191">
            <v>2.6878215921646065E-2</v>
          </cell>
          <cell r="AW2191">
            <v>0.34995967368419323</v>
          </cell>
          <cell r="AX2191">
            <v>0.15960675531848428</v>
          </cell>
          <cell r="AY2191">
            <v>14.207071428571428</v>
          </cell>
          <cell r="AZ2191">
            <v>6.7953593877354751E-2</v>
          </cell>
          <cell r="BA2191">
            <v>14.706240161687701</v>
          </cell>
          <cell r="BB2191">
            <v>2.2507500804513865</v>
          </cell>
        </row>
        <row r="2192">
          <cell r="AS2192" t="str">
            <v>태양여객</v>
          </cell>
          <cell r="AT2192" t="str">
            <v>합계</v>
          </cell>
          <cell r="AU2192">
            <v>2410</v>
          </cell>
          <cell r="AV2192">
            <v>3.3926450041267757E-2</v>
          </cell>
          <cell r="AW2192">
            <v>0.358461185028072</v>
          </cell>
          <cell r="AX2192">
            <v>0.20411352060274066</v>
          </cell>
          <cell r="AY2192">
            <v>7.9672571428571439</v>
          </cell>
          <cell r="AZ2192">
            <v>0.48884128913961261</v>
          </cell>
          <cell r="BA2192">
            <v>12.29233586673789</v>
          </cell>
          <cell r="BB2192">
            <v>2.2977007396507929</v>
          </cell>
        </row>
        <row r="2193">
          <cell r="AS2193" t="str">
            <v>해성운수</v>
          </cell>
          <cell r="AT2193" t="str">
            <v>합계</v>
          </cell>
          <cell r="AU2193">
            <v>2410</v>
          </cell>
          <cell r="AV2193">
            <v>2.0743576479505345E-2</v>
          </cell>
          <cell r="AW2193">
            <v>0.43267352784581947</v>
          </cell>
          <cell r="AX2193">
            <v>0.25209750132594683</v>
          </cell>
          <cell r="AY2193">
            <v>9.4096811594202929</v>
          </cell>
          <cell r="AZ2193">
            <v>0.71577556923256325</v>
          </cell>
          <cell r="BA2193">
            <v>7.523966448677176</v>
          </cell>
          <cell r="BB2193">
            <v>2.5246492196147789</v>
          </cell>
        </row>
        <row r="2194">
          <cell r="AS2194" t="str">
            <v>강인교통</v>
          </cell>
          <cell r="AT2194" t="str">
            <v>302</v>
          </cell>
          <cell r="AU2194">
            <v>2411</v>
          </cell>
          <cell r="AV2194">
            <v>1.8331371311276882E-2</v>
          </cell>
          <cell r="AW2194">
            <v>0.33746871897936981</v>
          </cell>
          <cell r="AX2194">
            <v>0.16317816706382884</v>
          </cell>
          <cell r="AY2194">
            <v>19.474041666666661</v>
          </cell>
          <cell r="AZ2194">
            <v>0.19790729520531899</v>
          </cell>
          <cell r="BA2194">
            <v>16.382231928805172</v>
          </cell>
          <cell r="BB2194">
            <v>2.7373307816364836</v>
          </cell>
        </row>
        <row r="2195">
          <cell r="AS2195" t="str">
            <v>강인교통</v>
          </cell>
          <cell r="AT2195" t="str">
            <v>303</v>
          </cell>
          <cell r="AU2195">
            <v>2411</v>
          </cell>
          <cell r="AV2195">
            <v>2.0615364550812417E-2</v>
          </cell>
          <cell r="AW2195">
            <v>0.31080696037483363</v>
          </cell>
          <cell r="AX2195">
            <v>0.14687654157689323</v>
          </cell>
          <cell r="AY2195">
            <v>20.456923076923076</v>
          </cell>
          <cell r="AZ2195">
            <v>0.29557521743538817</v>
          </cell>
          <cell r="BA2195">
            <v>14.115281442514442</v>
          </cell>
          <cell r="BB2195">
            <v>2.5974530089508869</v>
          </cell>
        </row>
        <row r="2196">
          <cell r="AS2196" t="str">
            <v>강인교통</v>
          </cell>
          <cell r="AT2196" t="str">
            <v>303-1</v>
          </cell>
          <cell r="AU2196">
            <v>2411</v>
          </cell>
          <cell r="AV2196">
            <v>2.313229929999314E-2</v>
          </cell>
          <cell r="AW2196">
            <v>0.29180401663441052</v>
          </cell>
          <cell r="AX2196">
            <v>0.13690482818270985</v>
          </cell>
          <cell r="AY2196">
            <v>20.154750000000003</v>
          </cell>
          <cell r="AZ2196">
            <v>5.653886709610436E-2</v>
          </cell>
          <cell r="BA2196">
            <v>9.3116052543992289</v>
          </cell>
          <cell r="BB2196">
            <v>2.8236411156807364</v>
          </cell>
        </row>
        <row r="2197">
          <cell r="AS2197" t="str">
            <v>강인교통</v>
          </cell>
          <cell r="AT2197" t="str">
            <v>304</v>
          </cell>
          <cell r="AU2197">
            <v>2411</v>
          </cell>
          <cell r="AV2197">
            <v>1.80127845185158E-2</v>
          </cell>
          <cell r="AW2197">
            <v>0.33335985577875471</v>
          </cell>
          <cell r="AX2197">
            <v>0.17544761266557832</v>
          </cell>
          <cell r="AY2197">
            <v>20.047599999999999</v>
          </cell>
          <cell r="AZ2197">
            <v>0.37435479231631219</v>
          </cell>
          <cell r="BA2197">
            <v>29.255347077478369</v>
          </cell>
          <cell r="BB2197">
            <v>2.3971605614025915</v>
          </cell>
        </row>
        <row r="2198">
          <cell r="AS2198" t="str">
            <v>강인교통</v>
          </cell>
          <cell r="AT2198" t="str">
            <v>예비</v>
          </cell>
          <cell r="AU2198">
            <v>2411</v>
          </cell>
          <cell r="AV2198">
            <v>2.0221564402959014E-2</v>
          </cell>
          <cell r="AW2198">
            <v>0.32290875971727051</v>
          </cell>
          <cell r="AX2198">
            <v>0.16952904953036152</v>
          </cell>
          <cell r="AY2198">
            <v>20.369499999999999</v>
          </cell>
          <cell r="AZ2198">
            <v>0.38265323553809932</v>
          </cell>
          <cell r="BA2198">
            <v>20.328453137961528</v>
          </cell>
          <cell r="BB2198">
            <v>2.676239542810495</v>
          </cell>
        </row>
        <row r="2199">
          <cell r="AS2199" t="str">
            <v>강인여객</v>
          </cell>
          <cell r="AT2199" t="str">
            <v>103</v>
          </cell>
          <cell r="AU2199">
            <v>2411</v>
          </cell>
          <cell r="AV2199">
            <v>1.4164352333281248E-2</v>
          </cell>
          <cell r="AW2199">
            <v>0.37511998397078439</v>
          </cell>
          <cell r="AX2199">
            <v>0.22181191224081998</v>
          </cell>
          <cell r="AY2199">
            <v>15.799142857142852</v>
          </cell>
          <cell r="AZ2199">
            <v>0.91993892718192638</v>
          </cell>
          <cell r="BA2199">
            <v>32.174681844850959</v>
          </cell>
          <cell r="BB2199">
            <v>1.9172908726355447</v>
          </cell>
        </row>
        <row r="2200">
          <cell r="AS2200" t="str">
            <v>강인여객</v>
          </cell>
          <cell r="AT2200" t="str">
            <v>103-1</v>
          </cell>
          <cell r="AU2200">
            <v>2411</v>
          </cell>
          <cell r="AV2200">
            <v>1.8774838225146317E-2</v>
          </cell>
          <cell r="AW2200">
            <v>0.36604018919400505</v>
          </cell>
          <cell r="AX2200">
            <v>0.19981470346839209</v>
          </cell>
          <cell r="AY2200">
            <v>16.174277777777778</v>
          </cell>
          <cell r="AZ2200">
            <v>0.94304494909332548</v>
          </cell>
          <cell r="BA2200">
            <v>31.382155204757431</v>
          </cell>
          <cell r="BB2200">
            <v>1.9865602914488421</v>
          </cell>
        </row>
        <row r="2201">
          <cell r="AS2201" t="str">
            <v>강인여객</v>
          </cell>
          <cell r="AT2201" t="str">
            <v>223</v>
          </cell>
          <cell r="AU2201">
            <v>2411</v>
          </cell>
          <cell r="AV2201">
            <v>8.986684578743763E-3</v>
          </cell>
          <cell r="AW2201">
            <v>0.28791032624247354</v>
          </cell>
          <cell r="AX2201">
            <v>0.17625324919228488</v>
          </cell>
          <cell r="AY2201">
            <v>15.006125000000003</v>
          </cell>
          <cell r="AZ2201">
            <v>0.76169896280245375</v>
          </cell>
          <cell r="BA2201">
            <v>41.559732013653722</v>
          </cell>
          <cell r="BB2201">
            <v>2.30871655435344</v>
          </cell>
        </row>
        <row r="2202">
          <cell r="AS2202" t="str">
            <v>강인여객</v>
          </cell>
          <cell r="AT2202" t="str">
            <v>급행91</v>
          </cell>
          <cell r="AU2202">
            <v>2411</v>
          </cell>
          <cell r="AV2202">
            <v>1.5198632285999282E-2</v>
          </cell>
          <cell r="AW2202">
            <v>0.31577680754126652</v>
          </cell>
          <cell r="AX2202">
            <v>0.24304692534589883</v>
          </cell>
          <cell r="AY2202">
            <v>16.183399999999999</v>
          </cell>
          <cell r="AZ2202">
            <v>0.1971587645433838</v>
          </cell>
          <cell r="BA2202">
            <v>20.994158554125153</v>
          </cell>
          <cell r="BB2202">
            <v>2.5591992552346214</v>
          </cell>
        </row>
        <row r="2203">
          <cell r="AS2203" t="str">
            <v>강인여객</v>
          </cell>
          <cell r="AT2203" t="str">
            <v>예비</v>
          </cell>
          <cell r="AU2203">
            <v>2411</v>
          </cell>
          <cell r="AV2203">
            <v>2.4508364648408908E-2</v>
          </cell>
          <cell r="AW2203">
            <v>0.34138027979022151</v>
          </cell>
          <cell r="AX2203">
            <v>0.21978326190533196</v>
          </cell>
          <cell r="AY2203">
            <v>16.090428571428575</v>
          </cell>
          <cell r="AZ2203">
            <v>1.4714567321888892</v>
          </cell>
          <cell r="BA2203">
            <v>39.804151602940117</v>
          </cell>
          <cell r="BB2203">
            <v>2.1754587092187827</v>
          </cell>
        </row>
        <row r="2204">
          <cell r="AS2204" t="str">
            <v>강화교통</v>
          </cell>
          <cell r="AT2204" t="str">
            <v>17</v>
          </cell>
          <cell r="AU2204">
            <v>2411</v>
          </cell>
          <cell r="AV2204">
            <v>1.4960673915667858E-2</v>
          </cell>
          <cell r="AW2204">
            <v>0.37243373250970491</v>
          </cell>
          <cell r="AX2204">
            <v>0.1818414592312004</v>
          </cell>
          <cell r="AY2204">
            <v>11.4682</v>
          </cell>
          <cell r="AZ2204">
            <v>0.47333109578062577</v>
          </cell>
          <cell r="BA2204">
            <v>9.9070256308170972</v>
          </cell>
          <cell r="BB2204">
            <v>2.1836889753404525</v>
          </cell>
        </row>
        <row r="2205">
          <cell r="AS2205" t="str">
            <v>강화교통</v>
          </cell>
          <cell r="AT2205" t="str">
            <v>60-5</v>
          </cell>
          <cell r="AU2205">
            <v>2411</v>
          </cell>
          <cell r="AV2205">
            <v>2.2524652946308919E-2</v>
          </cell>
          <cell r="AW2205">
            <v>0.24364289327071473</v>
          </cell>
          <cell r="AX2205">
            <v>0.20541880058912179</v>
          </cell>
          <cell r="AY2205">
            <v>15.420199999999999</v>
          </cell>
          <cell r="AZ2205">
            <v>0.35261899000145214</v>
          </cell>
          <cell r="BA2205">
            <v>30.697306970954003</v>
          </cell>
          <cell r="BB2205">
            <v>2.9792307386343335</v>
          </cell>
        </row>
        <row r="2206">
          <cell r="AS2206" t="str">
            <v>강화교통</v>
          </cell>
          <cell r="AT2206" t="str">
            <v>70</v>
          </cell>
          <cell r="AU2206">
            <v>2411</v>
          </cell>
          <cell r="AV2206">
            <v>1.6311316969442383E-2</v>
          </cell>
          <cell r="AW2206">
            <v>0.30596878621111079</v>
          </cell>
          <cell r="AX2206">
            <v>0.23429111660794338</v>
          </cell>
          <cell r="AY2206">
            <v>13.943100000000001</v>
          </cell>
          <cell r="AZ2206">
            <v>0.32154001551056538</v>
          </cell>
          <cell r="BA2206">
            <v>29.577744202292294</v>
          </cell>
          <cell r="BB2206">
            <v>2.420815944409922</v>
          </cell>
        </row>
        <row r="2207">
          <cell r="AS2207" t="str">
            <v>강화교통</v>
          </cell>
          <cell r="AT2207" t="str">
            <v>71</v>
          </cell>
          <cell r="AU2207">
            <v>2411</v>
          </cell>
          <cell r="AV2207">
            <v>1.5607795603290998E-2</v>
          </cell>
          <cell r="AW2207">
            <v>0.27349176183424878</v>
          </cell>
          <cell r="AX2207">
            <v>0.23649219908117586</v>
          </cell>
          <cell r="AY2207">
            <v>13.9765</v>
          </cell>
          <cell r="AZ2207">
            <v>0.63980267311611239</v>
          </cell>
          <cell r="BA2207">
            <v>28.458012017754054</v>
          </cell>
          <cell r="BB2207">
            <v>2.6976328044383586</v>
          </cell>
        </row>
        <row r="2208">
          <cell r="AS2208" t="str">
            <v>강화교통</v>
          </cell>
          <cell r="AT2208" t="str">
            <v>800</v>
          </cell>
          <cell r="AU2208">
            <v>2411</v>
          </cell>
          <cell r="AV2208">
            <v>1.1502617748768368E-2</v>
          </cell>
          <cell r="AW2208">
            <v>0.34920551496155294</v>
          </cell>
          <cell r="AX2208">
            <v>0.25971033342294608</v>
          </cell>
          <cell r="AY2208">
            <v>12.449636363636364</v>
          </cell>
          <cell r="AZ2208">
            <v>1.1883297749458408</v>
          </cell>
          <cell r="BA2208">
            <v>33.882898539542708</v>
          </cell>
          <cell r="BB2208">
            <v>2.4608430101061867</v>
          </cell>
        </row>
        <row r="2209">
          <cell r="AS2209" t="str">
            <v>강화교통</v>
          </cell>
          <cell r="AT2209" t="str">
            <v>801</v>
          </cell>
          <cell r="AU2209">
            <v>2411</v>
          </cell>
          <cell r="AV2209">
            <v>2.0293417086150036E-2</v>
          </cell>
          <cell r="AW2209">
            <v>0.29794921375040562</v>
          </cell>
          <cell r="AX2209">
            <v>0.29628918493462736</v>
          </cell>
          <cell r="AY2209">
            <v>10.388</v>
          </cell>
          <cell r="AZ2209">
            <v>1.8063354204312592</v>
          </cell>
          <cell r="BA2209">
            <v>17.059834526295226</v>
          </cell>
          <cell r="BB2209">
            <v>3.0562736241236279</v>
          </cell>
        </row>
        <row r="2210">
          <cell r="AS2210" t="str">
            <v>공영급행</v>
          </cell>
          <cell r="AT2210" t="str">
            <v>14-1</v>
          </cell>
          <cell r="AU2210">
            <v>2411</v>
          </cell>
          <cell r="AV2210">
            <v>1.9871254354700722E-2</v>
          </cell>
          <cell r="AW2210">
            <v>0.341956869503456</v>
          </cell>
          <cell r="AX2210">
            <v>0.1828636918826636</v>
          </cell>
          <cell r="AY2210">
            <v>10.136950000000002</v>
          </cell>
          <cell r="AZ2210">
            <v>0.37150637177064844</v>
          </cell>
          <cell r="BA2210">
            <v>8.5375702388816634</v>
          </cell>
          <cell r="BB2210">
            <v>2.087295139535263</v>
          </cell>
        </row>
        <row r="2211">
          <cell r="AS2211" t="str">
            <v>공영급행</v>
          </cell>
          <cell r="AT2211" t="str">
            <v>e음11</v>
          </cell>
          <cell r="AU2211">
            <v>2411</v>
          </cell>
          <cell r="AV2211">
            <v>0.12133561888662427</v>
          </cell>
          <cell r="AW2211">
            <v>0.3585757141537243</v>
          </cell>
          <cell r="AX2211">
            <v>0.48297477587491044</v>
          </cell>
          <cell r="AY2211">
            <v>6.2895000000000003</v>
          </cell>
          <cell r="AZ2211">
            <v>9.0818874741427316E-2</v>
          </cell>
          <cell r="BA2211">
            <v>1.1533997092161268</v>
          </cell>
          <cell r="BB2211">
            <v>4.082369799680408</v>
          </cell>
        </row>
        <row r="2212">
          <cell r="AS2212" t="str">
            <v>공영급행</v>
          </cell>
          <cell r="AT2212" t="str">
            <v>e음12</v>
          </cell>
          <cell r="AU2212">
            <v>2411</v>
          </cell>
          <cell r="AV2212">
            <v>9.3555355017222452E-2</v>
          </cell>
          <cell r="AW2212">
            <v>0.41265652597508051</v>
          </cell>
          <cell r="AX2212">
            <v>0.45675325728081956</v>
          </cell>
          <cell r="AY2212">
            <v>6.3135000000000003</v>
          </cell>
          <cell r="AZ2212">
            <v>0.29795876338349703</v>
          </cell>
          <cell r="BA2212">
            <v>1.6913541568533801</v>
          </cell>
          <cell r="BB2212">
            <v>4.1645802965394969</v>
          </cell>
        </row>
        <row r="2213">
          <cell r="AS2213" t="str">
            <v>공영급행</v>
          </cell>
          <cell r="AT2213" t="str">
            <v>e음21</v>
          </cell>
          <cell r="AU2213">
            <v>2411</v>
          </cell>
          <cell r="AV2213">
            <v>0.12803234070818922</v>
          </cell>
          <cell r="AW2213">
            <v>0.40169899149648269</v>
          </cell>
          <cell r="AX2213">
            <v>0.44287757980562181</v>
          </cell>
          <cell r="AY2213">
            <v>8.6314999999999991</v>
          </cell>
          <cell r="AZ2213">
            <v>5.2463286847655097E-2</v>
          </cell>
          <cell r="BA2213">
            <v>2.6231643423827551</v>
          </cell>
          <cell r="BB2213">
            <v>3.8357115283288885</v>
          </cell>
        </row>
        <row r="2214">
          <cell r="AS2214" t="str">
            <v>공영급행</v>
          </cell>
          <cell r="AT2214" t="str">
            <v>e음22</v>
          </cell>
          <cell r="AU2214">
            <v>2411</v>
          </cell>
          <cell r="AV2214">
            <v>0.12725506954578653</v>
          </cell>
          <cell r="AW2214">
            <v>0.38436605774057025</v>
          </cell>
          <cell r="AX2214">
            <v>0.47398514846534806</v>
          </cell>
          <cell r="AY2214">
            <v>7.8350000000000009</v>
          </cell>
          <cell r="AZ2214">
            <v>0.17499451683847239</v>
          </cell>
          <cell r="BA2214">
            <v>1.6499483016198826</v>
          </cell>
          <cell r="BB2214">
            <v>4.0670761858121107</v>
          </cell>
        </row>
        <row r="2215">
          <cell r="AS2215" t="str">
            <v>공영급행</v>
          </cell>
          <cell r="AT2215" t="str">
            <v>e음31</v>
          </cell>
          <cell r="AU2215">
            <v>2411</v>
          </cell>
          <cell r="AV2215">
            <v>7.4250513664777723E-2</v>
          </cell>
          <cell r="AW2215">
            <v>0.43327155215787155</v>
          </cell>
          <cell r="AX2215">
            <v>0.48817278276494303</v>
          </cell>
          <cell r="AY2215">
            <v>8.7985000000000007</v>
          </cell>
          <cell r="AZ2215">
            <v>0.60434044633899409</v>
          </cell>
          <cell r="BA2215">
            <v>3.8091761466215388</v>
          </cell>
          <cell r="BB2215">
            <v>4.064495775592821</v>
          </cell>
        </row>
        <row r="2216">
          <cell r="AS2216" t="str">
            <v>공영급행</v>
          </cell>
          <cell r="AT2216" t="str">
            <v>e음53</v>
          </cell>
          <cell r="AU2216">
            <v>2411</v>
          </cell>
          <cell r="AV2216">
            <v>8.7392504632153884E-3</v>
          </cell>
          <cell r="AW2216">
            <v>0.30403907358489557</v>
          </cell>
          <cell r="AX2216">
            <v>0.17081134401056211</v>
          </cell>
          <cell r="AY2216">
            <v>7.2232500000000002</v>
          </cell>
          <cell r="AZ2216">
            <v>2.3231736689637825E-2</v>
          </cell>
          <cell r="BA2216">
            <v>2.8981591520323184</v>
          </cell>
          <cell r="BB2216">
            <v>2.6594465366761124</v>
          </cell>
        </row>
        <row r="2217">
          <cell r="AS2217" t="str">
            <v>공영급행</v>
          </cell>
          <cell r="AT2217" t="str">
            <v>e음84</v>
          </cell>
          <cell r="AU2217">
            <v>2411</v>
          </cell>
          <cell r="AV2217">
            <v>2.968221227593686E-2</v>
          </cell>
          <cell r="AW2217">
            <v>0.3309391651564757</v>
          </cell>
          <cell r="AX2217">
            <v>0.27632097214454931</v>
          </cell>
          <cell r="AY2217">
            <v>7.22</v>
          </cell>
          <cell r="AZ2217">
            <v>0</v>
          </cell>
          <cell r="BA2217">
            <v>5.397230416953275</v>
          </cell>
          <cell r="BB2217">
            <v>2.7629009735244345</v>
          </cell>
        </row>
        <row r="2218">
          <cell r="AS2218" t="str">
            <v>공영급행</v>
          </cell>
          <cell r="AT2218" t="str">
            <v>e음86</v>
          </cell>
          <cell r="AU2218">
            <v>2411</v>
          </cell>
          <cell r="AV2218">
            <v>1.7620251812135317E-2</v>
          </cell>
          <cell r="AW2218">
            <v>0.35632842893088584</v>
          </cell>
          <cell r="AX2218">
            <v>0.28076024099751368</v>
          </cell>
          <cell r="AY2218">
            <v>5.3239999999999998</v>
          </cell>
          <cell r="AZ2218">
            <v>0</v>
          </cell>
          <cell r="BA2218">
            <v>3.0885178528748045</v>
          </cell>
          <cell r="BB2218">
            <v>2.6768897124197126</v>
          </cell>
        </row>
        <row r="2219">
          <cell r="AS2219" t="str">
            <v>공영급행</v>
          </cell>
          <cell r="AT2219" t="str">
            <v>e음88</v>
          </cell>
          <cell r="AU2219">
            <v>2411</v>
          </cell>
          <cell r="AV2219">
            <v>3.2150912136703985E-2</v>
          </cell>
          <cell r="AW2219">
            <v>0.37049355938486928</v>
          </cell>
          <cell r="AX2219">
            <v>0.28174536003563172</v>
          </cell>
          <cell r="AY2219">
            <v>8.7513333333333332</v>
          </cell>
          <cell r="AZ2219">
            <v>2.4867198590964847E-2</v>
          </cell>
          <cell r="BA2219">
            <v>5.7890838319766162</v>
          </cell>
          <cell r="BB2219">
            <v>2.4836408196500388</v>
          </cell>
        </row>
        <row r="2220">
          <cell r="AS2220" t="str">
            <v>공영급행</v>
          </cell>
          <cell r="AT2220" t="str">
            <v>예비</v>
          </cell>
          <cell r="AU2220">
            <v>2411</v>
          </cell>
          <cell r="AV2220">
            <v>5.6774883896105792E-2</v>
          </cell>
          <cell r="AW2220">
            <v>0.38178007644589873</v>
          </cell>
          <cell r="AX2220">
            <v>0.23293908801604882</v>
          </cell>
          <cell r="AY2220">
            <v>10.785499999999999</v>
          </cell>
          <cell r="AZ2220">
            <v>0.92367420278978474</v>
          </cell>
          <cell r="BA2220">
            <v>7.8512307237131695</v>
          </cell>
          <cell r="BB2220">
            <v>2.5227908080897086</v>
          </cell>
        </row>
        <row r="2221">
          <cell r="AS2221" t="str">
            <v>대인교통</v>
          </cell>
          <cell r="AT2221" t="str">
            <v>515</v>
          </cell>
          <cell r="AU2221">
            <v>2411</v>
          </cell>
          <cell r="AV2221">
            <v>8.969927041144226E-3</v>
          </cell>
          <cell r="AW2221">
            <v>0.3815168671581684</v>
          </cell>
          <cell r="AX2221">
            <v>0.17680278683392378</v>
          </cell>
          <cell r="AY2221">
            <v>10.91411111111111</v>
          </cell>
          <cell r="AZ2221">
            <v>0.2765939228600886</v>
          </cell>
          <cell r="BA2221">
            <v>14.284100444846004</v>
          </cell>
          <cell r="BB2221">
            <v>2.0525061874387838</v>
          </cell>
        </row>
        <row r="2222">
          <cell r="AS2222" t="str">
            <v>대인교통</v>
          </cell>
          <cell r="AT2222" t="str">
            <v>515-1</v>
          </cell>
          <cell r="AU2222">
            <v>2411</v>
          </cell>
          <cell r="AV2222">
            <v>1.2515399723797302E-2</v>
          </cell>
          <cell r="AW2222">
            <v>0.37652125637754191</v>
          </cell>
          <cell r="AX2222">
            <v>0.17274354751646789</v>
          </cell>
          <cell r="AY2222">
            <v>7.9866666666666672</v>
          </cell>
          <cell r="AZ2222">
            <v>5.3898142750848019E-2</v>
          </cell>
          <cell r="BA2222">
            <v>3.745920921183937</v>
          </cell>
          <cell r="BB2222">
            <v>2.0382661870477254</v>
          </cell>
        </row>
        <row r="2223">
          <cell r="AS2223" t="str">
            <v>대인교통</v>
          </cell>
          <cell r="AT2223" t="str">
            <v>561</v>
          </cell>
          <cell r="AU2223">
            <v>2411</v>
          </cell>
          <cell r="AV2223">
            <v>1.691373258882688E-2</v>
          </cell>
          <cell r="AW2223">
            <v>0.44072547088295688</v>
          </cell>
          <cell r="AX2223">
            <v>0.17632282241739666</v>
          </cell>
          <cell r="AY2223">
            <v>8.0079999999999991</v>
          </cell>
          <cell r="AZ2223">
            <v>0.17581239932258916</v>
          </cell>
          <cell r="BA2223">
            <v>8.2121404586809383</v>
          </cell>
          <cell r="BB2223">
            <v>2.0753482967717898</v>
          </cell>
        </row>
        <row r="2224">
          <cell r="AS2224" t="str">
            <v>대인교통</v>
          </cell>
          <cell r="AT2224" t="str">
            <v>562</v>
          </cell>
          <cell r="AU2224">
            <v>2411</v>
          </cell>
          <cell r="AV2224">
            <v>2.5065151357712576E-2</v>
          </cell>
          <cell r="AW2224">
            <v>0.46392619585049616</v>
          </cell>
          <cell r="AX2224">
            <v>0.24629223531633146</v>
          </cell>
          <cell r="AY2224">
            <v>11.868</v>
          </cell>
          <cell r="AZ2224">
            <v>1.6985671401126308</v>
          </cell>
          <cell r="BA2224">
            <v>12.719502770145747</v>
          </cell>
          <cell r="BB2224">
            <v>2.2213983106619941</v>
          </cell>
        </row>
        <row r="2225">
          <cell r="AS2225" t="str">
            <v>대인교통</v>
          </cell>
          <cell r="AT2225" t="str">
            <v>574</v>
          </cell>
          <cell r="AU2225">
            <v>2411</v>
          </cell>
          <cell r="AV2225">
            <v>1.2302843024654612E-2</v>
          </cell>
          <cell r="AW2225">
            <v>0.34086725278271307</v>
          </cell>
          <cell r="AX2225">
            <v>0.13343315005268253</v>
          </cell>
          <cell r="AY2225">
            <v>4.0732499999999998</v>
          </cell>
          <cell r="AZ2225">
            <v>8.0455472916600375</v>
          </cell>
          <cell r="BA2225">
            <v>2.9394851300089244</v>
          </cell>
          <cell r="BB2225">
            <v>2.649628568701083</v>
          </cell>
        </row>
        <row r="2226">
          <cell r="AS2226" t="str">
            <v>대인교통</v>
          </cell>
          <cell r="AT2226" t="str">
            <v>6-1</v>
          </cell>
          <cell r="AU2226">
            <v>2411</v>
          </cell>
          <cell r="AV2226">
            <v>1.6844829563608485E-2</v>
          </cell>
          <cell r="AW2226">
            <v>0.36225705538291858</v>
          </cell>
          <cell r="AX2226">
            <v>0.18428509942587171</v>
          </cell>
          <cell r="AY2226">
            <v>12.450272727272727</v>
          </cell>
          <cell r="AZ2226">
            <v>0.35478880704068333</v>
          </cell>
          <cell r="BA2226">
            <v>34.90875764997984</v>
          </cell>
          <cell r="BB2226">
            <v>2.0885576504351091</v>
          </cell>
        </row>
        <row r="2227">
          <cell r="AS2227" t="str">
            <v>대인교통</v>
          </cell>
          <cell r="AT2227" t="str">
            <v>예비</v>
          </cell>
          <cell r="AU2227">
            <v>2411</v>
          </cell>
          <cell r="AV2227">
            <v>1.9352519168056539E-2</v>
          </cell>
          <cell r="AW2227">
            <v>0.41797533901171008</v>
          </cell>
          <cell r="AX2227">
            <v>0.16138550834700444</v>
          </cell>
          <cell r="AY2227">
            <v>6.6215000000000002</v>
          </cell>
          <cell r="AZ2227">
            <v>9.5706750687623091E-2</v>
          </cell>
          <cell r="BA2227">
            <v>6.0534519809921603</v>
          </cell>
          <cell r="BB2227">
            <v>2.1847238354314058</v>
          </cell>
        </row>
        <row r="2228">
          <cell r="AS2228" t="str">
            <v>대인교통</v>
          </cell>
          <cell r="AT2228" t="str">
            <v>예비(복수)</v>
          </cell>
          <cell r="AU2228">
            <v>2411</v>
          </cell>
          <cell r="AV2228">
            <v>2.6714620691042145E-2</v>
          </cell>
          <cell r="AW2228">
            <v>0.34045323909013298</v>
          </cell>
          <cell r="AX2228">
            <v>0.15581413388665261</v>
          </cell>
          <cell r="AY2228">
            <v>14.189</v>
          </cell>
          <cell r="AZ2228">
            <v>0.16790316151578943</v>
          </cell>
          <cell r="BA2228">
            <v>32.304568275637891</v>
          </cell>
          <cell r="BB2228">
            <v>2.3888366130725909</v>
          </cell>
        </row>
        <row r="2229">
          <cell r="AS2229" t="str">
            <v>도영운수</v>
          </cell>
          <cell r="AT2229" t="str">
            <v>35</v>
          </cell>
          <cell r="AU2229">
            <v>2411</v>
          </cell>
          <cell r="AV2229">
            <v>2.3316836386795142E-2</v>
          </cell>
          <cell r="AW2229">
            <v>0.37264132065435601</v>
          </cell>
          <cell r="AX2229">
            <v>0.16911182460255292</v>
          </cell>
          <cell r="AY2229">
            <v>13.649857142857144</v>
          </cell>
          <cell r="AZ2229">
            <v>0.87221450293985969</v>
          </cell>
          <cell r="BA2229">
            <v>35.73871324071299</v>
          </cell>
          <cell r="BB2229">
            <v>2.1212788693014195</v>
          </cell>
        </row>
        <row r="2230">
          <cell r="AS2230" t="str">
            <v>도영운수</v>
          </cell>
          <cell r="AT2230" t="str">
            <v>523</v>
          </cell>
          <cell r="AU2230">
            <v>2411</v>
          </cell>
          <cell r="AV2230">
            <v>1.6210257731651558E-2</v>
          </cell>
          <cell r="AW2230">
            <v>0.34783583243651206</v>
          </cell>
          <cell r="AX2230">
            <v>0.22814141286400383</v>
          </cell>
          <cell r="AY2230">
            <v>14.765999999999998</v>
          </cell>
          <cell r="AZ2230">
            <v>4.1912272302821814</v>
          </cell>
          <cell r="BA2230">
            <v>64.383511939434769</v>
          </cell>
          <cell r="BB2230">
            <v>2.0907366447316029</v>
          </cell>
        </row>
        <row r="2231">
          <cell r="AS2231" t="str">
            <v>도영운수</v>
          </cell>
          <cell r="AT2231" t="str">
            <v>55</v>
          </cell>
          <cell r="AU2231">
            <v>2411</v>
          </cell>
          <cell r="AV2231">
            <v>1.8448357576088831E-2</v>
          </cell>
          <cell r="AW2231">
            <v>0.37803045512339728</v>
          </cell>
          <cell r="AX2231">
            <v>0.20886401802584789</v>
          </cell>
          <cell r="AY2231">
            <v>14.299285714285714</v>
          </cell>
          <cell r="AZ2231">
            <v>1.9326516769552646</v>
          </cell>
          <cell r="BA2231">
            <v>37.207845934972575</v>
          </cell>
          <cell r="BB2231">
            <v>1.9553457069301967</v>
          </cell>
        </row>
        <row r="2232">
          <cell r="AS2232" t="str">
            <v>도영운수</v>
          </cell>
          <cell r="AT2232" t="str">
            <v>65</v>
          </cell>
          <cell r="AU2232">
            <v>2411</v>
          </cell>
          <cell r="AV2232">
            <v>2.5971246178559441E-2</v>
          </cell>
          <cell r="AW2232">
            <v>0.3692154962676516</v>
          </cell>
          <cell r="AX2232">
            <v>0.20418095198358277</v>
          </cell>
          <cell r="AY2232">
            <v>15.739999999999998</v>
          </cell>
          <cell r="AZ2232">
            <v>2.0974978038463021</v>
          </cell>
          <cell r="BA2232">
            <v>47.060840213521885</v>
          </cell>
          <cell r="BB2232">
            <v>2.0515426287617524</v>
          </cell>
        </row>
        <row r="2233">
          <cell r="AS2233" t="str">
            <v>도영운수</v>
          </cell>
          <cell r="AT2233" t="str">
            <v>65-1</v>
          </cell>
          <cell r="AU2233">
            <v>2411</v>
          </cell>
          <cell r="AV2233">
            <v>2.5192703727024274E-2</v>
          </cell>
          <cell r="AW2233">
            <v>0.37307275692179853</v>
          </cell>
          <cell r="AX2233">
            <v>0.1947546730030254</v>
          </cell>
          <cell r="AY2233">
            <v>15.944500000000001</v>
          </cell>
          <cell r="AZ2233">
            <v>1.973846979146745</v>
          </cell>
          <cell r="BA2233">
            <v>33.403972968763355</v>
          </cell>
          <cell r="BB2233">
            <v>1.8076854256549348</v>
          </cell>
        </row>
        <row r="2234">
          <cell r="AS2234" t="str">
            <v>도영운수</v>
          </cell>
          <cell r="AT2234" t="str">
            <v>순환46</v>
          </cell>
          <cell r="AU2234">
            <v>2411</v>
          </cell>
          <cell r="AV2234">
            <v>2.5504785150570482E-2</v>
          </cell>
          <cell r="AW2234">
            <v>0.39227111302888179</v>
          </cell>
          <cell r="AX2234">
            <v>0.1959681966283171</v>
          </cell>
          <cell r="AY2234">
            <v>12.025666666666666</v>
          </cell>
          <cell r="AZ2234">
            <v>0.2432876432381342</v>
          </cell>
          <cell r="BA2234">
            <v>10.16942348735401</v>
          </cell>
          <cell r="BB2234">
            <v>2.099733614363029</v>
          </cell>
        </row>
        <row r="2235">
          <cell r="AS2235" t="str">
            <v>도영운수</v>
          </cell>
          <cell r="AT2235" t="str">
            <v>예비</v>
          </cell>
          <cell r="AU2235">
            <v>2411</v>
          </cell>
          <cell r="AV2235">
            <v>4.2412587203181466E-2</v>
          </cell>
          <cell r="AW2235">
            <v>0.34644269294689101</v>
          </cell>
          <cell r="AX2235">
            <v>0.28697698444584746</v>
          </cell>
          <cell r="AY2235">
            <v>13.409000000000001</v>
          </cell>
          <cell r="AZ2235">
            <v>0.22958158755667796</v>
          </cell>
          <cell r="BA2235">
            <v>35.585146071285081</v>
          </cell>
          <cell r="BB2235">
            <v>2.1502443599743297</v>
          </cell>
        </row>
        <row r="2236">
          <cell r="AS2236" t="str">
            <v>동화운수</v>
          </cell>
          <cell r="AT2236" t="str">
            <v>10</v>
          </cell>
          <cell r="AU2236">
            <v>2411</v>
          </cell>
          <cell r="AV2236">
            <v>1.3191287219195196E-2</v>
          </cell>
          <cell r="AW2236">
            <v>0.36053760117291395</v>
          </cell>
          <cell r="AX2236">
            <v>0.19007026228634352</v>
          </cell>
          <cell r="AY2236">
            <v>12.530312500000003</v>
          </cell>
          <cell r="AZ2236">
            <v>0.59246126703018454</v>
          </cell>
          <cell r="BA2236">
            <v>12.841085139990273</v>
          </cell>
          <cell r="BB2236">
            <v>2.1190068933818944</v>
          </cell>
        </row>
        <row r="2237">
          <cell r="AS2237" t="str">
            <v>동화운수</v>
          </cell>
          <cell r="AT2237" t="str">
            <v>2</v>
          </cell>
          <cell r="AU2237">
            <v>2411</v>
          </cell>
          <cell r="AV2237">
            <v>1.1177465342940028E-2</v>
          </cell>
          <cell r="AW2237">
            <v>0.36636266038509752</v>
          </cell>
          <cell r="AX2237">
            <v>0.22539400444221858</v>
          </cell>
          <cell r="AY2237">
            <v>13.092645161290321</v>
          </cell>
          <cell r="AZ2237">
            <v>0.30169450767356293</v>
          </cell>
          <cell r="BA2237">
            <v>16.117967752438215</v>
          </cell>
          <cell r="BB2237">
            <v>2.0306711919020346</v>
          </cell>
        </row>
        <row r="2238">
          <cell r="AS2238" t="str">
            <v>동화운수</v>
          </cell>
          <cell r="AT2238" t="str">
            <v>2-1</v>
          </cell>
          <cell r="AU2238">
            <v>2411</v>
          </cell>
          <cell r="AV2238">
            <v>1.2150640187669188E-2</v>
          </cell>
          <cell r="AW2238">
            <v>0.33858280606602997</v>
          </cell>
          <cell r="AX2238">
            <v>0.18192875575916895</v>
          </cell>
          <cell r="AY2238">
            <v>11.2173</v>
          </cell>
          <cell r="AZ2238">
            <v>0.21242095530012275</v>
          </cell>
          <cell r="BA2238">
            <v>11.615358619602457</v>
          </cell>
          <cell r="BB2238">
            <v>2.4745111044571719</v>
          </cell>
        </row>
        <row r="2239">
          <cell r="AS2239" t="str">
            <v>동화운수</v>
          </cell>
          <cell r="AT2239" t="str">
            <v>45</v>
          </cell>
          <cell r="AU2239">
            <v>2411</v>
          </cell>
          <cell r="AV2239">
            <v>7.9598580186600598E-3</v>
          </cell>
          <cell r="AW2239">
            <v>0.34578335213156375</v>
          </cell>
          <cell r="AX2239">
            <v>0.20821148492236116</v>
          </cell>
          <cell r="AY2239">
            <v>12.404888888888891</v>
          </cell>
          <cell r="AZ2239">
            <v>0.20547992600152937</v>
          </cell>
          <cell r="BA2239">
            <v>15.452678921976588</v>
          </cell>
          <cell r="BB2239">
            <v>2.1445240975456916</v>
          </cell>
        </row>
        <row r="2240">
          <cell r="AS2240" t="str">
            <v>동화운수</v>
          </cell>
          <cell r="AT2240" t="str">
            <v>급행95</v>
          </cell>
          <cell r="AU2240">
            <v>2411</v>
          </cell>
          <cell r="AV2240">
            <v>8.9345627750639402E-3</v>
          </cell>
          <cell r="AW2240">
            <v>0.37860660306673632</v>
          </cell>
          <cell r="AX2240">
            <v>0.19271785778461667</v>
          </cell>
          <cell r="AY2240">
            <v>12.440636363636365</v>
          </cell>
          <cell r="AZ2240">
            <v>0.20332758278085053</v>
          </cell>
          <cell r="BA2240">
            <v>9.7566664158450234</v>
          </cell>
          <cell r="BB2240">
            <v>2.3011900444803182</v>
          </cell>
        </row>
        <row r="2241">
          <cell r="AS2241" t="str">
            <v>마니교통</v>
          </cell>
          <cell r="AT2241" t="str">
            <v>47</v>
          </cell>
          <cell r="AU2241">
            <v>2411</v>
          </cell>
          <cell r="AV2241">
            <v>3.6375787315394259E-2</v>
          </cell>
          <cell r="AW2241">
            <v>0.35781178173291478</v>
          </cell>
          <cell r="AX2241">
            <v>0.23930246991429141</v>
          </cell>
          <cell r="AY2241">
            <v>15.384499999999999</v>
          </cell>
          <cell r="AZ2241">
            <v>0.15368877931782976</v>
          </cell>
          <cell r="BA2241">
            <v>19.554637039086224</v>
          </cell>
          <cell r="BB2241">
            <v>1.8042640489135575</v>
          </cell>
        </row>
        <row r="2242">
          <cell r="AS2242" t="str">
            <v>마니교통</v>
          </cell>
          <cell r="AT2242" t="str">
            <v>81</v>
          </cell>
          <cell r="AU2242">
            <v>2411</v>
          </cell>
          <cell r="AV2242">
            <v>2.7833498009260282E-2</v>
          </cell>
          <cell r="AW2242">
            <v>0.38241218306915031</v>
          </cell>
          <cell r="AX2242">
            <v>0.22221844426093459</v>
          </cell>
          <cell r="AY2242">
            <v>17.4315</v>
          </cell>
          <cell r="AZ2242">
            <v>0.39947295582024195</v>
          </cell>
          <cell r="BA2242">
            <v>15.203197493019209</v>
          </cell>
          <cell r="BB2242">
            <v>1.8375270624776749</v>
          </cell>
        </row>
        <row r="2243">
          <cell r="AS2243" t="str">
            <v>명진교통</v>
          </cell>
          <cell r="AT2243" t="str">
            <v>522</v>
          </cell>
          <cell r="AU2243">
            <v>2411</v>
          </cell>
          <cell r="AV2243">
            <v>1.4508947127595206E-2</v>
          </cell>
          <cell r="AW2243">
            <v>0.46947791295842506</v>
          </cell>
          <cell r="AX2243">
            <v>0.26097972855777057</v>
          </cell>
          <cell r="AY2243">
            <v>12.139749999999999</v>
          </cell>
          <cell r="AZ2243">
            <v>0.47733425469945279</v>
          </cell>
          <cell r="BA2243">
            <v>14.852865878787625</v>
          </cell>
          <cell r="BB2243">
            <v>2.1001818467940763</v>
          </cell>
        </row>
        <row r="2244">
          <cell r="AS2244" t="str">
            <v>명진교통</v>
          </cell>
          <cell r="AT2244" t="str">
            <v>565</v>
          </cell>
          <cell r="AU2244">
            <v>2411</v>
          </cell>
          <cell r="AV2244">
            <v>1.4070246158110472E-2</v>
          </cell>
          <cell r="AW2244">
            <v>0.43022514259129274</v>
          </cell>
          <cell r="AX2244">
            <v>0.20428903906988505</v>
          </cell>
          <cell r="AY2244">
            <v>5.673</v>
          </cell>
          <cell r="AZ2244">
            <v>0.39607545533287686</v>
          </cell>
          <cell r="BA2244">
            <v>9.1860873676600967</v>
          </cell>
          <cell r="BB2244">
            <v>2.0558107872660534</v>
          </cell>
        </row>
        <row r="2245">
          <cell r="AS2245" t="str">
            <v>명진교통</v>
          </cell>
          <cell r="AT2245" t="str">
            <v>585</v>
          </cell>
          <cell r="AU2245">
            <v>2411</v>
          </cell>
          <cell r="AV2245">
            <v>3.2595557554834009E-2</v>
          </cell>
          <cell r="AW2245">
            <v>0.36891556672074349</v>
          </cell>
          <cell r="AX2245">
            <v>0.20097917793377754</v>
          </cell>
          <cell r="AY2245">
            <v>8.6854285714285719</v>
          </cell>
          <cell r="AZ2245">
            <v>4.4527749502656838E-2</v>
          </cell>
          <cell r="BA2245">
            <v>4.4432332896579716</v>
          </cell>
          <cell r="BB2245">
            <v>2.478238939992949</v>
          </cell>
        </row>
        <row r="2246">
          <cell r="AS2246" t="str">
            <v>명진교통</v>
          </cell>
          <cell r="AT2246" t="str">
            <v>591</v>
          </cell>
          <cell r="AU2246">
            <v>2411</v>
          </cell>
          <cell r="AV2246">
            <v>1.2852056003240834E-2</v>
          </cell>
          <cell r="AW2246">
            <v>0.43293716143821798</v>
          </cell>
          <cell r="AX2246">
            <v>0.26150739508014431</v>
          </cell>
          <cell r="AY2246">
            <v>11.198166666666665</v>
          </cell>
          <cell r="AZ2246">
            <v>1.4808612555350111</v>
          </cell>
          <cell r="BA2246">
            <v>19.562076901559561</v>
          </cell>
          <cell r="BB2246">
            <v>2.3216733916109238</v>
          </cell>
        </row>
        <row r="2247">
          <cell r="AS2247" t="str">
            <v>명진교통</v>
          </cell>
          <cell r="AT2247" t="str">
            <v>592</v>
          </cell>
          <cell r="AU2247">
            <v>2411</v>
          </cell>
          <cell r="AV2247">
            <v>2.3007867619416915E-2</v>
          </cell>
          <cell r="AW2247">
            <v>0.4486279884961758</v>
          </cell>
          <cell r="AX2247">
            <v>0.23732270069086234</v>
          </cell>
          <cell r="AY2247">
            <v>12.125800000000002</v>
          </cell>
          <cell r="AZ2247">
            <v>3.9804509846899818</v>
          </cell>
          <cell r="BA2247">
            <v>31.416695361286507</v>
          </cell>
          <cell r="BB2247">
            <v>2.5118955836245984</v>
          </cell>
        </row>
        <row r="2248">
          <cell r="AS2248" t="str">
            <v>명진교통</v>
          </cell>
          <cell r="AT2248" t="str">
            <v>594</v>
          </cell>
          <cell r="AU2248">
            <v>2411</v>
          </cell>
          <cell r="AV2248">
            <v>2.9275822550546081E-2</v>
          </cell>
          <cell r="AW2248">
            <v>0.45547970099105684</v>
          </cell>
          <cell r="AX2248">
            <v>0.28907069584152123</v>
          </cell>
          <cell r="AY2248">
            <v>12.799333333333331</v>
          </cell>
          <cell r="AZ2248">
            <v>1.1794219181410424</v>
          </cell>
          <cell r="BA2248">
            <v>32.3554746210026</v>
          </cell>
          <cell r="BB2248">
            <v>2.1995467326069509</v>
          </cell>
        </row>
        <row r="2249">
          <cell r="AS2249" t="str">
            <v>명진교통</v>
          </cell>
          <cell r="AT2249" t="str">
            <v>596</v>
          </cell>
          <cell r="AU2249">
            <v>2411</v>
          </cell>
          <cell r="AV2249">
            <v>2.8767776945909106E-2</v>
          </cell>
          <cell r="AW2249">
            <v>0.35596630511041205</v>
          </cell>
          <cell r="AX2249">
            <v>0.22436358832783168</v>
          </cell>
          <cell r="AY2249">
            <v>8.7530000000000001</v>
          </cell>
          <cell r="AZ2249">
            <v>9.2635668178295494E-2</v>
          </cell>
          <cell r="BA2249">
            <v>3.8721709298527514</v>
          </cell>
          <cell r="BB2249">
            <v>2.2498405621549162</v>
          </cell>
        </row>
        <row r="2250">
          <cell r="AS2250" t="str">
            <v>명진교통</v>
          </cell>
          <cell r="AT2250" t="str">
            <v>순환52</v>
          </cell>
          <cell r="AU2250">
            <v>2411</v>
          </cell>
          <cell r="AV2250">
            <v>3.208501696259701E-2</v>
          </cell>
          <cell r="AW2250">
            <v>0.38749234424350926</v>
          </cell>
          <cell r="AX2250">
            <v>0.21502561609513479</v>
          </cell>
          <cell r="AY2250">
            <v>12.2155</v>
          </cell>
          <cell r="AZ2250">
            <v>0.16337953101361022</v>
          </cell>
          <cell r="BA2250">
            <v>13.533271152294047</v>
          </cell>
          <cell r="BB2250">
            <v>2.2099343917415597</v>
          </cell>
        </row>
        <row r="2251">
          <cell r="AS2251" t="str">
            <v>명진교통</v>
          </cell>
          <cell r="AT2251" t="str">
            <v>예비</v>
          </cell>
          <cell r="AU2251">
            <v>2411</v>
          </cell>
          <cell r="AV2251">
            <v>2.0223062639823462E-2</v>
          </cell>
          <cell r="AW2251">
            <v>0.4451415703325784</v>
          </cell>
          <cell r="AX2251">
            <v>0.23452911589771033</v>
          </cell>
          <cell r="AY2251">
            <v>14.010999999999999</v>
          </cell>
          <cell r="AZ2251">
            <v>0.90132029485253173</v>
          </cell>
          <cell r="BA2251">
            <v>25.320595912094319</v>
          </cell>
          <cell r="BB2251">
            <v>2.2211079752132212</v>
          </cell>
        </row>
        <row r="2252">
          <cell r="AS2252" t="str">
            <v>미래교통</v>
          </cell>
          <cell r="AT2252" t="str">
            <v>111</v>
          </cell>
          <cell r="AU2252">
            <v>2411</v>
          </cell>
          <cell r="AV2252">
            <v>2.6128812642431661E-2</v>
          </cell>
          <cell r="AW2252">
            <v>0.29327118266257785</v>
          </cell>
          <cell r="AX2252">
            <v>0.16218119385148888</v>
          </cell>
          <cell r="AY2252">
            <v>21.944799999999997</v>
          </cell>
          <cell r="AZ2252">
            <v>0.2039524023885266</v>
          </cell>
          <cell r="BA2252">
            <v>26.222033514746879</v>
          </cell>
          <cell r="BB2252">
            <v>2.5274583767422771</v>
          </cell>
        </row>
        <row r="2253">
          <cell r="AS2253" t="str">
            <v>미래교통</v>
          </cell>
          <cell r="AT2253" t="str">
            <v>111-2</v>
          </cell>
          <cell r="AU2253">
            <v>2411</v>
          </cell>
          <cell r="AV2253">
            <v>1.9436336356340615E-2</v>
          </cell>
          <cell r="AW2253">
            <v>0.40420648792599317</v>
          </cell>
          <cell r="AX2253">
            <v>0.21003363915915413</v>
          </cell>
          <cell r="AY2253">
            <v>17.175133333333335</v>
          </cell>
          <cell r="AZ2253">
            <v>1.3109751306012705</v>
          </cell>
          <cell r="BA2253">
            <v>38.744713242158255</v>
          </cell>
          <cell r="BB2253">
            <v>1.8011375652520065</v>
          </cell>
        </row>
        <row r="2254">
          <cell r="AS2254" t="str">
            <v>미래교통</v>
          </cell>
          <cell r="AT2254" t="str">
            <v>117</v>
          </cell>
          <cell r="AU2254">
            <v>2411</v>
          </cell>
          <cell r="AV2254">
            <v>1.5491133663905926E-2</v>
          </cell>
          <cell r="AW2254">
            <v>0.25380231199467324</v>
          </cell>
          <cell r="AX2254">
            <v>8.3251051243623628E-2</v>
          </cell>
          <cell r="AY2254">
            <v>19.792999999999999</v>
          </cell>
          <cell r="AZ2254">
            <v>3.7165647876617691E-2</v>
          </cell>
          <cell r="BA2254">
            <v>3.1378425564401509</v>
          </cell>
          <cell r="BB2254">
            <v>2.7463803798528752</v>
          </cell>
        </row>
        <row r="2255">
          <cell r="AS2255" t="str">
            <v>미래교통</v>
          </cell>
          <cell r="AT2255" t="str">
            <v>304</v>
          </cell>
          <cell r="AU2255">
            <v>2411</v>
          </cell>
          <cell r="AV2255">
            <v>1.5645595225187391E-2</v>
          </cell>
          <cell r="AW2255">
            <v>0.30875201302879152</v>
          </cell>
          <cell r="AX2255">
            <v>0.16963484533107534</v>
          </cell>
          <cell r="AY2255">
            <v>19.488</v>
          </cell>
          <cell r="AZ2255">
            <v>0.1916128378301992</v>
          </cell>
          <cell r="BA2255">
            <v>12.675189222467676</v>
          </cell>
          <cell r="BB2255">
            <v>2.6964500899969401</v>
          </cell>
        </row>
        <row r="2256">
          <cell r="AS2256" t="str">
            <v>미래교통</v>
          </cell>
          <cell r="AT2256" t="str">
            <v>예비</v>
          </cell>
          <cell r="AU2256">
            <v>2411</v>
          </cell>
          <cell r="AV2256">
            <v>3.5402771766975281E-2</v>
          </cell>
          <cell r="AW2256">
            <v>0.34235318811383708</v>
          </cell>
          <cell r="AX2256">
            <v>0.16373955458025286</v>
          </cell>
          <cell r="AY2256">
            <v>19.840499999999999</v>
          </cell>
          <cell r="AZ2256">
            <v>0.75448618286979252</v>
          </cell>
          <cell r="BA2256">
            <v>22.361686228460023</v>
          </cell>
          <cell r="BB2256">
            <v>2.5486134096053852</v>
          </cell>
        </row>
        <row r="2257">
          <cell r="AS2257" t="str">
            <v>미추홀교통</v>
          </cell>
          <cell r="AT2257" t="str">
            <v>12</v>
          </cell>
          <cell r="AU2257">
            <v>2411</v>
          </cell>
          <cell r="AV2257">
            <v>1.7996879981601516E-2</v>
          </cell>
          <cell r="AW2257">
            <v>0.35921296158483906</v>
          </cell>
          <cell r="AX2257">
            <v>0.19676906763149921</v>
          </cell>
          <cell r="AY2257">
            <v>10.658666666666667</v>
          </cell>
          <cell r="AZ2257">
            <v>0.38491813753509968</v>
          </cell>
          <cell r="BA2257">
            <v>21.773626336272454</v>
          </cell>
          <cell r="BB2257">
            <v>1.8890773820496747</v>
          </cell>
        </row>
        <row r="2258">
          <cell r="AS2258" t="str">
            <v>미추홀교통</v>
          </cell>
          <cell r="AT2258" t="str">
            <v>76</v>
          </cell>
          <cell r="AU2258">
            <v>2411</v>
          </cell>
          <cell r="AV2258">
            <v>2.5083187073032635E-2</v>
          </cell>
          <cell r="AW2258">
            <v>0.31174223507574284</v>
          </cell>
          <cell r="AX2258">
            <v>0.29270477130319855</v>
          </cell>
          <cell r="AY2258">
            <v>8.4366250000000012</v>
          </cell>
          <cell r="AZ2258">
            <v>0.1512567718917249</v>
          </cell>
          <cell r="BA2258">
            <v>9.7881465568114692</v>
          </cell>
          <cell r="BB2258">
            <v>2.6063729323002875</v>
          </cell>
        </row>
        <row r="2259">
          <cell r="AS2259" t="str">
            <v>부성여객</v>
          </cell>
          <cell r="AT2259" t="str">
            <v>33</v>
          </cell>
          <cell r="AU2259">
            <v>2411</v>
          </cell>
          <cell r="AV2259">
            <v>2.6618871653582715E-2</v>
          </cell>
          <cell r="AW2259">
            <v>0.35904697386677337</v>
          </cell>
          <cell r="AX2259">
            <v>0.19964846576044312</v>
          </cell>
          <cell r="AY2259">
            <v>15.584999999999997</v>
          </cell>
          <cell r="AZ2259">
            <v>0.10540446950085507</v>
          </cell>
          <cell r="BA2259">
            <v>11.90243803638087</v>
          </cell>
          <cell r="BB2259">
            <v>1.8370245780257668</v>
          </cell>
        </row>
        <row r="2260">
          <cell r="AS2260" t="str">
            <v>부성여객</v>
          </cell>
          <cell r="AT2260" t="str">
            <v>36</v>
          </cell>
          <cell r="AU2260">
            <v>2411</v>
          </cell>
          <cell r="AV2260">
            <v>2.9401099534261545E-2</v>
          </cell>
          <cell r="AW2260">
            <v>0.3570202769253899</v>
          </cell>
          <cell r="AX2260">
            <v>0.21368375011179705</v>
          </cell>
          <cell r="AY2260">
            <v>15.58546875</v>
          </cell>
          <cell r="AZ2260">
            <v>0.50131462995892317</v>
          </cell>
          <cell r="BA2260">
            <v>16.203158978081081</v>
          </cell>
          <cell r="BB2260">
            <v>1.8176952571133138</v>
          </cell>
        </row>
        <row r="2261">
          <cell r="AS2261" t="str">
            <v>부성여객</v>
          </cell>
          <cell r="AT2261" t="str">
            <v>790</v>
          </cell>
          <cell r="AU2261">
            <v>2411</v>
          </cell>
          <cell r="AV2261">
            <v>2.6047069912737957E-2</v>
          </cell>
          <cell r="AW2261">
            <v>0.25629616014536794</v>
          </cell>
          <cell r="AX2261">
            <v>0.28207293970991165</v>
          </cell>
          <cell r="AY2261">
            <v>8.8775000000000013</v>
          </cell>
          <cell r="AZ2261">
            <v>0.34708193753368038</v>
          </cell>
          <cell r="BA2261">
            <v>11.729165793796913</v>
          </cell>
          <cell r="BB2261">
            <v>2.33056359030906</v>
          </cell>
        </row>
        <row r="2262">
          <cell r="AS2262" t="str">
            <v>부성여객</v>
          </cell>
          <cell r="AT2262" t="str">
            <v>예비</v>
          </cell>
          <cell r="AU2262">
            <v>2411</v>
          </cell>
          <cell r="AV2262">
            <v>2.9501494331731607E-2</v>
          </cell>
          <cell r="AW2262">
            <v>0.38438541189188091</v>
          </cell>
          <cell r="AX2262">
            <v>0.18941665180007264</v>
          </cell>
          <cell r="AY2262">
            <v>13.330500000000001</v>
          </cell>
          <cell r="AZ2262">
            <v>0.21187544944079714</v>
          </cell>
          <cell r="BA2262">
            <v>17.882287932803276</v>
          </cell>
          <cell r="BB2262">
            <v>1.8870682706516804</v>
          </cell>
        </row>
        <row r="2263">
          <cell r="AS2263" t="str">
            <v>삼환교통</v>
          </cell>
          <cell r="AT2263" t="str">
            <v>14</v>
          </cell>
          <cell r="AU2263">
            <v>2411</v>
          </cell>
          <cell r="AV2263">
            <v>2.388001378376892E-2</v>
          </cell>
          <cell r="AW2263">
            <v>0.3494180538633655</v>
          </cell>
          <cell r="AX2263">
            <v>0.21284021645807272</v>
          </cell>
          <cell r="AY2263">
            <v>11.551384615384617</v>
          </cell>
          <cell r="AZ2263">
            <v>0.57875728203542198</v>
          </cell>
          <cell r="BA2263">
            <v>20.334859703269181</v>
          </cell>
          <cell r="BB2263">
            <v>1.8049415234480433</v>
          </cell>
        </row>
        <row r="2264">
          <cell r="AS2264" t="str">
            <v>삼환교통</v>
          </cell>
          <cell r="AT2264" t="str">
            <v>23</v>
          </cell>
          <cell r="AU2264">
            <v>2411</v>
          </cell>
          <cell r="AV2264">
            <v>2.2151760569994506E-2</v>
          </cell>
          <cell r="AW2264">
            <v>0.37190810377972872</v>
          </cell>
          <cell r="AX2264">
            <v>0.22092525165988436</v>
          </cell>
          <cell r="AY2264">
            <v>12.487733333333331</v>
          </cell>
          <cell r="AZ2264">
            <v>8.5671449989291076E-2</v>
          </cell>
          <cell r="BA2264">
            <v>14.712286713785966</v>
          </cell>
          <cell r="BB2264">
            <v>1.7969834617096074</v>
          </cell>
        </row>
        <row r="2265">
          <cell r="AS2265" t="str">
            <v>삼환교통</v>
          </cell>
          <cell r="AT2265" t="str">
            <v>4</v>
          </cell>
          <cell r="AU2265">
            <v>2411</v>
          </cell>
          <cell r="AV2265">
            <v>2.3463934010131859E-2</v>
          </cell>
          <cell r="AW2265">
            <v>0.33608531830184629</v>
          </cell>
          <cell r="AX2265">
            <v>0.23639359507049776</v>
          </cell>
          <cell r="AY2265">
            <v>10.581136363636363</v>
          </cell>
          <cell r="AZ2265">
            <v>0.34809871336686116</v>
          </cell>
          <cell r="BA2265">
            <v>22.63525952322712</v>
          </cell>
          <cell r="BB2265">
            <v>2.4495774897402405</v>
          </cell>
        </row>
        <row r="2266">
          <cell r="AS2266" t="str">
            <v>삼환교통</v>
          </cell>
          <cell r="AT2266" t="str">
            <v>58</v>
          </cell>
          <cell r="AU2266">
            <v>2411</v>
          </cell>
          <cell r="AV2266">
            <v>2.0748063545079479E-2</v>
          </cell>
          <cell r="AW2266">
            <v>0.38109833252084113</v>
          </cell>
          <cell r="AX2266">
            <v>0.26517052767105787</v>
          </cell>
          <cell r="AY2266">
            <v>11.071083333333332</v>
          </cell>
          <cell r="AZ2266">
            <v>0.16314636902265073</v>
          </cell>
          <cell r="BA2266">
            <v>18.003778601742013</v>
          </cell>
          <cell r="BB2266">
            <v>2.4264224861782178</v>
          </cell>
        </row>
        <row r="2267">
          <cell r="AS2267" t="str">
            <v>삼환교통</v>
          </cell>
          <cell r="AT2267" t="str">
            <v>62</v>
          </cell>
          <cell r="AU2267">
            <v>2411</v>
          </cell>
          <cell r="AV2267">
            <v>1.5993046796400123E-2</v>
          </cell>
          <cell r="AW2267">
            <v>0.37469231144268134</v>
          </cell>
          <cell r="AX2267">
            <v>0.20861541774410583</v>
          </cell>
          <cell r="AY2267">
            <v>11.314619047619047</v>
          </cell>
          <cell r="AZ2267">
            <v>0.13975974084319251</v>
          </cell>
          <cell r="BA2267">
            <v>11.03461831710794</v>
          </cell>
          <cell r="BB2267">
            <v>1.9652092848622045</v>
          </cell>
        </row>
        <row r="2268">
          <cell r="AS2268" t="str">
            <v>삼환교통</v>
          </cell>
          <cell r="AT2268" t="str">
            <v>79</v>
          </cell>
          <cell r="AU2268">
            <v>2411</v>
          </cell>
          <cell r="AV2268">
            <v>2.4107324269226831E-2</v>
          </cell>
          <cell r="AW2268">
            <v>0.35569504709047101</v>
          </cell>
          <cell r="AX2268">
            <v>0.22687618982608374</v>
          </cell>
          <cell r="AY2268">
            <v>11.938266666666664</v>
          </cell>
          <cell r="AZ2268">
            <v>0.26219236086825071</v>
          </cell>
          <cell r="BA2268">
            <v>30.853201073474807</v>
          </cell>
          <cell r="BB2268">
            <v>2.0377982208901493</v>
          </cell>
        </row>
        <row r="2269">
          <cell r="AS2269" t="str">
            <v>삼환교통</v>
          </cell>
          <cell r="AT2269" t="str">
            <v>급행99</v>
          </cell>
          <cell r="AU2269">
            <v>2411</v>
          </cell>
          <cell r="AV2269">
            <v>1.652963603741717E-2</v>
          </cell>
          <cell r="AW2269">
            <v>0.34487894889822118</v>
          </cell>
          <cell r="AX2269">
            <v>0.22412338157494169</v>
          </cell>
          <cell r="AY2269">
            <v>12.309777777777777</v>
          </cell>
          <cell r="AZ2269">
            <v>4.7239562763456221E-2</v>
          </cell>
          <cell r="BA2269">
            <v>9.6368708037450688</v>
          </cell>
          <cell r="BB2269">
            <v>2.5189938350465613</v>
          </cell>
        </row>
        <row r="2270">
          <cell r="AS2270" t="str">
            <v>삼환교통</v>
          </cell>
          <cell r="AT2270" t="str">
            <v>예비</v>
          </cell>
          <cell r="AU2270">
            <v>2411</v>
          </cell>
          <cell r="AV2270">
            <v>2.9821845754374354E-2</v>
          </cell>
          <cell r="AW2270">
            <v>0.34859326891082343</v>
          </cell>
          <cell r="AX2270">
            <v>0.25066882666292661</v>
          </cell>
          <cell r="AY2270">
            <v>10.46425</v>
          </cell>
          <cell r="AZ2270">
            <v>0.26264545962167496</v>
          </cell>
          <cell r="BA2270">
            <v>22.062218608220697</v>
          </cell>
          <cell r="BB2270">
            <v>2.3059304480540717</v>
          </cell>
        </row>
        <row r="2271">
          <cell r="AS2271" t="str">
            <v>삼환운수</v>
          </cell>
          <cell r="AT2271" t="str">
            <v>510</v>
          </cell>
          <cell r="AU2271">
            <v>2411</v>
          </cell>
          <cell r="AV2271">
            <v>2.0211786298260412E-2</v>
          </cell>
          <cell r="AW2271">
            <v>0.36477430111313069</v>
          </cell>
          <cell r="AX2271">
            <v>0.24039645089333037</v>
          </cell>
          <cell r="AY2271">
            <v>10.003333333333332</v>
          </cell>
          <cell r="AZ2271">
            <v>0</v>
          </cell>
          <cell r="BA2271">
            <v>14.945930948397288</v>
          </cell>
          <cell r="BB2271">
            <v>2.7896173100553994</v>
          </cell>
        </row>
        <row r="2272">
          <cell r="AS2272" t="str">
            <v>삼환운수</v>
          </cell>
          <cell r="AT2272" t="str">
            <v>532</v>
          </cell>
          <cell r="AU2272">
            <v>2411</v>
          </cell>
          <cell r="AV2272">
            <v>1.6851688300105031E-2</v>
          </cell>
          <cell r="AW2272">
            <v>0.35125092811532443</v>
          </cell>
          <cell r="AX2272">
            <v>0.19901846216348987</v>
          </cell>
          <cell r="AY2272">
            <v>9.6410833333333343</v>
          </cell>
          <cell r="AZ2272">
            <v>6.1735965974428153E-2</v>
          </cell>
          <cell r="BA2272">
            <v>4.9823211058621828</v>
          </cell>
          <cell r="BB2272">
            <v>2.4193556256668356</v>
          </cell>
        </row>
        <row r="2273">
          <cell r="AS2273" t="str">
            <v>삼환운수</v>
          </cell>
          <cell r="AT2273" t="str">
            <v>540</v>
          </cell>
          <cell r="AU2273">
            <v>2411</v>
          </cell>
          <cell r="AV2273">
            <v>1.1168002382393905E-2</v>
          </cell>
          <cell r="AW2273">
            <v>0.37511792154696655</v>
          </cell>
          <cell r="AX2273">
            <v>0.22971918715324319</v>
          </cell>
          <cell r="AY2273">
            <v>6.9845714285714289</v>
          </cell>
          <cell r="AZ2273">
            <v>2.6703770665881216E-2</v>
          </cell>
          <cell r="BA2273">
            <v>1.9894309146081508</v>
          </cell>
          <cell r="BB2273">
            <v>1.7852153218222189</v>
          </cell>
        </row>
        <row r="2274">
          <cell r="AS2274" t="str">
            <v>삼환운수</v>
          </cell>
          <cell r="AT2274" t="str">
            <v>566</v>
          </cell>
          <cell r="AU2274">
            <v>2411</v>
          </cell>
          <cell r="AV2274">
            <v>1.2084599875726127E-2</v>
          </cell>
          <cell r="AW2274">
            <v>0.3772674185422254</v>
          </cell>
          <cell r="AX2274">
            <v>0.21111124039009041</v>
          </cell>
          <cell r="AY2274">
            <v>8.6140000000000008</v>
          </cell>
          <cell r="AZ2274">
            <v>3.5984870521038138E-2</v>
          </cell>
          <cell r="BA2274">
            <v>2.6388905048761302</v>
          </cell>
          <cell r="BB2274">
            <v>2.567311088617231</v>
          </cell>
        </row>
        <row r="2275">
          <cell r="AS2275" t="str">
            <v>삼환운수</v>
          </cell>
          <cell r="AT2275" t="str">
            <v>567</v>
          </cell>
          <cell r="AU2275">
            <v>2411</v>
          </cell>
          <cell r="AV2275">
            <v>2.6050013103214829E-2</v>
          </cell>
          <cell r="AW2275">
            <v>0.34946483955607882</v>
          </cell>
          <cell r="AX2275">
            <v>0.15228456389951175</v>
          </cell>
          <cell r="AY2275">
            <v>5.5231428571428571</v>
          </cell>
          <cell r="AZ2275">
            <v>0.14670174740118874</v>
          </cell>
          <cell r="BA2275">
            <v>2.9136597053291653</v>
          </cell>
          <cell r="BB2275">
            <v>2.49874907695422</v>
          </cell>
        </row>
        <row r="2276">
          <cell r="AS2276" t="str">
            <v>삼환운수</v>
          </cell>
          <cell r="AT2276" t="str">
            <v>순환56</v>
          </cell>
          <cell r="AU2276">
            <v>2411</v>
          </cell>
          <cell r="AV2276">
            <v>1.8701057967348354E-2</v>
          </cell>
          <cell r="AW2276">
            <v>0.38064107587590973</v>
          </cell>
          <cell r="AX2276">
            <v>0.1471067055817212</v>
          </cell>
          <cell r="AY2276">
            <v>11.521599999999999</v>
          </cell>
          <cell r="AZ2276">
            <v>6.6775626682578845E-3</v>
          </cell>
          <cell r="BA2276">
            <v>3.6259165288640314</v>
          </cell>
          <cell r="BB2276">
            <v>2.7024641460069989</v>
          </cell>
        </row>
        <row r="2277">
          <cell r="AS2277" t="str">
            <v>선진여객</v>
          </cell>
          <cell r="AT2277" t="str">
            <v>300</v>
          </cell>
          <cell r="AU2277">
            <v>2411</v>
          </cell>
          <cell r="AV2277">
            <v>1.3525167918691537E-2</v>
          </cell>
          <cell r="AW2277">
            <v>0.35997951697485048</v>
          </cell>
          <cell r="AX2277">
            <v>0.24198578455709846</v>
          </cell>
          <cell r="AY2277">
            <v>12.1685</v>
          </cell>
          <cell r="AZ2277">
            <v>0.16568694594803043</v>
          </cell>
          <cell r="BA2277">
            <v>22.206192930684779</v>
          </cell>
          <cell r="BB2277">
            <v>2.5439351451234713</v>
          </cell>
        </row>
        <row r="2278">
          <cell r="AS2278" t="str">
            <v>선진여객</v>
          </cell>
          <cell r="AT2278" t="str">
            <v>595</v>
          </cell>
          <cell r="AU2278">
            <v>2411</v>
          </cell>
          <cell r="AV2278">
            <v>1.2156134005556953E-2</v>
          </cell>
          <cell r="AW2278">
            <v>0.30367244933318183</v>
          </cell>
          <cell r="AX2278">
            <v>0.1636766167422905</v>
          </cell>
          <cell r="AY2278">
            <v>6.4833333333333334</v>
          </cell>
          <cell r="AZ2278">
            <v>7.3321709774285884E-2</v>
          </cell>
          <cell r="BA2278">
            <v>3.8578499604316576</v>
          </cell>
          <cell r="BB2278">
            <v>2.6071834110387009</v>
          </cell>
        </row>
        <row r="2279">
          <cell r="AS2279" t="str">
            <v>선진여객</v>
          </cell>
          <cell r="AT2279" t="str">
            <v>72</v>
          </cell>
          <cell r="AU2279">
            <v>2411</v>
          </cell>
          <cell r="AV2279">
            <v>1.8341048682163401E-2</v>
          </cell>
          <cell r="AW2279">
            <v>0.34380928213594547</v>
          </cell>
          <cell r="AX2279">
            <v>0.22361161082022779</v>
          </cell>
          <cell r="AY2279">
            <v>13.446</v>
          </cell>
          <cell r="AZ2279">
            <v>0.31252367043184337</v>
          </cell>
          <cell r="BA2279">
            <v>28.572800188416636</v>
          </cell>
          <cell r="BB2279">
            <v>1.8843090848035029</v>
          </cell>
        </row>
        <row r="2280">
          <cell r="AS2280" t="str">
            <v>선진여객</v>
          </cell>
          <cell r="AT2280" t="str">
            <v>80</v>
          </cell>
          <cell r="AU2280">
            <v>2411</v>
          </cell>
          <cell r="AV2280">
            <v>1.165633175590642E-2</v>
          </cell>
          <cell r="AW2280">
            <v>0.36645711739632236</v>
          </cell>
          <cell r="AX2280">
            <v>0.23165645140609747</v>
          </cell>
          <cell r="AY2280">
            <v>11.200050000000001</v>
          </cell>
          <cell r="AZ2280">
            <v>0.50518383334068051</v>
          </cell>
          <cell r="BA2280">
            <v>18.605507086272961</v>
          </cell>
          <cell r="BB2280">
            <v>2.4406329488885485</v>
          </cell>
        </row>
        <row r="2281">
          <cell r="AS2281" t="str">
            <v>선진여객</v>
          </cell>
          <cell r="AT2281" t="str">
            <v>87</v>
          </cell>
          <cell r="AU2281">
            <v>2411</v>
          </cell>
          <cell r="AV2281">
            <v>1.6678930625878764E-2</v>
          </cell>
          <cell r="AW2281">
            <v>0.37600761198105925</v>
          </cell>
          <cell r="AX2281">
            <v>0.23776801292260064</v>
          </cell>
          <cell r="AY2281">
            <v>14.746045454545452</v>
          </cell>
          <cell r="AZ2281">
            <v>0.60556798845765381</v>
          </cell>
          <cell r="BA2281">
            <v>32.374949201103512</v>
          </cell>
          <cell r="BB2281">
            <v>1.9438693020874815</v>
          </cell>
        </row>
        <row r="2282">
          <cell r="AS2282" t="str">
            <v>선진여객</v>
          </cell>
          <cell r="AT2282" t="str">
            <v>예비</v>
          </cell>
          <cell r="AU2282">
            <v>2411</v>
          </cell>
          <cell r="AV2282">
            <v>1.0063901885673876E-2</v>
          </cell>
          <cell r="AW2282">
            <v>0.3593253875568525</v>
          </cell>
          <cell r="AX2282">
            <v>0.26243782822695516</v>
          </cell>
          <cell r="AY2282">
            <v>14.102333333333334</v>
          </cell>
          <cell r="AZ2282">
            <v>0.19164788916619274</v>
          </cell>
          <cell r="BA2282">
            <v>28.627403444200038</v>
          </cell>
          <cell r="BB2282">
            <v>2.3334783026736221</v>
          </cell>
        </row>
        <row r="2283">
          <cell r="AS2283" t="str">
            <v>성산여객</v>
          </cell>
          <cell r="AT2283" t="str">
            <v>521</v>
          </cell>
          <cell r="AU2283">
            <v>2411</v>
          </cell>
          <cell r="AV2283">
            <v>2.0864417477787476E-2</v>
          </cell>
          <cell r="AW2283">
            <v>0.37108976128994003</v>
          </cell>
          <cell r="AX2283">
            <v>0.18876864245307112</v>
          </cell>
          <cell r="AY2283">
            <v>9.0132222222222218</v>
          </cell>
          <cell r="AZ2283">
            <v>0.3313821836445679</v>
          </cell>
          <cell r="BA2283">
            <v>12.857151916511905</v>
          </cell>
          <cell r="BB2283">
            <v>2.4233989070836204</v>
          </cell>
        </row>
        <row r="2284">
          <cell r="AS2284" t="str">
            <v>성산여객</v>
          </cell>
          <cell r="AT2284" t="str">
            <v>551</v>
          </cell>
          <cell r="AU2284">
            <v>2411</v>
          </cell>
          <cell r="AV2284">
            <v>5.6605476558156544E-2</v>
          </cell>
          <cell r="AW2284">
            <v>0.41806353566472043</v>
          </cell>
          <cell r="AX2284">
            <v>0.21204878239589242</v>
          </cell>
          <cell r="AY2284">
            <v>10.059333333333333</v>
          </cell>
          <cell r="AZ2284">
            <v>1.5881600900663233</v>
          </cell>
          <cell r="BA2284">
            <v>14.602249716998696</v>
          </cell>
          <cell r="BB2284">
            <v>2.0330771976673336</v>
          </cell>
        </row>
        <row r="2285">
          <cell r="AS2285" t="str">
            <v>성산여객</v>
          </cell>
          <cell r="AT2285" t="str">
            <v>586</v>
          </cell>
          <cell r="AU2285">
            <v>2411</v>
          </cell>
          <cell r="AV2285">
            <v>3.3797574234757884E-2</v>
          </cell>
          <cell r="AW2285">
            <v>0.41679987765202342</v>
          </cell>
          <cell r="AX2285">
            <v>0.21763127024178169</v>
          </cell>
          <cell r="AY2285">
            <v>7.8730000000000002</v>
          </cell>
          <cell r="AZ2285">
            <v>6.6172888300525168</v>
          </cell>
          <cell r="BA2285">
            <v>47.258621317623017</v>
          </cell>
          <cell r="BB2285">
            <v>2.0810549366761824</v>
          </cell>
        </row>
        <row r="2286">
          <cell r="AS2286" t="str">
            <v>성산여객</v>
          </cell>
          <cell r="AT2286" t="str">
            <v>588</v>
          </cell>
          <cell r="AU2286">
            <v>2411</v>
          </cell>
          <cell r="AV2286">
            <v>2.421641953551679E-2</v>
          </cell>
          <cell r="AW2286">
            <v>0.42226441556886163</v>
          </cell>
          <cell r="AX2286">
            <v>0.23508420409178502</v>
          </cell>
          <cell r="AY2286">
            <v>9.7850000000000001</v>
          </cell>
          <cell r="AZ2286">
            <v>1.8496412878536661</v>
          </cell>
          <cell r="BA2286">
            <v>19.404676631139996</v>
          </cell>
          <cell r="BB2286">
            <v>2.2055629987019669</v>
          </cell>
        </row>
        <row r="2287">
          <cell r="AS2287" t="str">
            <v>성원운수</v>
          </cell>
          <cell r="AT2287" t="str">
            <v>535</v>
          </cell>
          <cell r="AU2287">
            <v>2411</v>
          </cell>
          <cell r="AV2287">
            <v>1.353588577854687E-2</v>
          </cell>
          <cell r="AW2287">
            <v>0.35815652756870014</v>
          </cell>
          <cell r="AX2287">
            <v>0.19654071076921587</v>
          </cell>
          <cell r="AY2287">
            <v>9.4310000000000009</v>
          </cell>
          <cell r="AZ2287">
            <v>4.2176118190818852E-2</v>
          </cell>
          <cell r="BA2287">
            <v>2.5104832256439793</v>
          </cell>
          <cell r="BB2287">
            <v>2.7125178537516117</v>
          </cell>
        </row>
        <row r="2288">
          <cell r="AS2288" t="str">
            <v>성원운수</v>
          </cell>
          <cell r="AT2288" t="str">
            <v>536</v>
          </cell>
          <cell r="AU2288">
            <v>2411</v>
          </cell>
          <cell r="AV2288">
            <v>1.0271529384885739E-2</v>
          </cell>
          <cell r="AW2288">
            <v>0.3812530492632572</v>
          </cell>
          <cell r="AX2288">
            <v>0.16080316709859874</v>
          </cell>
          <cell r="AY2288">
            <v>6.7691538461538459</v>
          </cell>
          <cell r="AZ2288">
            <v>0.20365282158645057</v>
          </cell>
          <cell r="BA2288">
            <v>4.2464365365931513</v>
          </cell>
          <cell r="BB2288">
            <v>2.5926767432080235</v>
          </cell>
        </row>
        <row r="2289">
          <cell r="AS2289" t="str">
            <v>성원운수</v>
          </cell>
          <cell r="AT2289" t="str">
            <v>537</v>
          </cell>
          <cell r="AU2289">
            <v>2411</v>
          </cell>
          <cell r="AV2289">
            <v>2.0442544503916443E-2</v>
          </cell>
          <cell r="AW2289">
            <v>0.34626674607296082</v>
          </cell>
          <cell r="AX2289">
            <v>0.19204400791203632</v>
          </cell>
          <cell r="AY2289">
            <v>10.312250000000001</v>
          </cell>
          <cell r="AZ2289">
            <v>2.2099425536482892E-2</v>
          </cell>
          <cell r="BA2289">
            <v>5.7237512139490692</v>
          </cell>
          <cell r="BB2289">
            <v>2.3369637577306941</v>
          </cell>
        </row>
        <row r="2290">
          <cell r="AS2290" t="str">
            <v>성원운수</v>
          </cell>
          <cell r="AT2290" t="str">
            <v>538</v>
          </cell>
          <cell r="AU2290">
            <v>2411</v>
          </cell>
          <cell r="AV2290">
            <v>2.4956693248211401E-2</v>
          </cell>
          <cell r="AW2290">
            <v>0.42145793826065597</v>
          </cell>
          <cell r="AX2290">
            <v>0.20701015778692827</v>
          </cell>
          <cell r="AY2290">
            <v>12.018625000000002</v>
          </cell>
          <cell r="AZ2290">
            <v>0.1546978563599464</v>
          </cell>
          <cell r="BA2290">
            <v>7.9872945836372322</v>
          </cell>
          <cell r="BB2290">
            <v>2.3000101685793144</v>
          </cell>
        </row>
        <row r="2291">
          <cell r="AS2291" t="str">
            <v>성원운수</v>
          </cell>
          <cell r="AT2291" t="str">
            <v>539</v>
          </cell>
          <cell r="AU2291">
            <v>2411</v>
          </cell>
          <cell r="AV2291">
            <v>3.3521115999576495E-2</v>
          </cell>
          <cell r="AW2291">
            <v>0.42177437632669951</v>
          </cell>
          <cell r="AX2291">
            <v>0.42384194060687302</v>
          </cell>
          <cell r="AY2291">
            <v>10.822999999999999</v>
          </cell>
          <cell r="AZ2291">
            <v>0.65468325703872887</v>
          </cell>
          <cell r="BA2291">
            <v>0.51065294049020848</v>
          </cell>
          <cell r="BB2291">
            <v>3.2926822538415008</v>
          </cell>
        </row>
        <row r="2292">
          <cell r="AS2292" t="str">
            <v>성원운수</v>
          </cell>
          <cell r="AT2292" t="str">
            <v>순환54</v>
          </cell>
          <cell r="AU2292">
            <v>2411</v>
          </cell>
          <cell r="AV2292">
            <v>3.5468505287661635E-2</v>
          </cell>
          <cell r="AW2292">
            <v>0.28510986075561368</v>
          </cell>
          <cell r="AX2292">
            <v>0.18992493104939881</v>
          </cell>
          <cell r="AY2292">
            <v>4.4569999999999999</v>
          </cell>
          <cell r="AZ2292">
            <v>0</v>
          </cell>
          <cell r="BA2292">
            <v>8.0007746544431786</v>
          </cell>
          <cell r="BB2292">
            <v>3.0145161599347223</v>
          </cell>
        </row>
        <row r="2293">
          <cell r="AS2293" t="str">
            <v>세운교통</v>
          </cell>
          <cell r="AT2293" t="str">
            <v>11</v>
          </cell>
          <cell r="AU2293">
            <v>2411</v>
          </cell>
          <cell r="AV2293">
            <v>2.6122671630552447E-2</v>
          </cell>
          <cell r="AW2293">
            <v>0.39421663942657642</v>
          </cell>
          <cell r="AX2293">
            <v>0.1787617100630074</v>
          </cell>
          <cell r="AY2293">
            <v>15.117333333333333</v>
          </cell>
          <cell r="AZ2293">
            <v>0.50689788567758731</v>
          </cell>
          <cell r="BA2293">
            <v>20.307997571766631</v>
          </cell>
          <cell r="BB2293">
            <v>1.9906097079977974</v>
          </cell>
        </row>
        <row r="2294">
          <cell r="AS2294" t="str">
            <v>세운교통</v>
          </cell>
          <cell r="AT2294" t="str">
            <v>24-1</v>
          </cell>
          <cell r="AU2294">
            <v>2411</v>
          </cell>
          <cell r="AV2294">
            <v>3.0147993977788081E-2</v>
          </cell>
          <cell r="AW2294">
            <v>0.37113293026770117</v>
          </cell>
          <cell r="AX2294">
            <v>0.15129601315086155</v>
          </cell>
          <cell r="AY2294">
            <v>13.880285714285716</v>
          </cell>
          <cell r="AZ2294">
            <v>0.20068962346283359</v>
          </cell>
          <cell r="BA2294">
            <v>22.270557469345786</v>
          </cell>
          <cell r="BB2294">
            <v>1.992469650318432</v>
          </cell>
        </row>
        <row r="2295">
          <cell r="AS2295" t="str">
            <v>세운교통</v>
          </cell>
          <cell r="AT2295" t="str">
            <v>26</v>
          </cell>
          <cell r="AU2295">
            <v>2411</v>
          </cell>
          <cell r="AV2295">
            <v>3.7097973622268965E-2</v>
          </cell>
          <cell r="AW2295">
            <v>0.36959721834682413</v>
          </cell>
          <cell r="AX2295">
            <v>0.16223455829556993</v>
          </cell>
          <cell r="AY2295">
            <v>12.536250000000001</v>
          </cell>
          <cell r="AZ2295">
            <v>0.26205288417786626</v>
          </cell>
          <cell r="BA2295">
            <v>17.041378468051548</v>
          </cell>
          <cell r="BB2295">
            <v>1.9531984729757879</v>
          </cell>
        </row>
        <row r="2296">
          <cell r="AS2296" t="str">
            <v>세운교통</v>
          </cell>
          <cell r="AT2296" t="str">
            <v>28</v>
          </cell>
          <cell r="AU2296">
            <v>2411</v>
          </cell>
          <cell r="AV2296">
            <v>3.8047434987251508E-2</v>
          </cell>
          <cell r="AW2296">
            <v>0.404208148459619</v>
          </cell>
          <cell r="AX2296">
            <v>0.16938971200017908</v>
          </cell>
          <cell r="AY2296">
            <v>15.539833333333334</v>
          </cell>
          <cell r="AZ2296">
            <v>2.5214049409718284</v>
          </cell>
          <cell r="BA2296">
            <v>14.158356405301312</v>
          </cell>
          <cell r="BB2296">
            <v>1.9528570760212389</v>
          </cell>
        </row>
        <row r="2297">
          <cell r="AS2297" t="str">
            <v>세운교통</v>
          </cell>
          <cell r="AT2297" t="str">
            <v>67-1</v>
          </cell>
          <cell r="AU2297">
            <v>2411</v>
          </cell>
          <cell r="AV2297">
            <v>2.5732363567701776E-2</v>
          </cell>
          <cell r="AW2297">
            <v>0.38771222914339204</v>
          </cell>
          <cell r="AX2297">
            <v>0.1962285055188849</v>
          </cell>
          <cell r="AY2297">
            <v>14.58175</v>
          </cell>
          <cell r="AZ2297">
            <v>0.60213315706442694</v>
          </cell>
          <cell r="BA2297">
            <v>9.3464446713222706</v>
          </cell>
          <cell r="BB2297">
            <v>1.8328040791707167</v>
          </cell>
        </row>
        <row r="2298">
          <cell r="AS2298" t="str">
            <v>세운교통</v>
          </cell>
          <cell r="AT2298" t="str">
            <v>예비</v>
          </cell>
          <cell r="AU2298">
            <v>2411</v>
          </cell>
          <cell r="AV2298">
            <v>2.9292975284794763E-2</v>
          </cell>
          <cell r="AW2298">
            <v>0.41986659721709485</v>
          </cell>
          <cell r="AX2298">
            <v>0.13571940981445219</v>
          </cell>
          <cell r="AY2298">
            <v>12.920500000000001</v>
          </cell>
          <cell r="AZ2298">
            <v>2.8642083240062961</v>
          </cell>
          <cell r="BA2298">
            <v>13.924458929015223</v>
          </cell>
          <cell r="BB2298">
            <v>1.7314188493259377</v>
          </cell>
        </row>
        <row r="2299">
          <cell r="AS2299" t="str">
            <v>송도버스</v>
          </cell>
          <cell r="AT2299" t="str">
            <v>16-1</v>
          </cell>
          <cell r="AU2299">
            <v>2411</v>
          </cell>
          <cell r="AV2299">
            <v>2.1054567420665461E-2</v>
          </cell>
          <cell r="AW2299">
            <v>0.33423292098610735</v>
          </cell>
          <cell r="AX2299">
            <v>0.2019031060224272</v>
          </cell>
          <cell r="AY2299">
            <v>12.723949999999999</v>
          </cell>
          <cell r="AZ2299">
            <v>0.18879098232793251</v>
          </cell>
          <cell r="BA2299">
            <v>25.093713889345935</v>
          </cell>
          <cell r="BB2299">
            <v>2.1758340864394383</v>
          </cell>
        </row>
        <row r="2300">
          <cell r="AS2300" t="str">
            <v>송도버스</v>
          </cell>
          <cell r="AT2300" t="str">
            <v>8</v>
          </cell>
          <cell r="AU2300">
            <v>2411</v>
          </cell>
          <cell r="AV2300">
            <v>2.5683788907943816E-2</v>
          </cell>
          <cell r="AW2300">
            <v>0.37122502362433801</v>
          </cell>
          <cell r="AX2300">
            <v>0.21595387856735779</v>
          </cell>
          <cell r="AY2300">
            <v>14.470121212121212</v>
          </cell>
          <cell r="AZ2300">
            <v>0.56230400203547437</v>
          </cell>
          <cell r="BA2300">
            <v>36.800114564307492</v>
          </cell>
          <cell r="BB2300">
            <v>1.8584706250417959</v>
          </cell>
        </row>
        <row r="2301">
          <cell r="AS2301" t="str">
            <v>시영운수</v>
          </cell>
          <cell r="AT2301" t="str">
            <v>15</v>
          </cell>
          <cell r="AU2301">
            <v>2411</v>
          </cell>
          <cell r="AV2301">
            <v>3.733576504680735E-2</v>
          </cell>
          <cell r="AW2301">
            <v>0.38299920820172217</v>
          </cell>
          <cell r="AX2301">
            <v>0.1668019427055982</v>
          </cell>
          <cell r="AY2301">
            <v>13.084666666666665</v>
          </cell>
          <cell r="AZ2301">
            <v>2.3822291762301999</v>
          </cell>
          <cell r="BA2301">
            <v>25.203892883776547</v>
          </cell>
          <cell r="BB2301">
            <v>2.0732326961910394</v>
          </cell>
        </row>
        <row r="2302">
          <cell r="AS2302" t="str">
            <v>시영운수</v>
          </cell>
          <cell r="AT2302" t="str">
            <v>28-1</v>
          </cell>
          <cell r="AU2302">
            <v>2411</v>
          </cell>
          <cell r="AV2302">
            <v>3.588277565265275E-2</v>
          </cell>
          <cell r="AW2302">
            <v>0.4031107584165724</v>
          </cell>
          <cell r="AX2302">
            <v>0.15510649874071653</v>
          </cell>
          <cell r="AY2302">
            <v>14.132166666666663</v>
          </cell>
          <cell r="AZ2302">
            <v>0.2900692963462751</v>
          </cell>
          <cell r="BA2302">
            <v>13.605055746685707</v>
          </cell>
          <cell r="BB2302">
            <v>1.7472133207334004</v>
          </cell>
        </row>
        <row r="2303">
          <cell r="AS2303" t="str">
            <v>시영운수</v>
          </cell>
          <cell r="AT2303" t="str">
            <v>29</v>
          </cell>
          <cell r="AU2303">
            <v>2411</v>
          </cell>
          <cell r="AV2303">
            <v>6.0794663892403164E-2</v>
          </cell>
          <cell r="AW2303">
            <v>0.30929298632141311</v>
          </cell>
          <cell r="AX2303">
            <v>0.12182265172974302</v>
          </cell>
          <cell r="AY2303">
            <v>11.945666666666666</v>
          </cell>
          <cell r="AZ2303">
            <v>0.61003755797898629</v>
          </cell>
          <cell r="BA2303">
            <v>13.272938382694308</v>
          </cell>
          <cell r="BB2303">
            <v>2.5015540193400376</v>
          </cell>
        </row>
        <row r="2304">
          <cell r="AS2304" t="str">
            <v>신동아교통</v>
          </cell>
          <cell r="AT2304" t="str">
            <v>1</v>
          </cell>
          <cell r="AU2304">
            <v>2411</v>
          </cell>
          <cell r="AV2304">
            <v>2.1322082803181795E-2</v>
          </cell>
          <cell r="AW2304">
            <v>0.34702830380998734</v>
          </cell>
          <cell r="AX2304">
            <v>0.18959368909161495</v>
          </cell>
          <cell r="AY2304">
            <v>12.319428571428572</v>
          </cell>
          <cell r="AZ2304">
            <v>0.25037454975868201</v>
          </cell>
          <cell r="BA2304">
            <v>31.391115628185922</v>
          </cell>
          <cell r="BB2304">
            <v>1.8885474551063588</v>
          </cell>
        </row>
        <row r="2305">
          <cell r="AS2305" t="str">
            <v>신동아교통</v>
          </cell>
          <cell r="AT2305" t="str">
            <v>516</v>
          </cell>
          <cell r="AU2305">
            <v>2411</v>
          </cell>
          <cell r="AV2305">
            <v>2.1586101048964582E-2</v>
          </cell>
          <cell r="AW2305">
            <v>0.42048868958120234</v>
          </cell>
          <cell r="AX2305">
            <v>0.24731412748691087</v>
          </cell>
          <cell r="AY2305">
            <v>13.144666666666666</v>
          </cell>
          <cell r="AZ2305">
            <v>3.7958022731377139</v>
          </cell>
          <cell r="BA2305">
            <v>31.403415713330059</v>
          </cell>
          <cell r="BB2305">
            <v>1.8066854561528969</v>
          </cell>
        </row>
        <row r="2306">
          <cell r="AS2306" t="str">
            <v>신동아교통</v>
          </cell>
          <cell r="AT2306" t="str">
            <v>518</v>
          </cell>
          <cell r="AU2306">
            <v>2411</v>
          </cell>
          <cell r="AV2306">
            <v>1.5936328794641283E-2</v>
          </cell>
          <cell r="AW2306">
            <v>0.392985071449589</v>
          </cell>
          <cell r="AX2306">
            <v>0.15465368529288104</v>
          </cell>
          <cell r="AY2306">
            <v>10.568428571428571</v>
          </cell>
          <cell r="AZ2306">
            <v>1.982836581685091</v>
          </cell>
          <cell r="BA2306">
            <v>15.987565949655552</v>
          </cell>
          <cell r="BB2306">
            <v>1.9187903050318134</v>
          </cell>
        </row>
        <row r="2307">
          <cell r="AS2307" t="str">
            <v>신동아교통</v>
          </cell>
          <cell r="AT2307" t="str">
            <v>520</v>
          </cell>
          <cell r="AU2307">
            <v>2411</v>
          </cell>
          <cell r="AV2307">
            <v>2.0984313184798608E-2</v>
          </cell>
          <cell r="AW2307">
            <v>0.3456734572313464</v>
          </cell>
          <cell r="AX2307">
            <v>0.2491528802072952</v>
          </cell>
          <cell r="AY2307">
            <v>7.6063333333333345</v>
          </cell>
          <cell r="AZ2307">
            <v>0.29206379104552188</v>
          </cell>
          <cell r="BA2307">
            <v>6.9735846723484602</v>
          </cell>
          <cell r="BB2307">
            <v>2.3027317622209371</v>
          </cell>
        </row>
        <row r="2308">
          <cell r="AS2308" t="str">
            <v>신동아교통</v>
          </cell>
          <cell r="AT2308" t="str">
            <v>예비</v>
          </cell>
          <cell r="AU2308">
            <v>2411</v>
          </cell>
          <cell r="AV2308">
            <v>2.4909582640558012E-2</v>
          </cell>
          <cell r="AW2308">
            <v>0.34984293746463113</v>
          </cell>
          <cell r="AX2308">
            <v>0.21577025340244166</v>
          </cell>
          <cell r="AY2308">
            <v>11.164666666666667</v>
          </cell>
          <cell r="AZ2308">
            <v>0.35961708900406947</v>
          </cell>
          <cell r="BA2308">
            <v>34.778452672070976</v>
          </cell>
          <cell r="BB2308">
            <v>2.3391436461614732</v>
          </cell>
        </row>
        <row r="2309">
          <cell r="AS2309" t="str">
            <v>신화여객</v>
          </cell>
          <cell r="AT2309" t="str">
            <v>34</v>
          </cell>
          <cell r="AU2309">
            <v>2411</v>
          </cell>
          <cell r="AV2309">
            <v>1.6218949971464242E-2</v>
          </cell>
          <cell r="AW2309">
            <v>0.3564993217084737</v>
          </cell>
          <cell r="AX2309">
            <v>0.17327238671696324</v>
          </cell>
          <cell r="AY2309">
            <v>12.593409090909091</v>
          </cell>
          <cell r="AZ2309">
            <v>0.86272341511659068</v>
          </cell>
          <cell r="BA2309">
            <v>27.009204802928551</v>
          </cell>
          <cell r="BB2309">
            <v>2.1571755346005488</v>
          </cell>
        </row>
        <row r="2310">
          <cell r="AS2310" t="str">
            <v>신화여객</v>
          </cell>
          <cell r="AT2310" t="str">
            <v>37</v>
          </cell>
          <cell r="AU2310">
            <v>2411</v>
          </cell>
          <cell r="AV2310">
            <v>3.3266712107786561E-2</v>
          </cell>
          <cell r="AW2310">
            <v>0.35448461097971412</v>
          </cell>
          <cell r="AX2310">
            <v>0.19269737426873043</v>
          </cell>
          <cell r="AY2310">
            <v>10.9603</v>
          </cell>
          <cell r="AZ2310">
            <v>0.48621378973029677</v>
          </cell>
          <cell r="BA2310">
            <v>12.249774694155452</v>
          </cell>
          <cell r="BB2310">
            <v>2.2323972642154333</v>
          </cell>
        </row>
        <row r="2311">
          <cell r="AS2311" t="str">
            <v>신화여객</v>
          </cell>
          <cell r="AT2311" t="str">
            <v>526</v>
          </cell>
          <cell r="AU2311">
            <v>2411</v>
          </cell>
          <cell r="AV2311">
            <v>2.7072856382336145E-2</v>
          </cell>
          <cell r="AW2311">
            <v>0.35059835388224725</v>
          </cell>
          <cell r="AX2311">
            <v>0.21130659963741258</v>
          </cell>
          <cell r="AY2311">
            <v>10.2232</v>
          </cell>
          <cell r="AZ2311">
            <v>0.48248639466911325</v>
          </cell>
          <cell r="BA2311">
            <v>20.605535236519991</v>
          </cell>
          <cell r="BB2311">
            <v>2.7146421044122033</v>
          </cell>
        </row>
        <row r="2312">
          <cell r="AS2312" t="str">
            <v>신화여객</v>
          </cell>
          <cell r="AT2312" t="str">
            <v>555</v>
          </cell>
          <cell r="AU2312">
            <v>2411</v>
          </cell>
          <cell r="AV2312">
            <v>2.3659517285918284E-2</v>
          </cell>
          <cell r="AW2312">
            <v>0.37039996431855815</v>
          </cell>
          <cell r="AX2312">
            <v>0.21506395980163071</v>
          </cell>
          <cell r="AY2312">
            <v>10.269375</v>
          </cell>
          <cell r="AZ2312">
            <v>0.72971403240450994</v>
          </cell>
          <cell r="BA2312">
            <v>17.047439882656114</v>
          </cell>
          <cell r="BB2312">
            <v>2.6149694700802191</v>
          </cell>
        </row>
        <row r="2313">
          <cell r="AS2313" t="str">
            <v>신흥교통</v>
          </cell>
          <cell r="AT2313" t="str">
            <v>13</v>
          </cell>
          <cell r="AU2313">
            <v>2411</v>
          </cell>
          <cell r="AV2313">
            <v>3.2644528129841498E-2</v>
          </cell>
          <cell r="AW2313">
            <v>0.42486560116313021</v>
          </cell>
          <cell r="AX2313">
            <v>0.21209503649331865</v>
          </cell>
          <cell r="AY2313">
            <v>17.044142857142855</v>
          </cell>
          <cell r="AZ2313">
            <v>1.47175107605073</v>
          </cell>
          <cell r="BA2313">
            <v>40.83382086299644</v>
          </cell>
          <cell r="BB2313">
            <v>1.9851461692378454</v>
          </cell>
        </row>
        <row r="2314">
          <cell r="AS2314" t="str">
            <v>신흥교통</v>
          </cell>
          <cell r="AT2314" t="str">
            <v>330</v>
          </cell>
          <cell r="AU2314">
            <v>2411</v>
          </cell>
          <cell r="AV2314">
            <v>1.4767890780201628E-2</v>
          </cell>
          <cell r="AW2314">
            <v>0.27707869079762709</v>
          </cell>
          <cell r="AX2314">
            <v>0.11643330478016997</v>
          </cell>
          <cell r="AY2314">
            <v>19.900444444444446</v>
          </cell>
          <cell r="AZ2314">
            <v>0.1254303380508878</v>
          </cell>
          <cell r="BA2314">
            <v>7.0391882948257631</v>
          </cell>
          <cell r="BB2314">
            <v>2.9401758044844204</v>
          </cell>
        </row>
        <row r="2315">
          <cell r="AS2315" t="str">
            <v>신흥교통</v>
          </cell>
          <cell r="AT2315" t="str">
            <v>46</v>
          </cell>
          <cell r="AU2315">
            <v>2411</v>
          </cell>
          <cell r="AV2315">
            <v>1.5219630396445865E-2</v>
          </cell>
          <cell r="AW2315">
            <v>0.46163286919279362</v>
          </cell>
          <cell r="AX2315">
            <v>0.20708665675310964</v>
          </cell>
          <cell r="AY2315">
            <v>18.005499999999998</v>
          </cell>
          <cell r="AZ2315">
            <v>2.0089469691663795</v>
          </cell>
          <cell r="BA2315">
            <v>41.671889699454653</v>
          </cell>
          <cell r="BB2315">
            <v>1.8198023592737256</v>
          </cell>
        </row>
        <row r="2316">
          <cell r="AS2316" t="str">
            <v>신흥교통</v>
          </cell>
          <cell r="AT2316" t="str">
            <v>519</v>
          </cell>
          <cell r="AU2316">
            <v>2411</v>
          </cell>
          <cell r="AV2316">
            <v>2.5546109677732534E-2</v>
          </cell>
          <cell r="AW2316">
            <v>0.4596794593043394</v>
          </cell>
          <cell r="AX2316">
            <v>0.29931573098167247</v>
          </cell>
          <cell r="AY2316">
            <v>14.491</v>
          </cell>
          <cell r="AZ2316">
            <v>0.13857209767670023</v>
          </cell>
          <cell r="BA2316">
            <v>42.125917693716865</v>
          </cell>
          <cell r="BB2316">
            <v>1.9903687298141868</v>
          </cell>
        </row>
        <row r="2317">
          <cell r="AS2317" t="str">
            <v>신흥교통</v>
          </cell>
          <cell r="AT2317" t="str">
            <v>82</v>
          </cell>
          <cell r="AU2317">
            <v>2411</v>
          </cell>
          <cell r="AV2317">
            <v>1.98971050625176E-2</v>
          </cell>
          <cell r="AW2317">
            <v>0.39667452251074592</v>
          </cell>
          <cell r="AX2317">
            <v>0.18658097321152253</v>
          </cell>
          <cell r="AY2317">
            <v>16.983999999999998</v>
          </cell>
          <cell r="AZ2317">
            <v>0.66565096939148083</v>
          </cell>
          <cell r="BA2317">
            <v>32.467871163751632</v>
          </cell>
          <cell r="BB2317">
            <v>1.8878366037552534</v>
          </cell>
        </row>
        <row r="2318">
          <cell r="AS2318" t="str">
            <v>신흥교통</v>
          </cell>
          <cell r="AT2318" t="str">
            <v>93</v>
          </cell>
          <cell r="AU2318">
            <v>2411</v>
          </cell>
          <cell r="AV2318">
            <v>3.7425905973767888E-2</v>
          </cell>
          <cell r="AW2318">
            <v>0.36223335417818853</v>
          </cell>
          <cell r="AX2318">
            <v>0.17138611341450399</v>
          </cell>
          <cell r="AY2318">
            <v>16.415499999999998</v>
          </cell>
          <cell r="AZ2318">
            <v>0.10262641521826586</v>
          </cell>
          <cell r="BA2318">
            <v>7.7360769185959457</v>
          </cell>
          <cell r="BB2318">
            <v>1.9414099831547367</v>
          </cell>
        </row>
        <row r="2319">
          <cell r="AS2319" t="str">
            <v>신흥교통</v>
          </cell>
          <cell r="AT2319" t="str">
            <v>예비</v>
          </cell>
          <cell r="AU2319">
            <v>2411</v>
          </cell>
          <cell r="AV2319">
            <v>2.7086143486785258E-2</v>
          </cell>
          <cell r="AW2319">
            <v>0.4486667006173703</v>
          </cell>
          <cell r="AX2319">
            <v>0.19425360480523648</v>
          </cell>
          <cell r="AY2319">
            <v>20.545000000000002</v>
          </cell>
          <cell r="AZ2319">
            <v>1.4195455735767282</v>
          </cell>
          <cell r="BA2319">
            <v>48.862252901009484</v>
          </cell>
          <cell r="BB2319">
            <v>1.7981958343913276</v>
          </cell>
        </row>
        <row r="2320">
          <cell r="AS2320" t="str">
            <v>영종운수</v>
          </cell>
          <cell r="AT2320" t="str">
            <v>202</v>
          </cell>
          <cell r="AU2320">
            <v>2411</v>
          </cell>
          <cell r="AV2320">
            <v>1.6603658531462315E-2</v>
          </cell>
          <cell r="AW2320">
            <v>0.29472068906358567</v>
          </cell>
          <cell r="AX2320">
            <v>0.15688489367057548</v>
          </cell>
          <cell r="AY2320">
            <v>14.257071428571427</v>
          </cell>
          <cell r="AZ2320">
            <v>9.3201899666469926E-2</v>
          </cell>
          <cell r="BA2320">
            <v>9.7034361780755169</v>
          </cell>
          <cell r="BB2320">
            <v>2.6131253958633276</v>
          </cell>
        </row>
        <row r="2321">
          <cell r="AS2321" t="str">
            <v>영종운수</v>
          </cell>
          <cell r="AT2321" t="str">
            <v>203</v>
          </cell>
          <cell r="AU2321">
            <v>2411</v>
          </cell>
          <cell r="AV2321">
            <v>2.2939397429318463E-2</v>
          </cell>
          <cell r="AW2321">
            <v>0.27225331240315176</v>
          </cell>
          <cell r="AX2321">
            <v>0.15419999823771433</v>
          </cell>
          <cell r="AY2321">
            <v>13.83414285714286</v>
          </cell>
          <cell r="AZ2321">
            <v>0.48857142298775519</v>
          </cell>
          <cell r="BA2321">
            <v>11.279999871085717</v>
          </cell>
          <cell r="BB2321">
            <v>2.2991088260159267</v>
          </cell>
        </row>
        <row r="2322">
          <cell r="AS2322" t="str">
            <v>영종운수</v>
          </cell>
          <cell r="AT2322" t="str">
            <v>205</v>
          </cell>
          <cell r="AU2322">
            <v>2411</v>
          </cell>
          <cell r="AV2322">
            <v>2.0086340427171293E-2</v>
          </cell>
          <cell r="AW2322">
            <v>0.28075354433929484</v>
          </cell>
          <cell r="AX2322">
            <v>0.13634144561800474</v>
          </cell>
          <cell r="AY2322">
            <v>14.227499999999999</v>
          </cell>
          <cell r="AZ2322">
            <v>0.5077543491980866</v>
          </cell>
          <cell r="BA2322">
            <v>11.809990048014756</v>
          </cell>
          <cell r="BB2322">
            <v>2.5600486057267231</v>
          </cell>
        </row>
        <row r="2323">
          <cell r="AS2323" t="str">
            <v>영종운수</v>
          </cell>
          <cell r="AT2323" t="str">
            <v>222</v>
          </cell>
          <cell r="AU2323">
            <v>2411</v>
          </cell>
          <cell r="AV2323">
            <v>1.4978857687099003E-2</v>
          </cell>
          <cell r="AW2323">
            <v>8.4338664321765094E-2</v>
          </cell>
          <cell r="AX2323">
            <v>0.15197841127183473</v>
          </cell>
          <cell r="AY2323">
            <v>8.6430000000000007</v>
          </cell>
          <cell r="AZ2323">
            <v>0.26662879170497317</v>
          </cell>
          <cell r="BA2323">
            <v>1.0460052597656639</v>
          </cell>
          <cell r="BB2323">
            <v>2.5541066296762325</v>
          </cell>
        </row>
        <row r="2324">
          <cell r="AS2324" t="str">
            <v>영종운수</v>
          </cell>
          <cell r="AT2324" t="str">
            <v>e음13</v>
          </cell>
          <cell r="AU2324">
            <v>2411</v>
          </cell>
          <cell r="AV2324">
            <v>1.5494471643902776E-2</v>
          </cell>
          <cell r="AW2324">
            <v>0.30468735463679719</v>
          </cell>
          <cell r="AX2324">
            <v>0.18611770020656784</v>
          </cell>
          <cell r="AY2324">
            <v>6.3049999999999997</v>
          </cell>
          <cell r="AZ2324">
            <v>0.17101166940879128</v>
          </cell>
          <cell r="BA2324">
            <v>7.7311525545224384</v>
          </cell>
          <cell r="BB2324">
            <v>2.9932019072367679</v>
          </cell>
        </row>
        <row r="2325">
          <cell r="AS2325" t="str">
            <v>영종운수</v>
          </cell>
          <cell r="AT2325" t="str">
            <v>e음15</v>
          </cell>
          <cell r="AU2325">
            <v>2411</v>
          </cell>
          <cell r="AV2325">
            <v>2.2674677599886721E-2</v>
          </cell>
          <cell r="AW2325">
            <v>0.26552198265231924</v>
          </cell>
          <cell r="AX2325">
            <v>0.15043436393782536</v>
          </cell>
          <cell r="AY2325">
            <v>5.4850000000000003</v>
          </cell>
          <cell r="AZ2325">
            <v>43.988801812713703</v>
          </cell>
          <cell r="BA2325">
            <v>28.109618952609914</v>
          </cell>
          <cell r="BB2325">
            <v>2.6097536323167669</v>
          </cell>
        </row>
        <row r="2326">
          <cell r="AS2326" t="str">
            <v>영종운수</v>
          </cell>
          <cell r="AT2326" t="str">
            <v>e음16</v>
          </cell>
          <cell r="AU2326">
            <v>2411</v>
          </cell>
          <cell r="AV2326">
            <v>3.292668780500705E-2</v>
          </cell>
          <cell r="AW2326">
            <v>0.20915934077012366</v>
          </cell>
          <cell r="AX2326">
            <v>0.18768249089347427</v>
          </cell>
          <cell r="AY2326">
            <v>5.0830000000000002</v>
          </cell>
          <cell r="AZ2326">
            <v>2.8544865535129166E-2</v>
          </cell>
          <cell r="BA2326">
            <v>3.4682011625181937</v>
          </cell>
          <cell r="BB2326">
            <v>3.3133271479008779</v>
          </cell>
        </row>
        <row r="2327">
          <cell r="AS2327" t="str">
            <v>영종운수</v>
          </cell>
          <cell r="AT2327" t="str">
            <v>예비</v>
          </cell>
          <cell r="AU2327">
            <v>2411</v>
          </cell>
          <cell r="AV2327">
            <v>4.4430194088680625E-2</v>
          </cell>
          <cell r="AW2327">
            <v>0.25720508665478259</v>
          </cell>
          <cell r="AX2327">
            <v>0.18297495569059863</v>
          </cell>
          <cell r="AY2327">
            <v>16.503</v>
          </cell>
          <cell r="AZ2327">
            <v>0</v>
          </cell>
          <cell r="BA2327">
            <v>29.772196180165203</v>
          </cell>
          <cell r="BB2327">
            <v>1.7297718482278408</v>
          </cell>
        </row>
        <row r="2328">
          <cell r="AS2328" t="str">
            <v>원진운수</v>
          </cell>
          <cell r="AT2328" t="str">
            <v>22</v>
          </cell>
          <cell r="AU2328">
            <v>2411</v>
          </cell>
          <cell r="AV2328">
            <v>6.1104772316754995E-3</v>
          </cell>
          <cell r="AW2328">
            <v>0.37130675225623838</v>
          </cell>
          <cell r="AX2328">
            <v>0.17442143469614349</v>
          </cell>
          <cell r="AY2328">
            <v>9.7057333333333347</v>
          </cell>
          <cell r="AZ2328">
            <v>0.11453358510164743</v>
          </cell>
          <cell r="BA2328">
            <v>2.5560812598165743</v>
          </cell>
          <cell r="BB2328">
            <v>2.1441408685192194</v>
          </cell>
        </row>
        <row r="2329">
          <cell r="AS2329" t="str">
            <v>원진운수</v>
          </cell>
          <cell r="AT2329" t="str">
            <v>320</v>
          </cell>
          <cell r="AU2329">
            <v>2411</v>
          </cell>
          <cell r="AV2329">
            <v>6.3602739365419417E-3</v>
          </cell>
          <cell r="AW2329">
            <v>0.26306297540810863</v>
          </cell>
          <cell r="AX2329">
            <v>0.15125939062800112</v>
          </cell>
          <cell r="AY2329">
            <v>18.196750000000002</v>
          </cell>
          <cell r="AZ2329">
            <v>0.19028124618993755</v>
          </cell>
          <cell r="BA2329">
            <v>3.4761827662161728</v>
          </cell>
          <cell r="BB2329">
            <v>2.5262288152070336</v>
          </cell>
        </row>
        <row r="2330">
          <cell r="AS2330" t="str">
            <v>원진운수</v>
          </cell>
          <cell r="AT2330" t="str">
            <v>6</v>
          </cell>
          <cell r="AU2330">
            <v>2411</v>
          </cell>
          <cell r="AV2330">
            <v>4.8071297806849076E-3</v>
          </cell>
          <cell r="AW2330">
            <v>0.35927675051504354</v>
          </cell>
          <cell r="AX2330">
            <v>0.15341919341885218</v>
          </cell>
          <cell r="AY2330">
            <v>9.5163571428571441</v>
          </cell>
          <cell r="AZ2330">
            <v>3.0017142157946573E-2</v>
          </cell>
          <cell r="BA2330">
            <v>2.1501752882613308</v>
          </cell>
          <cell r="BB2330">
            <v>2.3489193151268721</v>
          </cell>
        </row>
        <row r="2331">
          <cell r="AS2331" t="str">
            <v>인천교통공사</v>
          </cell>
          <cell r="AT2331" t="str">
            <v>63</v>
          </cell>
          <cell r="AU2331">
            <v>2411</v>
          </cell>
          <cell r="AV2331">
            <v>6.6694057822861428E-3</v>
          </cell>
          <cell r="AW2331">
            <v>0.34180384642222278</v>
          </cell>
          <cell r="AX2331">
            <v>0.20270422936125429</v>
          </cell>
          <cell r="AY2331">
            <v>8.5984999999999996</v>
          </cell>
          <cell r="AZ2331">
            <v>0.2283210604824337</v>
          </cell>
          <cell r="BA2331">
            <v>8.4993504595773004</v>
          </cell>
          <cell r="BB2331">
            <v>2.9132139744925314</v>
          </cell>
        </row>
        <row r="2332">
          <cell r="AS2332" t="str">
            <v>인천교통공사</v>
          </cell>
          <cell r="AT2332" t="str">
            <v>순환41</v>
          </cell>
          <cell r="AU2332">
            <v>2411</v>
          </cell>
          <cell r="AV2332">
            <v>6.6895162712774289E-3</v>
          </cell>
          <cell r="AW2332">
            <v>0.34056838044846199</v>
          </cell>
          <cell r="AX2332">
            <v>0.17540036993925984</v>
          </cell>
          <cell r="AY2332">
            <v>6.2075555555555555</v>
          </cell>
          <cell r="AZ2332">
            <v>4.0570632985179607E-2</v>
          </cell>
          <cell r="BA2332">
            <v>12.557963263345927</v>
          </cell>
          <cell r="BB2332">
            <v>2.7616667123551353</v>
          </cell>
        </row>
        <row r="2333">
          <cell r="AS2333" t="str">
            <v>인천교통공사</v>
          </cell>
          <cell r="AT2333" t="str">
            <v>순환42</v>
          </cell>
          <cell r="AU2333">
            <v>2411</v>
          </cell>
          <cell r="AV2333">
            <v>5.2021120236984183E-3</v>
          </cell>
          <cell r="AW2333">
            <v>0.35311540932711616</v>
          </cell>
          <cell r="AX2333">
            <v>0.11880791211371206</v>
          </cell>
          <cell r="AY2333">
            <v>4.0573749999999995</v>
          </cell>
          <cell r="AZ2333">
            <v>5.5488905501993174E-2</v>
          </cell>
          <cell r="BA2333">
            <v>8.6747655601449338</v>
          </cell>
          <cell r="BB2333">
            <v>2.9126311670559284</v>
          </cell>
        </row>
        <row r="2334">
          <cell r="AS2334" t="str">
            <v>인천교통공사</v>
          </cell>
          <cell r="AT2334" t="str">
            <v>순환43</v>
          </cell>
          <cell r="AU2334">
            <v>2411</v>
          </cell>
          <cell r="AV2334">
            <v>5.1262047939955166E-3</v>
          </cell>
          <cell r="AW2334">
            <v>0.34135340885676191</v>
          </cell>
          <cell r="AX2334">
            <v>0.10815923933517198</v>
          </cell>
          <cell r="AY2334">
            <v>4.6582000000000008</v>
          </cell>
          <cell r="AZ2334">
            <v>5.6310376906577322E-2</v>
          </cell>
          <cell r="BA2334">
            <v>4.9726394375962126</v>
          </cell>
          <cell r="BB2334">
            <v>3.1764819597646796</v>
          </cell>
        </row>
        <row r="2335">
          <cell r="AS2335" t="str">
            <v>인천교통공사</v>
          </cell>
          <cell r="AT2335" t="str">
            <v>순환47</v>
          </cell>
          <cell r="AU2335">
            <v>2411</v>
          </cell>
          <cell r="AV2335">
            <v>2.7962449891846862E-3</v>
          </cell>
          <cell r="AW2335">
            <v>0.31484305427909393</v>
          </cell>
          <cell r="AX2335">
            <v>0.11592875934899984</v>
          </cell>
          <cell r="AY2335">
            <v>4.0616666666666665</v>
          </cell>
          <cell r="AZ2335">
            <v>0.76722736909781308</v>
          </cell>
          <cell r="BA2335">
            <v>2.9703665115530011</v>
          </cell>
          <cell r="BB2335">
            <v>3.2428530896579084</v>
          </cell>
        </row>
        <row r="2336">
          <cell r="AS2336" t="str">
            <v>인천교통공사</v>
          </cell>
          <cell r="AT2336" t="str">
            <v>예비</v>
          </cell>
          <cell r="AU2336">
            <v>2411</v>
          </cell>
          <cell r="AV2336">
            <v>5.6015690097276222E-3</v>
          </cell>
          <cell r="AW2336">
            <v>0.34407717797249354</v>
          </cell>
          <cell r="AX2336">
            <v>0.21019740433612968</v>
          </cell>
          <cell r="AY2336">
            <v>6.1280000000000001</v>
          </cell>
          <cell r="AZ2336">
            <v>0.15661328689227333</v>
          </cell>
          <cell r="BA2336">
            <v>7.2377711870929167</v>
          </cell>
          <cell r="BB2336">
            <v>2.81238754575643</v>
          </cell>
        </row>
        <row r="2337">
          <cell r="AS2337" t="str">
            <v>인천스마트</v>
          </cell>
          <cell r="AT2337" t="str">
            <v>20</v>
          </cell>
          <cell r="AU2337">
            <v>2411</v>
          </cell>
          <cell r="AV2337">
            <v>2.9540721660903713E-2</v>
          </cell>
          <cell r="AW2337">
            <v>0.38484029297023475</v>
          </cell>
          <cell r="AX2337">
            <v>0.18175963041983112</v>
          </cell>
          <cell r="AY2337">
            <v>13.341461538461537</v>
          </cell>
          <cell r="AZ2337">
            <v>0.63854385557700533</v>
          </cell>
          <cell r="BA2337">
            <v>26.108931412445671</v>
          </cell>
          <cell r="BB2337">
            <v>1.8439169125285024</v>
          </cell>
        </row>
        <row r="2338">
          <cell r="AS2338" t="str">
            <v>인천스마트</v>
          </cell>
          <cell r="AT2338" t="str">
            <v>21</v>
          </cell>
          <cell r="AU2338">
            <v>2411</v>
          </cell>
          <cell r="AV2338">
            <v>3.7110976546933724E-2</v>
          </cell>
          <cell r="AW2338">
            <v>0.39377025281301686</v>
          </cell>
          <cell r="AX2338">
            <v>0.18707918246262836</v>
          </cell>
          <cell r="AY2338">
            <v>13.282333333333334</v>
          </cell>
          <cell r="AZ2338">
            <v>0.25989443312173521</v>
          </cell>
          <cell r="BA2338">
            <v>13.879707010251289</v>
          </cell>
          <cell r="BB2338">
            <v>1.9377756326776643</v>
          </cell>
        </row>
        <row r="2339">
          <cell r="AS2339" t="str">
            <v>인천스마트</v>
          </cell>
          <cell r="AT2339" t="str">
            <v>27</v>
          </cell>
          <cell r="AU2339">
            <v>2411</v>
          </cell>
          <cell r="AV2339">
            <v>3.03690227636902E-2</v>
          </cell>
          <cell r="AW2339">
            <v>0.36469346534050406</v>
          </cell>
          <cell r="AX2339">
            <v>0.15793337732567056</v>
          </cell>
          <cell r="AY2339">
            <v>12.552692307692308</v>
          </cell>
          <cell r="AZ2339">
            <v>0.41019223949622691</v>
          </cell>
          <cell r="BA2339">
            <v>20.944153525327895</v>
          </cell>
          <cell r="BB2339">
            <v>1.8131934565879395</v>
          </cell>
        </row>
        <row r="2340">
          <cell r="AS2340" t="str">
            <v>인천스마트</v>
          </cell>
          <cell r="AT2340" t="str">
            <v>38</v>
          </cell>
          <cell r="AU2340">
            <v>2411</v>
          </cell>
          <cell r="AV2340">
            <v>1.9003037226062534E-2</v>
          </cell>
          <cell r="AW2340">
            <v>0.38484504898992006</v>
          </cell>
          <cell r="AX2340">
            <v>0.18333251272450438</v>
          </cell>
          <cell r="AY2340">
            <v>13.448923076923078</v>
          </cell>
          <cell r="AZ2340">
            <v>0.23539376767537476</v>
          </cell>
          <cell r="BA2340">
            <v>19.121820394162942</v>
          </cell>
          <cell r="BB2340">
            <v>1.9007084852726472</v>
          </cell>
        </row>
        <row r="2341">
          <cell r="AS2341" t="str">
            <v>인천스마트</v>
          </cell>
          <cell r="AT2341" t="str">
            <v>5</v>
          </cell>
          <cell r="AU2341">
            <v>2411</v>
          </cell>
          <cell r="AV2341">
            <v>3.4587504401683268E-2</v>
          </cell>
          <cell r="AW2341">
            <v>0.35130334010101544</v>
          </cell>
          <cell r="AX2341">
            <v>0.17672791803952273</v>
          </cell>
          <cell r="AY2341">
            <v>10.983083333333333</v>
          </cell>
          <cell r="AZ2341">
            <v>0.21859933472828644</v>
          </cell>
          <cell r="BA2341">
            <v>10.676005744597635</v>
          </cell>
          <cell r="BB2341">
            <v>1.9346819366560097</v>
          </cell>
        </row>
        <row r="2342">
          <cell r="AS2342" t="str">
            <v>인천스마트</v>
          </cell>
          <cell r="AT2342" t="str">
            <v>5-1</v>
          </cell>
          <cell r="AU2342">
            <v>2411</v>
          </cell>
          <cell r="AV2342">
            <v>4.6244734210249161E-2</v>
          </cell>
          <cell r="AW2342">
            <v>0.36360985432837495</v>
          </cell>
          <cell r="AX2342">
            <v>0.16207134162750672</v>
          </cell>
          <cell r="AY2342">
            <v>12.350833333333332</v>
          </cell>
          <cell r="AZ2342">
            <v>0.19486189499161255</v>
          </cell>
          <cell r="BA2342">
            <v>24.660108779973037</v>
          </cell>
          <cell r="BB2342">
            <v>1.744235257605864</v>
          </cell>
        </row>
        <row r="2343">
          <cell r="AS2343" t="str">
            <v>인천스마트</v>
          </cell>
          <cell r="AT2343" t="str">
            <v>예비</v>
          </cell>
          <cell r="AU2343">
            <v>2411</v>
          </cell>
          <cell r="AV2343">
            <v>3.7701988626564452E-2</v>
          </cell>
          <cell r="AW2343">
            <v>0.37167680626853777</v>
          </cell>
          <cell r="AX2343">
            <v>0.20486110626393367</v>
          </cell>
          <cell r="AY2343">
            <v>12.092499999999999</v>
          </cell>
          <cell r="AZ2343">
            <v>0.26174758040536672</v>
          </cell>
          <cell r="BA2343">
            <v>21.759948851032821</v>
          </cell>
          <cell r="BB2343">
            <v>1.8496746687702352</v>
          </cell>
        </row>
        <row r="2344">
          <cell r="AS2344" t="str">
            <v>인천제물포교통</v>
          </cell>
          <cell r="AT2344" t="str">
            <v>30</v>
          </cell>
          <cell r="AU2344">
            <v>2411</v>
          </cell>
          <cell r="AV2344">
            <v>4.0690264728037009E-2</v>
          </cell>
          <cell r="AW2344">
            <v>0.36385670974981277</v>
          </cell>
          <cell r="AX2344">
            <v>0.23173409979945689</v>
          </cell>
          <cell r="AY2344">
            <v>14.782100000000003</v>
          </cell>
          <cell r="AZ2344">
            <v>1.3933851016880527</v>
          </cell>
          <cell r="BA2344">
            <v>55.934104260276193</v>
          </cell>
          <cell r="BB2344">
            <v>1.8225399227729453</v>
          </cell>
        </row>
        <row r="2345">
          <cell r="AS2345" t="str">
            <v>인천제물포교통</v>
          </cell>
          <cell r="AT2345" t="str">
            <v>78</v>
          </cell>
          <cell r="AU2345">
            <v>2411</v>
          </cell>
          <cell r="AV2345">
            <v>4.8888655006767562E-2</v>
          </cell>
          <cell r="AW2345">
            <v>0.35661666421135119</v>
          </cell>
          <cell r="AX2345">
            <v>0.18135662509536299</v>
          </cell>
          <cell r="AY2345">
            <v>12.84</v>
          </cell>
          <cell r="AZ2345">
            <v>2.8718388772028978</v>
          </cell>
          <cell r="BA2345">
            <v>34.060009083626369</v>
          </cell>
          <cell r="BB2345">
            <v>1.8905781371822967</v>
          </cell>
        </row>
        <row r="2346">
          <cell r="AS2346" t="str">
            <v>인천제물포교통</v>
          </cell>
          <cell r="AT2346" t="str">
            <v>급행97</v>
          </cell>
          <cell r="AU2346">
            <v>2411</v>
          </cell>
          <cell r="AV2346">
            <v>4.022219495827712E-2</v>
          </cell>
          <cell r="AW2346">
            <v>0.3658268414057102</v>
          </cell>
          <cell r="AX2346">
            <v>0.22635274594769342</v>
          </cell>
          <cell r="AY2346">
            <v>13.761999999999999</v>
          </cell>
          <cell r="AZ2346">
            <v>0.59837648175948366</v>
          </cell>
          <cell r="BA2346">
            <v>37.850284539905353</v>
          </cell>
          <cell r="BB2346">
            <v>2.0200870788573226</v>
          </cell>
        </row>
        <row r="2347">
          <cell r="AS2347" t="str">
            <v>청라교통</v>
          </cell>
          <cell r="AT2347" t="str">
            <v>112</v>
          </cell>
          <cell r="AU2347">
            <v>2411</v>
          </cell>
          <cell r="AV2347">
            <v>2.0368975044233607E-2</v>
          </cell>
          <cell r="AW2347">
            <v>0.38358456343836356</v>
          </cell>
          <cell r="AX2347">
            <v>0.22498758486261558</v>
          </cell>
          <cell r="AY2347">
            <v>16.214850000000002</v>
          </cell>
          <cell r="AZ2347">
            <v>0.36803582344876917</v>
          </cell>
          <cell r="BA2347">
            <v>45.184337187471733</v>
          </cell>
          <cell r="BB2347">
            <v>1.9497150137903607</v>
          </cell>
        </row>
        <row r="2348">
          <cell r="AS2348" t="str">
            <v>청라교통</v>
          </cell>
          <cell r="AT2348" t="str">
            <v>306</v>
          </cell>
          <cell r="AU2348">
            <v>2411</v>
          </cell>
          <cell r="AV2348">
            <v>2.062408334398063E-2</v>
          </cell>
          <cell r="AW2348">
            <v>0.25571780563794339</v>
          </cell>
          <cell r="AX2348">
            <v>0.162723122329342</v>
          </cell>
          <cell r="AY2348">
            <v>18.425928571428567</v>
          </cell>
          <cell r="AZ2348">
            <v>9.8443888209314059E-2</v>
          </cell>
          <cell r="BA2348">
            <v>17.324142233130363</v>
          </cell>
          <cell r="BB2348">
            <v>2.8537819489920269</v>
          </cell>
        </row>
        <row r="2349">
          <cell r="AS2349" t="str">
            <v>청라교통</v>
          </cell>
          <cell r="AT2349" t="str">
            <v>307</v>
          </cell>
          <cell r="AU2349">
            <v>2411</v>
          </cell>
          <cell r="AV2349">
            <v>1.8930442096357313E-2</v>
          </cell>
          <cell r="AW2349">
            <v>0.31071969081691919</v>
          </cell>
          <cell r="AX2349">
            <v>0.19495438488120806</v>
          </cell>
          <cell r="AY2349">
            <v>20.304399999999998</v>
          </cell>
          <cell r="AZ2349">
            <v>0.3912761325913644</v>
          </cell>
          <cell r="BA2349">
            <v>38.409221865158209</v>
          </cell>
          <cell r="BB2349">
            <v>2.3999903973648191</v>
          </cell>
        </row>
        <row r="2350">
          <cell r="AS2350" t="str">
            <v>청라교통</v>
          </cell>
          <cell r="AT2350" t="str">
            <v>308</v>
          </cell>
          <cell r="AU2350">
            <v>2411</v>
          </cell>
          <cell r="AV2350">
            <v>2.1174962750647092E-2</v>
          </cell>
          <cell r="AW2350">
            <v>0.28120659881221266</v>
          </cell>
          <cell r="AX2350">
            <v>0.14779399153324324</v>
          </cell>
          <cell r="AY2350">
            <v>20.727833333333333</v>
          </cell>
          <cell r="AZ2350">
            <v>0.18439752805454723</v>
          </cell>
          <cell r="BA2350">
            <v>17.077469026766028</v>
          </cell>
          <cell r="BB2350">
            <v>2.5878072155993745</v>
          </cell>
        </row>
        <row r="2351">
          <cell r="AS2351" t="str">
            <v>청라교통</v>
          </cell>
          <cell r="AT2351" t="str">
            <v>예비</v>
          </cell>
          <cell r="AU2351">
            <v>2411</v>
          </cell>
          <cell r="AV2351">
            <v>1.8368609355945659E-2</v>
          </cell>
          <cell r="AW2351">
            <v>0.34620873371951294</v>
          </cell>
          <cell r="AX2351">
            <v>0.20920737323106478</v>
          </cell>
          <cell r="AY2351">
            <v>16.785</v>
          </cell>
          <cell r="AZ2351">
            <v>0.34072862089749967</v>
          </cell>
          <cell r="BA2351">
            <v>31.551470295108469</v>
          </cell>
          <cell r="BB2351">
            <v>2.0867243316803612</v>
          </cell>
        </row>
        <row r="2352">
          <cell r="AS2352" t="str">
            <v>청룡교통</v>
          </cell>
          <cell r="AT2352" t="str">
            <v>310</v>
          </cell>
          <cell r="AU2352">
            <v>2411</v>
          </cell>
          <cell r="AV2352">
            <v>3.5272037037017562E-2</v>
          </cell>
          <cell r="AW2352">
            <v>0.30254217840751668</v>
          </cell>
          <cell r="AX2352">
            <v>0.1464165533042171</v>
          </cell>
          <cell r="AY2352">
            <v>20.265000000000001</v>
          </cell>
          <cell r="AZ2352">
            <v>0.60857736092217374</v>
          </cell>
          <cell r="BA2352">
            <v>5.7690930820450408</v>
          </cell>
          <cell r="BB2352">
            <v>3.0097161729126043</v>
          </cell>
        </row>
        <row r="2353">
          <cell r="AS2353" t="str">
            <v>청룡교통</v>
          </cell>
          <cell r="AT2353" t="str">
            <v>43</v>
          </cell>
          <cell r="AU2353">
            <v>2411</v>
          </cell>
          <cell r="AV2353">
            <v>2.2549966099535357E-2</v>
          </cell>
          <cell r="AW2353">
            <v>0.36510229989003318</v>
          </cell>
          <cell r="AX2353">
            <v>0.1757056541158864</v>
          </cell>
          <cell r="AY2353">
            <v>14.583222222222222</v>
          </cell>
          <cell r="AZ2353">
            <v>5.164511239188993E-2</v>
          </cell>
          <cell r="BA2353">
            <v>28.029823390780958</v>
          </cell>
          <cell r="BB2353">
            <v>1.921464048280989</v>
          </cell>
        </row>
        <row r="2354">
          <cell r="AS2354" t="str">
            <v>청룡교통</v>
          </cell>
          <cell r="AT2354" t="str">
            <v>43-1</v>
          </cell>
          <cell r="AU2354">
            <v>2411</v>
          </cell>
          <cell r="AV2354">
            <v>2.7301378632787917E-2</v>
          </cell>
          <cell r="AW2354">
            <v>0.38564991121040015</v>
          </cell>
          <cell r="AX2354">
            <v>0.15346427615773539</v>
          </cell>
          <cell r="AY2354">
            <v>12.936857142857145</v>
          </cell>
          <cell r="AZ2354">
            <v>0.29751729106741975</v>
          </cell>
          <cell r="BA2354">
            <v>17.064741766224149</v>
          </cell>
          <cell r="BB2354">
            <v>1.9518550593672923</v>
          </cell>
        </row>
        <row r="2355">
          <cell r="AS2355" t="str">
            <v>청룡교통</v>
          </cell>
          <cell r="AT2355" t="str">
            <v>44</v>
          </cell>
          <cell r="AU2355">
            <v>2411</v>
          </cell>
          <cell r="AV2355">
            <v>3.5450218257483887E-2</v>
          </cell>
          <cell r="AW2355">
            <v>0.34080305351512435</v>
          </cell>
          <cell r="AX2355">
            <v>0.17679881086219262</v>
          </cell>
          <cell r="AY2355">
            <v>11.791799999999999</v>
          </cell>
          <cell r="AZ2355">
            <v>2.1279696392641038E-2</v>
          </cell>
          <cell r="BA2355">
            <v>11.370451105801195</v>
          </cell>
          <cell r="BB2355">
            <v>2.2752711941532184</v>
          </cell>
        </row>
        <row r="2356">
          <cell r="AS2356" t="str">
            <v>청룡교통</v>
          </cell>
          <cell r="AT2356" t="str">
            <v>예비</v>
          </cell>
          <cell r="AU2356">
            <v>2411</v>
          </cell>
          <cell r="AV2356">
            <v>5.7009189984398051E-2</v>
          </cell>
          <cell r="AW2356">
            <v>0.24406720055404105</v>
          </cell>
          <cell r="AX2356">
            <v>0.1479625478042991</v>
          </cell>
          <cell r="AY2356">
            <v>17.959</v>
          </cell>
          <cell r="AZ2356">
            <v>0</v>
          </cell>
          <cell r="BA2356">
            <v>6.0134511407094822</v>
          </cell>
          <cell r="BB2356">
            <v>3.0339499924381306</v>
          </cell>
        </row>
        <row r="2357">
          <cell r="AS2357" t="str">
            <v>태양여객</v>
          </cell>
          <cell r="AT2357" t="str">
            <v>556</v>
          </cell>
          <cell r="AU2357">
            <v>2411</v>
          </cell>
          <cell r="AV2357">
            <v>3.8846532212055494E-2</v>
          </cell>
          <cell r="AW2357">
            <v>0.37232796881696961</v>
          </cell>
          <cell r="AX2357">
            <v>0.20795321646243217</v>
          </cell>
          <cell r="AY2357">
            <v>9.7729999999999997</v>
          </cell>
          <cell r="AZ2357">
            <v>0.74437263708799917</v>
          </cell>
          <cell r="BA2357">
            <v>22.227532289754304</v>
          </cell>
          <cell r="BB2357">
            <v>2.2361983866362833</v>
          </cell>
        </row>
        <row r="2358">
          <cell r="AS2358" t="str">
            <v>태양여객</v>
          </cell>
          <cell r="AT2358" t="str">
            <v>571</v>
          </cell>
          <cell r="AU2358">
            <v>2411</v>
          </cell>
          <cell r="AV2358">
            <v>2.9146681720279545E-2</v>
          </cell>
          <cell r="AW2358">
            <v>0.35922885282742362</v>
          </cell>
          <cell r="AX2358">
            <v>0.28038948175975553</v>
          </cell>
          <cell r="AY2358">
            <v>12.06</v>
          </cell>
          <cell r="AZ2358">
            <v>0.12980994525914608</v>
          </cell>
          <cell r="BA2358">
            <v>21.678260858277397</v>
          </cell>
          <cell r="BB2358">
            <v>2.6231080662351327</v>
          </cell>
        </row>
        <row r="2359">
          <cell r="AS2359" t="str">
            <v>태양여객</v>
          </cell>
          <cell r="AT2359" t="str">
            <v>581</v>
          </cell>
          <cell r="AU2359">
            <v>2411</v>
          </cell>
          <cell r="AV2359">
            <v>4.5284590047362232E-2</v>
          </cell>
          <cell r="AW2359">
            <v>0.38165742388276436</v>
          </cell>
          <cell r="AX2359">
            <v>0.14568145604913485</v>
          </cell>
          <cell r="AY2359">
            <v>6.9705000000000004</v>
          </cell>
          <cell r="AZ2359">
            <v>0.4442202334570961</v>
          </cell>
          <cell r="BA2359">
            <v>4.6700075824976768</v>
          </cell>
          <cell r="BB2359">
            <v>1.9630183974512192</v>
          </cell>
        </row>
        <row r="2360">
          <cell r="AS2360" t="str">
            <v>태양여객</v>
          </cell>
          <cell r="AT2360" t="str">
            <v>583</v>
          </cell>
          <cell r="AU2360">
            <v>2411</v>
          </cell>
          <cell r="AV2360">
            <v>2.2947098656425049E-2</v>
          </cell>
          <cell r="AW2360">
            <v>0.34886249001665343</v>
          </cell>
          <cell r="AX2360">
            <v>0.26380087869775748</v>
          </cell>
          <cell r="AY2360">
            <v>10.860428571428571</v>
          </cell>
          <cell r="AZ2360">
            <v>0.14477726324309645</v>
          </cell>
          <cell r="BA2360">
            <v>16.465629515762931</v>
          </cell>
          <cell r="BB2360">
            <v>2.3360532796329356</v>
          </cell>
        </row>
        <row r="2361">
          <cell r="AS2361" t="str">
            <v>태양여객</v>
          </cell>
          <cell r="AT2361" t="str">
            <v>590</v>
          </cell>
          <cell r="AU2361">
            <v>2411</v>
          </cell>
          <cell r="AV2361">
            <v>3.2473083835926848E-2</v>
          </cell>
          <cell r="AW2361">
            <v>0.35849910444725314</v>
          </cell>
          <cell r="AX2361">
            <v>0.1681890128384651</v>
          </cell>
          <cell r="AY2361">
            <v>7.77</v>
          </cell>
          <cell r="AZ2361">
            <v>0.47863186975870281</v>
          </cell>
          <cell r="BA2361">
            <v>10.952878135873572</v>
          </cell>
          <cell r="BB2361">
            <v>2.2998986491589206</v>
          </cell>
        </row>
        <row r="2362">
          <cell r="AS2362" t="str">
            <v>태양여객</v>
          </cell>
          <cell r="AT2362" t="str">
            <v>e음55</v>
          </cell>
          <cell r="AU2362">
            <v>2411</v>
          </cell>
          <cell r="AV2362">
            <v>5.0944709845350149E-2</v>
          </cell>
          <cell r="AW2362">
            <v>0.31814274927881914</v>
          </cell>
          <cell r="AX2362">
            <v>0.21364618690564818</v>
          </cell>
          <cell r="AY2362">
            <v>7.6355000000000004</v>
          </cell>
          <cell r="AZ2362">
            <v>0</v>
          </cell>
          <cell r="BA2362">
            <v>6.9683881750587755</v>
          </cell>
          <cell r="BB2362">
            <v>3.3444055684373946</v>
          </cell>
        </row>
        <row r="2363">
          <cell r="AS2363" t="str">
            <v>태양여객</v>
          </cell>
          <cell r="AT2363" t="str">
            <v>e음71</v>
          </cell>
          <cell r="AU2363">
            <v>2411</v>
          </cell>
          <cell r="AV2363">
            <v>2.8585973716930148E-2</v>
          </cell>
          <cell r="AW2363">
            <v>0.48523320537945047</v>
          </cell>
          <cell r="AX2363">
            <v>0.48521173388158112</v>
          </cell>
          <cell r="AY2363">
            <v>4.8209999999999997</v>
          </cell>
          <cell r="AZ2363">
            <v>6.2401028275636037</v>
          </cell>
          <cell r="BA2363">
            <v>5.5791573567313213</v>
          </cell>
          <cell r="BB2363">
            <v>4.2840394080465032</v>
          </cell>
        </row>
        <row r="2364">
          <cell r="AS2364" t="str">
            <v>태양여객</v>
          </cell>
          <cell r="AT2364" t="str">
            <v>e음89</v>
          </cell>
          <cell r="AU2364">
            <v>2411</v>
          </cell>
          <cell r="AV2364">
            <v>3.0434062919159757E-2</v>
          </cell>
          <cell r="AW2364">
            <v>0.31111308261213017</v>
          </cell>
          <cell r="AX2364">
            <v>0.20030268186878233</v>
          </cell>
          <cell r="AY2364">
            <v>10.0585</v>
          </cell>
          <cell r="AZ2364">
            <v>0.47812219643640269</v>
          </cell>
          <cell r="BA2364">
            <v>20.701673824427225</v>
          </cell>
          <cell r="BB2364">
            <v>2.3828400334417594</v>
          </cell>
        </row>
        <row r="2365">
          <cell r="AS2365" t="str">
            <v>해성운수</v>
          </cell>
          <cell r="AT2365" t="str">
            <v>24</v>
          </cell>
          <cell r="AU2365">
            <v>2411</v>
          </cell>
          <cell r="AV2365">
            <v>1.6020095584940289E-2</v>
          </cell>
          <cell r="AW2365">
            <v>0.40162575676211176</v>
          </cell>
          <cell r="AX2365">
            <v>0.19927707505195708</v>
          </cell>
          <cell r="AY2365">
            <v>13.139999999999997</v>
          </cell>
          <cell r="AZ2365">
            <v>0.63199537293356245</v>
          </cell>
          <cell r="BA2365">
            <v>15.295280687881636</v>
          </cell>
          <cell r="BB2365">
            <v>2.2637798257072301</v>
          </cell>
        </row>
        <row r="2366">
          <cell r="AS2366" t="str">
            <v>해성운수</v>
          </cell>
          <cell r="AT2366" t="str">
            <v>514-1</v>
          </cell>
          <cell r="AU2366">
            <v>2411</v>
          </cell>
          <cell r="AV2366">
            <v>1.5797461592645966E-2</v>
          </cell>
          <cell r="AW2366">
            <v>0.3768789997409982</v>
          </cell>
          <cell r="AX2366">
            <v>0.16862777149619959</v>
          </cell>
          <cell r="AY2366">
            <v>8.747600000000002</v>
          </cell>
          <cell r="AZ2366">
            <v>2.2595604909521387E-2</v>
          </cell>
          <cell r="BA2366">
            <v>4.0413853352458249</v>
          </cell>
          <cell r="BB2366">
            <v>2.4013381369176559</v>
          </cell>
        </row>
        <row r="2367">
          <cell r="AS2367" t="str">
            <v>해성운수</v>
          </cell>
          <cell r="AT2367" t="str">
            <v>530</v>
          </cell>
          <cell r="AU2367">
            <v>2411</v>
          </cell>
          <cell r="AV2367">
            <v>4.2716806340551604E-2</v>
          </cell>
          <cell r="AW2367">
            <v>0.50298751562397803</v>
          </cell>
          <cell r="AX2367">
            <v>0.25677483306509535</v>
          </cell>
          <cell r="AY2367">
            <v>9.8629999999999995</v>
          </cell>
          <cell r="AZ2367">
            <v>0.79200029679169015</v>
          </cell>
          <cell r="BA2367">
            <v>2.2926324380812084</v>
          </cell>
          <cell r="BB2367">
            <v>2.2932846314811397</v>
          </cell>
        </row>
        <row r="2368">
          <cell r="AS2368" t="str">
            <v>해성운수</v>
          </cell>
          <cell r="AT2368" t="str">
            <v>557</v>
          </cell>
          <cell r="AU2368">
            <v>2411</v>
          </cell>
          <cell r="AV2368">
            <v>1.6009359336258716E-2</v>
          </cell>
          <cell r="AW2368">
            <v>0.5422021138044798</v>
          </cell>
          <cell r="AX2368">
            <v>0.33076177147745084</v>
          </cell>
          <cell r="AY2368">
            <v>9.6414000000000009</v>
          </cell>
          <cell r="AZ2368">
            <v>1.3807655748024461</v>
          </cell>
          <cell r="BA2368">
            <v>1.1506379790020385</v>
          </cell>
          <cell r="BB2368">
            <v>3.6932146582474989</v>
          </cell>
        </row>
        <row r="2369">
          <cell r="AS2369" t="str">
            <v>해성운수</v>
          </cell>
          <cell r="AT2369" t="str">
            <v>560</v>
          </cell>
          <cell r="AU2369">
            <v>2411</v>
          </cell>
          <cell r="AV2369">
            <v>2.181340375874603E-2</v>
          </cell>
          <cell r="AW2369">
            <v>0.46413107859790698</v>
          </cell>
          <cell r="AX2369">
            <v>0.18861779181098598</v>
          </cell>
          <cell r="AY2369">
            <v>7.0436000000000005</v>
          </cell>
          <cell r="AZ2369">
            <v>2.5015622256098938E-2</v>
          </cell>
          <cell r="BA2369">
            <v>2.2013747585367063</v>
          </cell>
          <cell r="BB2369">
            <v>2.1208063198139846</v>
          </cell>
        </row>
        <row r="2370">
          <cell r="AS2370" t="str">
            <v>해성운수</v>
          </cell>
          <cell r="AT2370" t="str">
            <v>564</v>
          </cell>
          <cell r="AU2370">
            <v>2411</v>
          </cell>
          <cell r="AV2370">
            <v>5.1222713810500739E-2</v>
          </cell>
          <cell r="AW2370">
            <v>0.4419926270789995</v>
          </cell>
          <cell r="AX2370">
            <v>0.33958261602136292</v>
          </cell>
          <cell r="AY2370">
            <v>5.4551666666666661</v>
          </cell>
          <cell r="AZ2370">
            <v>2.0912411063806129</v>
          </cell>
          <cell r="BA2370">
            <v>1.9011282785278298</v>
          </cell>
          <cell r="BB2370">
            <v>3.7617810028399696</v>
          </cell>
        </row>
        <row r="2371">
          <cell r="AS2371" t="str">
            <v>해성운수</v>
          </cell>
          <cell r="AT2371" t="str">
            <v>564-1</v>
          </cell>
          <cell r="AU2371">
            <v>2411</v>
          </cell>
          <cell r="AV2371">
            <v>5.8964713773871913E-2</v>
          </cell>
          <cell r="AW2371">
            <v>0.40275915161562059</v>
          </cell>
          <cell r="AX2371">
            <v>0.46863064263750037</v>
          </cell>
          <cell r="AY2371">
            <v>4.3499999999999996</v>
          </cell>
          <cell r="AZ2371">
            <v>0.13694641807057287</v>
          </cell>
          <cell r="BA2371">
            <v>0.41083925421171863</v>
          </cell>
          <cell r="BB2371">
            <v>3.4089492009041829</v>
          </cell>
        </row>
        <row r="2372">
          <cell r="AS2372" t="str">
            <v>해성운수</v>
          </cell>
          <cell r="AT2372" t="str">
            <v>568</v>
          </cell>
          <cell r="AU2372">
            <v>2411</v>
          </cell>
          <cell r="AV2372">
            <v>5.0080301362883918E-2</v>
          </cell>
          <cell r="AW2372">
            <v>0.34796917447270198</v>
          </cell>
          <cell r="AX2372">
            <v>0.39990308537605218</v>
          </cell>
          <cell r="AY2372">
            <v>3.8454999999999999</v>
          </cell>
          <cell r="AZ2372">
            <v>0.48848096747889114</v>
          </cell>
          <cell r="BA2372">
            <v>0.37992964137247087</v>
          </cell>
          <cell r="BB2372">
            <v>4.922952286186689</v>
          </cell>
        </row>
        <row r="2373">
          <cell r="AS2373" t="str">
            <v>해성운수</v>
          </cell>
          <cell r="AT2373" t="str">
            <v>579</v>
          </cell>
          <cell r="AU2373">
            <v>2411</v>
          </cell>
          <cell r="AV2373">
            <v>1.862658917147135E-2</v>
          </cell>
          <cell r="AW2373">
            <v>0.45819040709943976</v>
          </cell>
          <cell r="AX2373">
            <v>0.4977856544920935</v>
          </cell>
          <cell r="AY2373">
            <v>4.8205714285714292</v>
          </cell>
          <cell r="AZ2373">
            <v>1.031228578858812</v>
          </cell>
          <cell r="BA2373">
            <v>2.6870040435053553</v>
          </cell>
          <cell r="BB2373">
            <v>4.5885833439550661</v>
          </cell>
        </row>
        <row r="2374">
          <cell r="AS2374" t="str">
            <v>해성운수</v>
          </cell>
          <cell r="AT2374" t="str">
            <v>593</v>
          </cell>
          <cell r="AU2374">
            <v>2411</v>
          </cell>
          <cell r="AV2374">
            <v>1.2972672959436779E-2</v>
          </cell>
          <cell r="AW2374">
            <v>0.48311778193588062</v>
          </cell>
          <cell r="AX2374">
            <v>0.22119231119726826</v>
          </cell>
          <cell r="AY2374">
            <v>9.5512222222222221</v>
          </cell>
          <cell r="AZ2374">
            <v>0.25078493333023616</v>
          </cell>
          <cell r="BA2374">
            <v>5.4232241832663561</v>
          </cell>
          <cell r="BB2374">
            <v>1.9867869299419358</v>
          </cell>
        </row>
        <row r="2375">
          <cell r="AS2375" t="str">
            <v>해성운수</v>
          </cell>
          <cell r="AT2375" t="str">
            <v>예비</v>
          </cell>
          <cell r="AU2375">
            <v>2411</v>
          </cell>
          <cell r="AV2375">
            <v>3.887949603822749E-2</v>
          </cell>
          <cell r="AW2375">
            <v>0.42871800873028532</v>
          </cell>
          <cell r="AX2375">
            <v>0.46136660280391467</v>
          </cell>
          <cell r="AY2375">
            <v>4.633</v>
          </cell>
          <cell r="AZ2375">
            <v>1.4646558819171895</v>
          </cell>
          <cell r="BA2375">
            <v>2.2251502821434226</v>
          </cell>
          <cell r="BB2375">
            <v>3.7836442034499447</v>
          </cell>
        </row>
        <row r="2376">
          <cell r="AS2376" t="str">
            <v>강인교통</v>
          </cell>
          <cell r="AT2376" t="str">
            <v>합계</v>
          </cell>
          <cell r="AU2376">
            <v>2411</v>
          </cell>
          <cell r="AV2376">
            <v>1.962435021501429E-2</v>
          </cell>
          <cell r="AW2376">
            <v>0.323273510429674</v>
          </cell>
          <cell r="AX2376">
            <v>0.15588388866756872</v>
          </cell>
          <cell r="AY2376">
            <v>19.930944444444442</v>
          </cell>
          <cell r="AZ2376">
            <v>0.22357818682903405</v>
          </cell>
          <cell r="BA2376">
            <v>15.987528448612732</v>
          </cell>
          <cell r="BB2376">
            <v>2.6730548772186125</v>
          </cell>
        </row>
        <row r="2377">
          <cell r="AS2377" t="str">
            <v>강인여객</v>
          </cell>
          <cell r="AT2377" t="str">
            <v>합계</v>
          </cell>
          <cell r="AU2377">
            <v>2411</v>
          </cell>
          <cell r="AV2377">
            <v>1.5207811635594594E-2</v>
          </cell>
          <cell r="AW2377">
            <v>0.35388781091738936</v>
          </cell>
          <cell r="AX2377">
            <v>0.21057757626884085</v>
          </cell>
          <cell r="AY2377">
            <v>15.865333333333334</v>
          </cell>
          <cell r="AZ2377">
            <v>0.83294235291283225</v>
          </cell>
          <cell r="BA2377">
            <v>32.588604626940736</v>
          </cell>
          <cell r="BB2377">
            <v>2.0885948954943427</v>
          </cell>
        </row>
        <row r="2378">
          <cell r="AS2378" t="str">
            <v>강화교통</v>
          </cell>
          <cell r="AT2378" t="str">
            <v>합계</v>
          </cell>
          <cell r="AU2378">
            <v>2411</v>
          </cell>
          <cell r="AV2378">
            <v>1.52631543220004E-2</v>
          </cell>
          <cell r="AW2378">
            <v>0.32007315451496271</v>
          </cell>
          <cell r="AX2378">
            <v>0.23239811668845914</v>
          </cell>
          <cell r="AY2378">
            <v>13.119111111111112</v>
          </cell>
          <cell r="AZ2378">
            <v>0.69256524039614953</v>
          </cell>
          <cell r="BA2378">
            <v>27.293734948563991</v>
          </cell>
          <cell r="BB2378">
            <v>2.5217015164649883</v>
          </cell>
        </row>
        <row r="2379">
          <cell r="AS2379" t="str">
            <v>공영급행</v>
          </cell>
          <cell r="AT2379" t="str">
            <v>합계</v>
          </cell>
          <cell r="AU2379">
            <v>2411</v>
          </cell>
          <cell r="AV2379">
            <v>5.2558425296350408E-2</v>
          </cell>
          <cell r="AW2379">
            <v>0.36560652480551642</v>
          </cell>
          <cell r="AX2379">
            <v>0.28733251395126141</v>
          </cell>
          <cell r="AY2379">
            <v>8.9475652173913076</v>
          </cell>
          <cell r="AZ2379">
            <v>0.2399068586696225</v>
          </cell>
          <cell r="BA2379">
            <v>5.5820136325107086</v>
          </cell>
          <cell r="BB2379">
            <v>2.6042881539285911</v>
          </cell>
        </row>
        <row r="2380">
          <cell r="AS2380" t="str">
            <v>대인교통</v>
          </cell>
          <cell r="AT2380" t="str">
            <v>합계</v>
          </cell>
          <cell r="AU2380">
            <v>2411</v>
          </cell>
          <cell r="AV2380">
            <v>1.4024682895601544E-2</v>
          </cell>
          <cell r="AW2380">
            <v>0.38020995327321738</v>
          </cell>
          <cell r="AX2380">
            <v>0.17142751750091639</v>
          </cell>
          <cell r="AY2380">
            <v>9.4311750000000014</v>
          </cell>
          <cell r="AZ2380">
            <v>1.7434739958908798</v>
          </cell>
          <cell r="BA2380">
            <v>16.456748564511553</v>
          </cell>
          <cell r="BB2380">
            <v>2.1679328395915127</v>
          </cell>
        </row>
        <row r="2381">
          <cell r="AS2381" t="str">
            <v>도영운수</v>
          </cell>
          <cell r="AT2381" t="str">
            <v>합계</v>
          </cell>
          <cell r="AU2381">
            <v>2411</v>
          </cell>
          <cell r="AV2381">
            <v>2.2104898470047599E-2</v>
          </cell>
          <cell r="AW2381">
            <v>0.37018528876555007</v>
          </cell>
          <cell r="AX2381">
            <v>0.19899912239627382</v>
          </cell>
          <cell r="AY2381">
            <v>14.38737037037037</v>
          </cell>
          <cell r="AZ2381">
            <v>2.0083874450845802</v>
          </cell>
          <cell r="BA2381">
            <v>40.818815162264627</v>
          </cell>
          <cell r="BB2381">
            <v>2.0262809279660021</v>
          </cell>
        </row>
        <row r="2382">
          <cell r="AS2382" t="str">
            <v>동화운수</v>
          </cell>
          <cell r="AT2382" t="str">
            <v>합계</v>
          </cell>
          <cell r="AU2382">
            <v>2411</v>
          </cell>
          <cell r="AV2382">
            <v>1.0224855817089021E-2</v>
          </cell>
          <cell r="AW2382">
            <v>0.35675057902268159</v>
          </cell>
          <cell r="AX2382">
            <v>0.20570245658518624</v>
          </cell>
          <cell r="AY2382">
            <v>12.51877884615385</v>
          </cell>
          <cell r="AZ2382">
            <v>0.28814298378307379</v>
          </cell>
          <cell r="BA2382">
            <v>14.18863502901748</v>
          </cell>
          <cell r="BB2382">
            <v>2.1562523799545037</v>
          </cell>
        </row>
        <row r="2383">
          <cell r="AS2383" t="str">
            <v>마니교통</v>
          </cell>
          <cell r="AT2383" t="str">
            <v>합계</v>
          </cell>
          <cell r="AU2383">
            <v>2411</v>
          </cell>
          <cell r="AV2383">
            <v>3.0770544625412982E-2</v>
          </cell>
          <cell r="AW2383">
            <v>0.3739539673717836</v>
          </cell>
          <cell r="AX2383">
            <v>0.22801696033784438</v>
          </cell>
          <cell r="AY2383">
            <v>16.749166666666664</v>
          </cell>
          <cell r="AZ2383">
            <v>0.31605096103886382</v>
          </cell>
          <cell r="BA2383">
            <v>16.68012644861421</v>
          </cell>
          <cell r="BB2383">
            <v>1.8261005725629373</v>
          </cell>
        </row>
        <row r="2384">
          <cell r="AS2384" t="str">
            <v>명진교통</v>
          </cell>
          <cell r="AT2384" t="str">
            <v>합계</v>
          </cell>
          <cell r="AU2384">
            <v>2411</v>
          </cell>
          <cell r="AV2384">
            <v>2.2099081929302156E-2</v>
          </cell>
          <cell r="AW2384">
            <v>0.42482243197861363</v>
          </cell>
          <cell r="AX2384">
            <v>0.23667830808316415</v>
          </cell>
          <cell r="AY2384">
            <v>10.386027777777777</v>
          </cell>
          <cell r="AZ2384">
            <v>1.1388668493793614</v>
          </cell>
          <cell r="BA2384">
            <v>17.517361259988597</v>
          </cell>
          <cell r="BB2384">
            <v>2.2818330191542753</v>
          </cell>
        </row>
        <row r="2385">
          <cell r="AS2385" t="str">
            <v>미래교통</v>
          </cell>
          <cell r="AT2385" t="str">
            <v>합계</v>
          </cell>
          <cell r="AU2385">
            <v>2411</v>
          </cell>
          <cell r="AV2385">
            <v>2.2445318414889573E-2</v>
          </cell>
          <cell r="AW2385">
            <v>0.3284731325878163</v>
          </cell>
          <cell r="AX2385">
            <v>0.16798660014534075</v>
          </cell>
          <cell r="AY2385">
            <v>19.846136363636365</v>
          </cell>
          <cell r="AZ2385">
            <v>0.40975152733657166</v>
          </cell>
          <cell r="BA2385">
            <v>25.202312295296224</v>
          </cell>
          <cell r="BB2385">
            <v>2.3811591966695898</v>
          </cell>
        </row>
        <row r="2386">
          <cell r="AS2386" t="str">
            <v>미추홀교통</v>
          </cell>
          <cell r="AT2386" t="str">
            <v>합계</v>
          </cell>
          <cell r="AU2386">
            <v>2411</v>
          </cell>
          <cell r="AV2386">
            <v>2.0641313197986639E-2</v>
          </cell>
          <cell r="AW2386">
            <v>0.34149806941789013</v>
          </cell>
          <cell r="AX2386">
            <v>0.23242081859617278</v>
          </cell>
          <cell r="AY2386">
            <v>9.8857826086956511</v>
          </cell>
          <cell r="AZ2386">
            <v>0.29808459695368439</v>
          </cell>
          <cell r="BA2386">
            <v>17.319566753286075</v>
          </cell>
          <cell r="BB2386">
            <v>2.1042900218733278</v>
          </cell>
        </row>
        <row r="2387">
          <cell r="AS2387" t="str">
            <v>부성여객</v>
          </cell>
          <cell r="AT2387" t="str">
            <v>합계</v>
          </cell>
          <cell r="AU2387">
            <v>2411</v>
          </cell>
          <cell r="AV2387">
            <v>2.806368012789711E-2</v>
          </cell>
          <cell r="AW2387">
            <v>0.34426125516862893</v>
          </cell>
          <cell r="AX2387">
            <v>0.22429057037751654</v>
          </cell>
          <cell r="AY2387">
            <v>14.82671186440678</v>
          </cell>
          <cell r="AZ2387">
            <v>0.34680978034435106</v>
          </cell>
          <cell r="BA2387">
            <v>13.976859308728907</v>
          </cell>
          <cell r="BB2387">
            <v>1.9176855402364956</v>
          </cell>
        </row>
        <row r="2388">
          <cell r="AS2388" t="str">
            <v>삼환교통</v>
          </cell>
          <cell r="AT2388" t="str">
            <v>합계</v>
          </cell>
          <cell r="AU2388">
            <v>2411</v>
          </cell>
          <cell r="AV2388">
            <v>2.1226840913318955E-2</v>
          </cell>
          <cell r="AW2388">
            <v>0.357949208949635</v>
          </cell>
          <cell r="AX2388">
            <v>0.22827172633704274</v>
          </cell>
          <cell r="AY2388">
            <v>11.463495495495494</v>
          </cell>
          <cell r="AZ2388">
            <v>0.24318628974536199</v>
          </cell>
          <cell r="BA2388">
            <v>19.098439385617713</v>
          </cell>
          <cell r="BB2388">
            <v>2.1308461014607865</v>
          </cell>
        </row>
        <row r="2389">
          <cell r="AS2389" t="str">
            <v>삼환운수</v>
          </cell>
          <cell r="AT2389" t="str">
            <v>합계</v>
          </cell>
          <cell r="AU2389">
            <v>2411</v>
          </cell>
          <cell r="AV2389">
            <v>1.7482165865241862E-2</v>
          </cell>
          <cell r="AW2389">
            <v>0.36198471916175412</v>
          </cell>
          <cell r="AX2389">
            <v>0.19050688212640998</v>
          </cell>
          <cell r="AY2389">
            <v>8.5610789473684221</v>
          </cell>
          <cell r="AZ2389">
            <v>6.1354873470663436E-2</v>
          </cell>
          <cell r="BA2389">
            <v>4.168814916358051</v>
          </cell>
          <cell r="BB2389">
            <v>2.3944618342034456</v>
          </cell>
        </row>
        <row r="2390">
          <cell r="AS2390" t="str">
            <v>선진여객</v>
          </cell>
          <cell r="AT2390" t="str">
            <v>합계</v>
          </cell>
          <cell r="AU2390">
            <v>2411</v>
          </cell>
          <cell r="AV2390">
            <v>1.4454814787314047E-2</v>
          </cell>
          <cell r="AW2390">
            <v>0.36208347304596633</v>
          </cell>
          <cell r="AX2390">
            <v>0.2302147526298389</v>
          </cell>
          <cell r="AY2390">
            <v>12.805571428571428</v>
          </cell>
          <cell r="AZ2390">
            <v>0.44987892017288361</v>
          </cell>
          <cell r="BA2390">
            <v>24.610533887183589</v>
          </cell>
          <cell r="BB2390">
            <v>2.1604463430042768</v>
          </cell>
        </row>
        <row r="2391">
          <cell r="AS2391" t="str">
            <v>성산여객</v>
          </cell>
          <cell r="AT2391" t="str">
            <v>합계</v>
          </cell>
          <cell r="AU2391">
            <v>2411</v>
          </cell>
          <cell r="AV2391">
            <v>2.8596215383201819E-2</v>
          </cell>
          <cell r="AW2391">
            <v>0.40384496432949385</v>
          </cell>
          <cell r="AX2391">
            <v>0.21232318831960104</v>
          </cell>
          <cell r="AY2391">
            <v>9.3705416666666697</v>
          </cell>
          <cell r="AZ2391">
            <v>1.454957514273191</v>
          </cell>
          <cell r="BA2391">
            <v>17.610403317705565</v>
          </cell>
          <cell r="BB2391">
            <v>2.2615336294345068</v>
          </cell>
        </row>
        <row r="2392">
          <cell r="AS2392" t="str">
            <v>성원운수</v>
          </cell>
          <cell r="AT2392" t="str">
            <v>합계</v>
          </cell>
          <cell r="AU2392">
            <v>2411</v>
          </cell>
          <cell r="AV2392">
            <v>1.7373364197914454E-2</v>
          </cell>
          <cell r="AW2392">
            <v>0.37856568822320608</v>
          </cell>
          <cell r="AX2392">
            <v>0.20120043085898823</v>
          </cell>
          <cell r="AY2392">
            <v>9.2034651162790695</v>
          </cell>
          <cell r="AZ2392">
            <v>0.13938243665573047</v>
          </cell>
          <cell r="BA2392">
            <v>4.3246226292102312</v>
          </cell>
          <cell r="BB2392">
            <v>2.6016170526766698</v>
          </cell>
        </row>
        <row r="2393">
          <cell r="AS2393" t="str">
            <v>세운교통</v>
          </cell>
          <cell r="AT2393" t="str">
            <v>합계</v>
          </cell>
          <cell r="AU2393">
            <v>2411</v>
          </cell>
          <cell r="AV2393">
            <v>3.1882124444144441E-2</v>
          </cell>
          <cell r="AW2393">
            <v>0.38703035751241038</v>
          </cell>
          <cell r="AX2393">
            <v>0.16724705410776042</v>
          </cell>
          <cell r="AY2393">
            <v>14.233307692307696</v>
          </cell>
          <cell r="AZ2393">
            <v>0.93629187110917833</v>
          </cell>
          <cell r="BA2393">
            <v>17.329074139053482</v>
          </cell>
          <cell r="BB2393">
            <v>2.0094275210561299</v>
          </cell>
        </row>
        <row r="2394">
          <cell r="AS2394" t="str">
            <v>송도버스</v>
          </cell>
          <cell r="AT2394" t="str">
            <v>합계</v>
          </cell>
          <cell r="AU2394">
            <v>2411</v>
          </cell>
          <cell r="AV2394">
            <v>2.3667184349015279E-2</v>
          </cell>
          <cell r="AW2394">
            <v>0.35511033932383235</v>
          </cell>
          <cell r="AX2394">
            <v>0.20930567211951023</v>
          </cell>
          <cell r="AY2394">
            <v>13.811188679245282</v>
          </cell>
          <cell r="AZ2394">
            <v>0.38557409924656377</v>
          </cell>
          <cell r="BA2394">
            <v>31.261161585067555</v>
          </cell>
          <cell r="BB2394">
            <v>1.9962384691948249</v>
          </cell>
        </row>
        <row r="2395">
          <cell r="AS2395" t="str">
            <v>시영운수</v>
          </cell>
          <cell r="AT2395" t="str">
            <v>합계</v>
          </cell>
          <cell r="AU2395">
            <v>2411</v>
          </cell>
          <cell r="AV2395">
            <v>4.1707336090777661E-2</v>
          </cell>
          <cell r="AW2395">
            <v>0.37635392807348067</v>
          </cell>
          <cell r="AX2395">
            <v>0.15056540164940171</v>
          </cell>
          <cell r="AY2395">
            <v>13.275866666666667</v>
          </cell>
          <cell r="AZ2395">
            <v>1.0980882268056991</v>
          </cell>
          <cell r="BA2395">
            <v>17.540765849061472</v>
          </cell>
          <cell r="BB2395">
            <v>2.0138493225600675</v>
          </cell>
        </row>
        <row r="2396">
          <cell r="AS2396" t="str">
            <v>신동아교통</v>
          </cell>
          <cell r="AT2396" t="str">
            <v>합계</v>
          </cell>
          <cell r="AU2396">
            <v>2411</v>
          </cell>
          <cell r="AV2396">
            <v>2.0495111318647206E-2</v>
          </cell>
          <cell r="AW2396">
            <v>0.35977049033307196</v>
          </cell>
          <cell r="AX2396">
            <v>0.19598510013606329</v>
          </cell>
          <cell r="AY2396">
            <v>11.281325000000001</v>
          </cell>
          <cell r="AZ2396">
            <v>0.69066864413426698</v>
          </cell>
          <cell r="BA2396">
            <v>26.556629226320702</v>
          </cell>
          <cell r="BB2396">
            <v>1.9459108761152979</v>
          </cell>
        </row>
        <row r="2397">
          <cell r="AS2397" t="str">
            <v>신화여객</v>
          </cell>
          <cell r="AT2397" t="str">
            <v>합계</v>
          </cell>
          <cell r="AU2397">
            <v>2411</v>
          </cell>
          <cell r="AV2397">
            <v>2.2921430134597902E-2</v>
          </cell>
          <cell r="AW2397">
            <v>0.35666014159094822</v>
          </cell>
          <cell r="AX2397">
            <v>0.18940297665438055</v>
          </cell>
          <cell r="AY2397">
            <v>11.4209</v>
          </cell>
          <cell r="AZ2397">
            <v>0.69591325577054797</v>
          </cell>
          <cell r="BA2397">
            <v>21.528331169672551</v>
          </cell>
          <cell r="BB2397">
            <v>2.3101186824219244</v>
          </cell>
        </row>
        <row r="2398">
          <cell r="AS2398" t="str">
            <v>신흥교통</v>
          </cell>
          <cell r="AT2398" t="str">
            <v>합계</v>
          </cell>
          <cell r="AU2398">
            <v>2411</v>
          </cell>
          <cell r="AV2398">
            <v>2.2686512173111812E-2</v>
          </cell>
          <cell r="AW2398">
            <v>0.3747278578423216</v>
          </cell>
          <cell r="AX2398">
            <v>0.15622957887208183</v>
          </cell>
          <cell r="AY2398">
            <v>18.003096774193544</v>
          </cell>
          <cell r="AZ2398">
            <v>0.6636770555313587</v>
          </cell>
          <cell r="BA2398">
            <v>19.703834359775449</v>
          </cell>
          <cell r="BB2398">
            <v>2.3359125744873479</v>
          </cell>
        </row>
        <row r="2399">
          <cell r="AS2399" t="str">
            <v>영종운수</v>
          </cell>
          <cell r="AT2399" t="str">
            <v>합계</v>
          </cell>
          <cell r="AU2399">
            <v>2411</v>
          </cell>
          <cell r="AV2399">
            <v>1.9029325733725497E-2</v>
          </cell>
          <cell r="AW2399">
            <v>0.27852653354242901</v>
          </cell>
          <cell r="AX2399">
            <v>0.1576712512103193</v>
          </cell>
          <cell r="AY2399">
            <v>12.869551724137931</v>
          </cell>
          <cell r="AZ2399">
            <v>1.1168258476236228</v>
          </cell>
          <cell r="BA2399">
            <v>9.9616354867879675</v>
          </cell>
          <cell r="BB2399">
            <v>2.4973576955753143</v>
          </cell>
        </row>
        <row r="2400">
          <cell r="AS2400" t="str">
            <v>원진운수</v>
          </cell>
          <cell r="AT2400" t="str">
            <v>합계</v>
          </cell>
          <cell r="AU2400">
            <v>2411</v>
          </cell>
          <cell r="AV2400">
            <v>5.6722483845621351E-3</v>
          </cell>
          <cell r="AW2400">
            <v>0.35621259858637422</v>
          </cell>
          <cell r="AX2400">
            <v>0.16309119528240215</v>
          </cell>
          <cell r="AY2400">
            <v>10.654606060606062</v>
          </cell>
          <cell r="AZ2400">
            <v>0.10036381248147824</v>
          </cell>
          <cell r="BA2400">
            <v>2.5914992843901699</v>
          </cell>
          <cell r="BB2400">
            <v>2.2744208984667966</v>
          </cell>
        </row>
        <row r="2401">
          <cell r="AS2401" t="str">
            <v>인천교통공사</v>
          </cell>
          <cell r="AT2401" t="str">
            <v>합계</v>
          </cell>
          <cell r="AU2401">
            <v>2411</v>
          </cell>
          <cell r="AV2401">
            <v>5.8945575719844033E-3</v>
          </cell>
          <cell r="AW2401">
            <v>0.34178751813079938</v>
          </cell>
          <cell r="AX2401">
            <v>0.16571888327571307</v>
          </cell>
          <cell r="AY2401">
            <v>6.2545853658536599</v>
          </cell>
          <cell r="AZ2401">
            <v>0.17866983411712706</v>
          </cell>
          <cell r="BA2401">
            <v>8.4183792601268568</v>
          </cell>
          <cell r="BB2401">
            <v>2.9222056275884771</v>
          </cell>
        </row>
        <row r="2402">
          <cell r="AS2402" t="str">
            <v>인천스마트</v>
          </cell>
          <cell r="AT2402" t="str">
            <v>합계</v>
          </cell>
          <cell r="AU2402">
            <v>2411</v>
          </cell>
          <cell r="AV2402">
            <v>3.1418690895394799E-2</v>
          </cell>
          <cell r="AW2402">
            <v>0.37415211500842405</v>
          </cell>
          <cell r="AX2402">
            <v>0.17730395060374726</v>
          </cell>
          <cell r="AY2402">
            <v>12.672876712328769</v>
          </cell>
          <cell r="AZ2402">
            <v>0.34043348867886536</v>
          </cell>
          <cell r="BA2402">
            <v>18.511672723282182</v>
          </cell>
          <cell r="BB2402">
            <v>1.8754162521791047</v>
          </cell>
        </row>
        <row r="2403">
          <cell r="AS2403" t="str">
            <v>인천제물포교통</v>
          </cell>
          <cell r="AT2403" t="str">
            <v>합계</v>
          </cell>
          <cell r="AU2403">
            <v>2411</v>
          </cell>
          <cell r="AV2403">
            <v>4.1012317096350198E-2</v>
          </cell>
          <cell r="AW2403">
            <v>0.36438252765325257</v>
          </cell>
          <cell r="AX2403">
            <v>0.22536295057863268</v>
          </cell>
          <cell r="AY2403">
            <v>14.225949999999997</v>
          </cell>
          <cell r="AZ2403">
            <v>1.0880720191901101</v>
          </cell>
          <cell r="BA2403">
            <v>45.032670258014008</v>
          </cell>
          <cell r="BB2403">
            <v>1.9247127304988354</v>
          </cell>
        </row>
        <row r="2404">
          <cell r="AS2404" t="str">
            <v>청라교통</v>
          </cell>
          <cell r="AT2404" t="str">
            <v>합계</v>
          </cell>
          <cell r="AU2404">
            <v>2411</v>
          </cell>
          <cell r="AV2404">
            <v>2.0217351274740253E-2</v>
          </cell>
          <cell r="AW2404">
            <v>0.31965254482526473</v>
          </cell>
          <cell r="AX2404">
            <v>0.18279444569625009</v>
          </cell>
          <cell r="AY2404">
            <v>18.089092592592593</v>
          </cell>
          <cell r="AZ2404">
            <v>0.24642859487084798</v>
          </cell>
          <cell r="BA2404">
            <v>28.828046048403376</v>
          </cell>
          <cell r="BB2404">
            <v>2.4234401441376781</v>
          </cell>
        </row>
        <row r="2405">
          <cell r="AS2405" t="str">
            <v>청룡교통</v>
          </cell>
          <cell r="AT2405" t="str">
            <v>합계</v>
          </cell>
          <cell r="AU2405">
            <v>2411</v>
          </cell>
          <cell r="AV2405">
            <v>2.8874151161616235E-2</v>
          </cell>
          <cell r="AW2405">
            <v>0.35529328288446821</v>
          </cell>
          <cell r="AX2405">
            <v>0.16287366577172702</v>
          </cell>
          <cell r="AY2405">
            <v>14.607115384615383</v>
          </cell>
          <cell r="AZ2405">
            <v>0.23872314235168679</v>
          </cell>
          <cell r="BA2405">
            <v>16.211908112636248</v>
          </cell>
          <cell r="BB2405">
            <v>2.2153095504460572</v>
          </cell>
        </row>
        <row r="2406">
          <cell r="AS2406" t="str">
            <v>태양여객</v>
          </cell>
          <cell r="AT2406" t="str">
            <v>합계</v>
          </cell>
          <cell r="AU2406">
            <v>2411</v>
          </cell>
          <cell r="AV2406">
            <v>3.1898765453481942E-2</v>
          </cell>
          <cell r="AW2406">
            <v>0.36224810033278732</v>
          </cell>
          <cell r="AX2406">
            <v>0.23736339129214126</v>
          </cell>
          <cell r="AY2406">
            <v>9.1076190476190462</v>
          </cell>
          <cell r="AZ2406">
            <v>0.67230627667912313</v>
          </cell>
          <cell r="BA2406">
            <v>14.567791160138182</v>
          </cell>
          <cell r="BB2406">
            <v>2.3998579507848254</v>
          </cell>
        </row>
        <row r="2407">
          <cell r="AS2407" t="str">
            <v>해성운수</v>
          </cell>
          <cell r="AT2407" t="str">
            <v>합계</v>
          </cell>
          <cell r="AU2407">
            <v>2411</v>
          </cell>
          <cell r="AV2407">
            <v>2.1950628691275724E-2</v>
          </cell>
          <cell r="AW2407">
            <v>0.43588900522684637</v>
          </cell>
          <cell r="AX2407">
            <v>0.25801971179562833</v>
          </cell>
          <cell r="AY2407">
            <v>9.2031470588235287</v>
          </cell>
          <cell r="AZ2407">
            <v>0.670692897554653</v>
          </cell>
          <cell r="BA2407">
            <v>8.2737726795744209</v>
          </cell>
          <cell r="BB2407">
            <v>2.5522639497906274</v>
          </cell>
        </row>
        <row r="2408">
          <cell r="AS2408" t="str">
            <v>강인교통</v>
          </cell>
          <cell r="AT2408" t="str">
            <v>302</v>
          </cell>
          <cell r="AU2408">
            <v>2412</v>
          </cell>
          <cell r="AV2408">
            <v>2.385108954250803E-2</v>
          </cell>
          <cell r="AW2408">
            <v>0.34602987360109322</v>
          </cell>
          <cell r="AX2408">
            <v>0.15607124741362846</v>
          </cell>
          <cell r="AY2408">
            <v>19.500583333333335</v>
          </cell>
          <cell r="AZ2408">
            <v>0.23955398120841653</v>
          </cell>
          <cell r="BA2408">
            <v>17.488354956386956</v>
          </cell>
          <cell r="BB2408">
            <v>2.7508255658044445</v>
          </cell>
        </row>
        <row r="2409">
          <cell r="AS2409" t="str">
            <v>강인교통</v>
          </cell>
          <cell r="AT2409" t="str">
            <v>303</v>
          </cell>
          <cell r="AU2409">
            <v>2412</v>
          </cell>
          <cell r="AV2409">
            <v>2.4934431283962142E-2</v>
          </cell>
          <cell r="AW2409">
            <v>0.32618189288220734</v>
          </cell>
          <cell r="AX2409">
            <v>0.13937682232973658</v>
          </cell>
          <cell r="AY2409">
            <v>20.344692307692306</v>
          </cell>
          <cell r="AZ2409">
            <v>0.23402444981631929</v>
          </cell>
          <cell r="BA2409">
            <v>11.962380210176205</v>
          </cell>
          <cell r="BB2409">
            <v>2.6094993743028434</v>
          </cell>
        </row>
        <row r="2410">
          <cell r="AS2410" t="str">
            <v>강인교통</v>
          </cell>
          <cell r="AT2410" t="str">
            <v>303-1</v>
          </cell>
          <cell r="AU2410">
            <v>2412</v>
          </cell>
          <cell r="AV2410">
            <v>2.6524718092308965E-2</v>
          </cell>
          <cell r="AW2410">
            <v>0.30785788552628823</v>
          </cell>
          <cell r="AX2410">
            <v>0.13414523599261008</v>
          </cell>
          <cell r="AY2410">
            <v>20.334874999999997</v>
          </cell>
          <cell r="AZ2410">
            <v>5.4631528912206996E-2</v>
          </cell>
          <cell r="BA2410">
            <v>8.942684632665447</v>
          </cell>
          <cell r="BB2410">
            <v>2.7896403554687077</v>
          </cell>
        </row>
        <row r="2411">
          <cell r="AS2411" t="str">
            <v>강인교통</v>
          </cell>
          <cell r="AT2411" t="str">
            <v>304</v>
          </cell>
          <cell r="AU2411">
            <v>2412</v>
          </cell>
          <cell r="AV2411">
            <v>2.3488496150567917E-2</v>
          </cell>
          <cell r="AW2411">
            <v>0.34577390367197036</v>
          </cell>
          <cell r="AX2411">
            <v>0.16689780885698327</v>
          </cell>
          <cell r="AY2411">
            <v>19.228999999999999</v>
          </cell>
          <cell r="AZ2411">
            <v>0.31170242392992259</v>
          </cell>
          <cell r="BA2411">
            <v>23.747614341825859</v>
          </cell>
          <cell r="BB2411">
            <v>2.4467690186674549</v>
          </cell>
        </row>
        <row r="2412">
          <cell r="AS2412" t="str">
            <v>강인교통</v>
          </cell>
          <cell r="AT2412" t="str">
            <v>예비</v>
          </cell>
          <cell r="AU2412">
            <v>2412</v>
          </cell>
          <cell r="AV2412">
            <v>2.8995397770505221E-2</v>
          </cell>
          <cell r="AW2412">
            <v>0.3367793273806402</v>
          </cell>
          <cell r="AX2412">
            <v>0.15629583074822875</v>
          </cell>
          <cell r="AY2412">
            <v>19.655399999999997</v>
          </cell>
          <cell r="AZ2412">
            <v>0.36291601566926185</v>
          </cell>
          <cell r="BA2412">
            <v>18.674045206270574</v>
          </cell>
          <cell r="BB2412">
            <v>2.7096994487752606</v>
          </cell>
        </row>
        <row r="2413">
          <cell r="AS2413" t="str">
            <v>강인여객</v>
          </cell>
          <cell r="AT2413" t="str">
            <v>103</v>
          </cell>
          <cell r="AU2413">
            <v>2412</v>
          </cell>
          <cell r="AV2413">
            <v>1.7603397479504644E-2</v>
          </cell>
          <cell r="AW2413">
            <v>0.37846034925559507</v>
          </cell>
          <cell r="AX2413">
            <v>0.21651460829641622</v>
          </cell>
          <cell r="AY2413">
            <v>15.502851851851851</v>
          </cell>
          <cell r="AZ2413">
            <v>0.89671891433003759</v>
          </cell>
          <cell r="BA2413">
            <v>30.368841287215364</v>
          </cell>
          <cell r="BB2413">
            <v>1.9546986060155449</v>
          </cell>
        </row>
        <row r="2414">
          <cell r="AS2414" t="str">
            <v>강인여객</v>
          </cell>
          <cell r="AT2414" t="str">
            <v>103-1</v>
          </cell>
          <cell r="AU2414">
            <v>2412</v>
          </cell>
          <cell r="AV2414">
            <v>2.699895878922353E-2</v>
          </cell>
          <cell r="AW2414">
            <v>0.3655576066920963</v>
          </cell>
          <cell r="AX2414">
            <v>0.19562476017936242</v>
          </cell>
          <cell r="AY2414">
            <v>16.010055555555553</v>
          </cell>
          <cell r="AZ2414">
            <v>1.0332015958942269</v>
          </cell>
          <cell r="BA2414">
            <v>30.357198035090686</v>
          </cell>
          <cell r="BB2414">
            <v>2.0285091561924533</v>
          </cell>
        </row>
        <row r="2415">
          <cell r="AS2415" t="str">
            <v>강인여객</v>
          </cell>
          <cell r="AT2415" t="str">
            <v>223</v>
          </cell>
          <cell r="AU2415">
            <v>2412</v>
          </cell>
          <cell r="AV2415">
            <v>1.2793511285112269E-2</v>
          </cell>
          <cell r="AW2415">
            <v>0.29924955849403145</v>
          </cell>
          <cell r="AX2415">
            <v>0.17398172843887938</v>
          </cell>
          <cell r="AY2415">
            <v>14.985875</v>
          </cell>
          <cell r="AZ2415">
            <v>0.92376012956833575</v>
          </cell>
          <cell r="BA2415">
            <v>42.272036781173441</v>
          </cell>
          <cell r="BB2415">
            <v>2.3161527073134129</v>
          </cell>
        </row>
        <row r="2416">
          <cell r="AS2416" t="str">
            <v>강인여객</v>
          </cell>
          <cell r="AT2416" t="str">
            <v>급행91</v>
          </cell>
          <cell r="AU2416">
            <v>2412</v>
          </cell>
          <cell r="AV2416">
            <v>2.0125032800905437E-2</v>
          </cell>
          <cell r="AW2416">
            <v>0.32065163974964589</v>
          </cell>
          <cell r="AX2416">
            <v>0.23150254783037597</v>
          </cell>
          <cell r="AY2416">
            <v>16.2346</v>
          </cell>
          <cell r="AZ2416">
            <v>0.22495133355491698</v>
          </cell>
          <cell r="BA2416">
            <v>18.483501240429014</v>
          </cell>
          <cell r="BB2416">
            <v>2.5885933922192681</v>
          </cell>
        </row>
        <row r="2417">
          <cell r="AS2417" t="str">
            <v>강인여객</v>
          </cell>
          <cell r="AT2417" t="str">
            <v>예비</v>
          </cell>
          <cell r="AU2417">
            <v>2412</v>
          </cell>
          <cell r="AV2417">
            <v>2.2757017853232923E-2</v>
          </cell>
          <cell r="AW2417">
            <v>0.34188260828013484</v>
          </cell>
          <cell r="AX2417">
            <v>0.21375344803733093</v>
          </cell>
          <cell r="AY2417">
            <v>15.661428571428569</v>
          </cell>
          <cell r="AZ2417">
            <v>1.7023219238580889</v>
          </cell>
          <cell r="BA2417">
            <v>43.96944202408514</v>
          </cell>
          <cell r="BB2417">
            <v>2.3204516898228209</v>
          </cell>
        </row>
        <row r="2418">
          <cell r="AS2418" t="str">
            <v>강화교통</v>
          </cell>
          <cell r="AT2418" t="str">
            <v>17</v>
          </cell>
          <cell r="AU2418">
            <v>2412</v>
          </cell>
          <cell r="AV2418">
            <v>2.2082840936730814E-2</v>
          </cell>
          <cell r="AW2418">
            <v>0.37765606125078827</v>
          </cell>
          <cell r="AX2418">
            <v>0.18316333058372944</v>
          </cell>
          <cell r="AY2418">
            <v>11.48342857142857</v>
          </cell>
          <cell r="AZ2418">
            <v>0.63443360176532326</v>
          </cell>
          <cell r="BA2418">
            <v>8.7919965182910538</v>
          </cell>
          <cell r="BB2418">
            <v>2.199141773948512</v>
          </cell>
        </row>
        <row r="2419">
          <cell r="AS2419" t="str">
            <v>강화교통</v>
          </cell>
          <cell r="AT2419" t="str">
            <v>60-5</v>
          </cell>
          <cell r="AU2419">
            <v>2412</v>
          </cell>
          <cell r="AV2419">
            <v>2.8960299663357034E-2</v>
          </cell>
          <cell r="AW2419">
            <v>0.2473727964191903</v>
          </cell>
          <cell r="AX2419">
            <v>0.20660230594867382</v>
          </cell>
          <cell r="AY2419">
            <v>15.847999999999999</v>
          </cell>
          <cell r="AZ2419">
            <v>0.31712847282564721</v>
          </cell>
          <cell r="BA2419">
            <v>24.25343407392667</v>
          </cell>
          <cell r="BB2419">
            <v>3.0108972294409608</v>
          </cell>
        </row>
        <row r="2420">
          <cell r="AS2420" t="str">
            <v>강화교통</v>
          </cell>
          <cell r="AT2420" t="str">
            <v>70</v>
          </cell>
          <cell r="AU2420">
            <v>2412</v>
          </cell>
          <cell r="AV2420">
            <v>1.8734190886535228E-2</v>
          </cell>
          <cell r="AW2420">
            <v>0.31443309377791179</v>
          </cell>
          <cell r="AX2420">
            <v>0.22011168249076712</v>
          </cell>
          <cell r="AY2420">
            <v>13.774099999999999</v>
          </cell>
          <cell r="AZ2420">
            <v>0.5538524478257939</v>
          </cell>
          <cell r="BA2420">
            <v>25.541805813504663</v>
          </cell>
          <cell r="BB2420">
            <v>2.4568158170682488</v>
          </cell>
        </row>
        <row r="2421">
          <cell r="AS2421" t="str">
            <v>강화교통</v>
          </cell>
          <cell r="AT2421" t="str">
            <v>71</v>
          </cell>
          <cell r="AU2421">
            <v>2412</v>
          </cell>
          <cell r="AV2421">
            <v>1.6750210720905476E-2</v>
          </cell>
          <cell r="AW2421">
            <v>0.27241053252486314</v>
          </cell>
          <cell r="AX2421">
            <v>0.23145596956678458</v>
          </cell>
          <cell r="AY2421">
            <v>13.498125</v>
          </cell>
          <cell r="AZ2421">
            <v>0.53605956895880691</v>
          </cell>
          <cell r="BA2421">
            <v>20.996903892181521</v>
          </cell>
          <cell r="BB2421">
            <v>2.784446177162081</v>
          </cell>
        </row>
        <row r="2422">
          <cell r="AS2422" t="str">
            <v>강화교통</v>
          </cell>
          <cell r="AT2422" t="str">
            <v>800</v>
          </cell>
          <cell r="AU2422">
            <v>2412</v>
          </cell>
          <cell r="AV2422">
            <v>2.0179553468306695E-2</v>
          </cell>
          <cell r="AW2422">
            <v>0.3689442807334648</v>
          </cell>
          <cell r="AX2422">
            <v>0.24802927119927337</v>
          </cell>
          <cell r="AY2422">
            <v>12.373636363636365</v>
          </cell>
          <cell r="AZ2422">
            <v>0.87796771236420768</v>
          </cell>
          <cell r="BA2422">
            <v>21.154001032528026</v>
          </cell>
          <cell r="BB2422">
            <v>2.4041842112320322</v>
          </cell>
        </row>
        <row r="2423">
          <cell r="AS2423" t="str">
            <v>강화교통</v>
          </cell>
          <cell r="AT2423" t="str">
            <v>801</v>
          </cell>
          <cell r="AU2423">
            <v>2412</v>
          </cell>
          <cell r="AV2423">
            <v>2.7343631224346437E-2</v>
          </cell>
          <cell r="AW2423">
            <v>0.30461349188023207</v>
          </cell>
          <cell r="AX2423">
            <v>0.29644983081854909</v>
          </cell>
          <cell r="AY2423">
            <v>10.997999999999999</v>
          </cell>
          <cell r="AZ2423">
            <v>2.2155541283332361</v>
          </cell>
          <cell r="BA2423">
            <v>13.814631623724884</v>
          </cell>
          <cell r="BB2423">
            <v>3.0262195288688267</v>
          </cell>
        </row>
        <row r="2424">
          <cell r="AS2424" t="str">
            <v>공영급행</v>
          </cell>
          <cell r="AT2424" t="str">
            <v>14-1</v>
          </cell>
          <cell r="AU2424">
            <v>2412</v>
          </cell>
          <cell r="AV2424">
            <v>2.7205635017783891E-2</v>
          </cell>
          <cell r="AW2424">
            <v>0.35998887680921537</v>
          </cell>
          <cell r="AX2424">
            <v>0.17659175346661637</v>
          </cell>
          <cell r="AY2424">
            <v>10.491315789473683</v>
          </cell>
          <cell r="AZ2424">
            <v>0.39386521904601823</v>
          </cell>
          <cell r="BA2424">
            <v>8.4219212471484166</v>
          </cell>
          <cell r="BB2424">
            <v>2.0530359999569319</v>
          </cell>
        </row>
        <row r="2425">
          <cell r="AS2425" t="str">
            <v>공영급행</v>
          </cell>
          <cell r="AT2425" t="str">
            <v>e음11</v>
          </cell>
          <cell r="AU2425">
            <v>2412</v>
          </cell>
          <cell r="AV2425">
            <v>0.12606360988472348</v>
          </cell>
          <cell r="AW2425">
            <v>0.36521476049234186</v>
          </cell>
          <cell r="AX2425">
            <v>0.4817183313562321</v>
          </cell>
          <cell r="AY2425">
            <v>6.1229999999999993</v>
          </cell>
          <cell r="AZ2425">
            <v>0.19453541902321336</v>
          </cell>
          <cell r="BA2425">
            <v>1.6292341343194119</v>
          </cell>
          <cell r="BB2425">
            <v>4.1848616040490807</v>
          </cell>
        </row>
        <row r="2426">
          <cell r="AS2426" t="str">
            <v>공영급행</v>
          </cell>
          <cell r="AT2426" t="str">
            <v>e음12</v>
          </cell>
          <cell r="AU2426">
            <v>2412</v>
          </cell>
          <cell r="AV2426">
            <v>0.10688903453568312</v>
          </cell>
          <cell r="AW2426">
            <v>0.40588352058401467</v>
          </cell>
          <cell r="AX2426">
            <v>0.46852399050361354</v>
          </cell>
          <cell r="AY2426">
            <v>6.2805</v>
          </cell>
          <cell r="AZ2426">
            <v>0.50146648086176315</v>
          </cell>
          <cell r="BA2426">
            <v>1.6046927387576422</v>
          </cell>
          <cell r="BB2426">
            <v>4.2809183807261331</v>
          </cell>
        </row>
        <row r="2427">
          <cell r="AS2427" t="str">
            <v>공영급행</v>
          </cell>
          <cell r="AT2427" t="str">
            <v>e음21</v>
          </cell>
          <cell r="AU2427">
            <v>2412</v>
          </cell>
          <cell r="AV2427">
            <v>0.14884147542470783</v>
          </cell>
          <cell r="AW2427">
            <v>0.38782779776008958</v>
          </cell>
          <cell r="AX2427">
            <v>0.44598601981480301</v>
          </cell>
          <cell r="AY2427">
            <v>9.0055000000000014</v>
          </cell>
          <cell r="AZ2427">
            <v>0.17415413337420152</v>
          </cell>
          <cell r="BA2427">
            <v>2.7258907832483716</v>
          </cell>
          <cell r="BB2427">
            <v>3.8437682904858765</v>
          </cell>
        </row>
        <row r="2428">
          <cell r="AS2428" t="str">
            <v>공영급행</v>
          </cell>
          <cell r="AT2428" t="str">
            <v>e음22</v>
          </cell>
          <cell r="AU2428">
            <v>2412</v>
          </cell>
          <cell r="AV2428">
            <v>0.13738426731050116</v>
          </cell>
          <cell r="AW2428">
            <v>0.37833008348667418</v>
          </cell>
          <cell r="AX2428">
            <v>0.47231881907015144</v>
          </cell>
          <cell r="AY2428">
            <v>7.8045</v>
          </cell>
          <cell r="AZ2428">
            <v>0.25538635358342809</v>
          </cell>
          <cell r="BA2428">
            <v>1.5833953922172543</v>
          </cell>
          <cell r="BB2428">
            <v>4.1672611834893489</v>
          </cell>
        </row>
        <row r="2429">
          <cell r="AS2429" t="str">
            <v>공영급행</v>
          </cell>
          <cell r="AT2429" t="str">
            <v>e음31</v>
          </cell>
          <cell r="AU2429">
            <v>2412</v>
          </cell>
          <cell r="AV2429">
            <v>7.6805252782042671E-2</v>
          </cell>
          <cell r="AW2429">
            <v>0.43671431318211301</v>
          </cell>
          <cell r="AX2429">
            <v>0.49835830894215433</v>
          </cell>
          <cell r="AY2429">
            <v>8.3015000000000008</v>
          </cell>
          <cell r="AZ2429">
            <v>0.32527818714193796</v>
          </cell>
          <cell r="BA2429">
            <v>2.9676614851591623</v>
          </cell>
          <cell r="BB2429">
            <v>4.2115570817564372</v>
          </cell>
        </row>
        <row r="2430">
          <cell r="AS2430" t="str">
            <v>공영급행</v>
          </cell>
          <cell r="AT2430" t="str">
            <v>e음53</v>
          </cell>
          <cell r="AU2430">
            <v>2412</v>
          </cell>
          <cell r="AV2430">
            <v>9.5938811450574125E-3</v>
          </cell>
          <cell r="AW2430">
            <v>0.31386737812194609</v>
          </cell>
          <cell r="AX2430">
            <v>0.16805191802253755</v>
          </cell>
          <cell r="AY2430">
            <v>7.56975</v>
          </cell>
          <cell r="AZ2430">
            <v>1.9085964568147366E-2</v>
          </cell>
          <cell r="BA2430">
            <v>2.5193473229954524</v>
          </cell>
          <cell r="BB2430">
            <v>2.591744998064645</v>
          </cell>
        </row>
        <row r="2431">
          <cell r="AS2431" t="str">
            <v>공영급행</v>
          </cell>
          <cell r="AT2431" t="str">
            <v>e음84</v>
          </cell>
          <cell r="AU2431">
            <v>2412</v>
          </cell>
          <cell r="AV2431">
            <v>2.5542025313871397E-2</v>
          </cell>
          <cell r="AW2431">
            <v>0.35811950636831602</v>
          </cell>
          <cell r="AX2431">
            <v>0.22803164730468145</v>
          </cell>
          <cell r="AY2431">
            <v>6.907</v>
          </cell>
          <cell r="AZ2431">
            <v>1.1945083672324852E-2</v>
          </cell>
          <cell r="BA2431">
            <v>3.3565685119232835</v>
          </cell>
          <cell r="BB2431">
            <v>2.7559936845168611</v>
          </cell>
        </row>
        <row r="2432">
          <cell r="AS2432" t="str">
            <v>공영급행</v>
          </cell>
          <cell r="AT2432" t="str">
            <v>e음86</v>
          </cell>
          <cell r="AU2432">
            <v>2412</v>
          </cell>
          <cell r="AV2432">
            <v>2.8242806514268626E-2</v>
          </cell>
          <cell r="AW2432">
            <v>0.37665562063189212</v>
          </cell>
          <cell r="AX2432">
            <v>0.22251313978454765</v>
          </cell>
          <cell r="AY2432">
            <v>6.6349999999999998</v>
          </cell>
          <cell r="AZ2432">
            <v>0</v>
          </cell>
          <cell r="BA2432">
            <v>4.4054325621814741</v>
          </cell>
          <cell r="BB2432">
            <v>2.5882315532984048</v>
          </cell>
        </row>
        <row r="2433">
          <cell r="AS2433" t="str">
            <v>공영급행</v>
          </cell>
          <cell r="AT2433" t="str">
            <v>e음88</v>
          </cell>
          <cell r="AU2433">
            <v>2412</v>
          </cell>
          <cell r="AV2433">
            <v>2.7537531904786163E-2</v>
          </cell>
          <cell r="AW2433">
            <v>0.38602389244239738</v>
          </cell>
          <cell r="AX2433">
            <v>0.27704842199246854</v>
          </cell>
          <cell r="AY2433">
            <v>9.1306666666666665</v>
          </cell>
          <cell r="AZ2433">
            <v>0</v>
          </cell>
          <cell r="BA2433">
            <v>9.2145628095090633</v>
          </cell>
          <cell r="BB2433">
            <v>2.470109690772194</v>
          </cell>
        </row>
        <row r="2434">
          <cell r="AS2434" t="str">
            <v>공영급행</v>
          </cell>
          <cell r="AT2434" t="str">
            <v>예비</v>
          </cell>
          <cell r="AU2434">
            <v>2412</v>
          </cell>
          <cell r="AV2434">
            <v>4.2708576815293428E-2</v>
          </cell>
          <cell r="AW2434">
            <v>0.35715439098423801</v>
          </cell>
          <cell r="AX2434">
            <v>0.20464633343781066</v>
          </cell>
          <cell r="AY2434">
            <v>11.962999999999999</v>
          </cell>
          <cell r="AZ2434">
            <v>0.86166877236972916</v>
          </cell>
          <cell r="BA2434">
            <v>16.048580885386205</v>
          </cell>
          <cell r="BB2434">
            <v>1.9664232370769812</v>
          </cell>
        </row>
        <row r="2435">
          <cell r="AS2435" t="str">
            <v>대인교통</v>
          </cell>
          <cell r="AT2435" t="str">
            <v>515</v>
          </cell>
          <cell r="AU2435">
            <v>2412</v>
          </cell>
          <cell r="AV2435">
            <v>1.2410551767380606E-2</v>
          </cell>
          <cell r="AW2435">
            <v>0.3878481453595779</v>
          </cell>
          <cell r="AX2435">
            <v>0.17558835636132564</v>
          </cell>
          <cell r="AY2435">
            <v>11.179666666666666</v>
          </cell>
          <cell r="AZ2435">
            <v>0.38385035132320633</v>
          </cell>
          <cell r="BA2435">
            <v>14.680885175970166</v>
          </cell>
          <cell r="BB2435">
            <v>2.0477765593528745</v>
          </cell>
        </row>
        <row r="2436">
          <cell r="AS2436" t="str">
            <v>대인교통</v>
          </cell>
          <cell r="AT2436" t="str">
            <v>515-1</v>
          </cell>
          <cell r="AU2436">
            <v>2412</v>
          </cell>
          <cell r="AV2436">
            <v>1.9524809398910291E-2</v>
          </cell>
          <cell r="AW2436">
            <v>0.38208520258878093</v>
          </cell>
          <cell r="AX2436">
            <v>0.16533343752039867</v>
          </cell>
          <cell r="AY2436">
            <v>8.2270000000000003</v>
          </cell>
          <cell r="AZ2436">
            <v>9.5293047562189426E-2</v>
          </cell>
          <cell r="BA2436">
            <v>3.2739968483866511</v>
          </cell>
          <cell r="BB2436">
            <v>2.0085151393394516</v>
          </cell>
        </row>
        <row r="2437">
          <cell r="AS2437" t="str">
            <v>대인교통</v>
          </cell>
          <cell r="AT2437" t="str">
            <v>561</v>
          </cell>
          <cell r="AU2437">
            <v>2412</v>
          </cell>
          <cell r="AV2437">
            <v>1.920684805555475E-2</v>
          </cell>
          <cell r="AW2437">
            <v>0.45700529772891946</v>
          </cell>
          <cell r="AX2437">
            <v>0.1820047404326765</v>
          </cell>
          <cell r="AY2437">
            <v>7.6782000000000012</v>
          </cell>
          <cell r="AZ2437">
            <v>0.36825861877428706</v>
          </cell>
          <cell r="BA2437">
            <v>8.4321781170625218</v>
          </cell>
          <cell r="BB2437">
            <v>2.0777965363463893</v>
          </cell>
        </row>
        <row r="2438">
          <cell r="AS2438" t="str">
            <v>대인교통</v>
          </cell>
          <cell r="AT2438" t="str">
            <v>562</v>
          </cell>
          <cell r="AU2438">
            <v>2412</v>
          </cell>
          <cell r="AV2438">
            <v>2.0969917122849364E-2</v>
          </cell>
          <cell r="AW2438">
            <v>0.47354464314054184</v>
          </cell>
          <cell r="AX2438">
            <v>0.23161577587700682</v>
          </cell>
          <cell r="AY2438">
            <v>11.654999999999999</v>
          </cell>
          <cell r="AZ2438">
            <v>1.0381923785308738</v>
          </cell>
          <cell r="BA2438">
            <v>10.233610588375756</v>
          </cell>
          <cell r="BB2438">
            <v>2.2613658214828725</v>
          </cell>
        </row>
        <row r="2439">
          <cell r="AS2439" t="str">
            <v>대인교통</v>
          </cell>
          <cell r="AT2439" t="str">
            <v>574</v>
          </cell>
          <cell r="AU2439">
            <v>2412</v>
          </cell>
          <cell r="AV2439">
            <v>1.5435945621825488E-2</v>
          </cell>
          <cell r="AW2439">
            <v>0.34151286200148351</v>
          </cell>
          <cell r="AX2439">
            <v>0.12236328751192432</v>
          </cell>
          <cell r="AY2439">
            <v>4.1828750000000001</v>
          </cell>
          <cell r="AZ2439">
            <v>8.6877265846805912E-2</v>
          </cell>
          <cell r="BA2439">
            <v>1.8244225827829241</v>
          </cell>
          <cell r="BB2439">
            <v>2.6749548353604533</v>
          </cell>
        </row>
        <row r="2440">
          <cell r="AS2440" t="str">
            <v>대인교통</v>
          </cell>
          <cell r="AT2440" t="str">
            <v>6-1</v>
          </cell>
          <cell r="AU2440">
            <v>2412</v>
          </cell>
          <cell r="AV2440">
            <v>1.857156968227278E-2</v>
          </cell>
          <cell r="AW2440">
            <v>0.35654548962794802</v>
          </cell>
          <cell r="AX2440">
            <v>0.16721479508842765</v>
          </cell>
          <cell r="AY2440">
            <v>11.604000000000001</v>
          </cell>
          <cell r="AZ2440">
            <v>0.44707703628321549</v>
          </cell>
          <cell r="BA2440">
            <v>29.996740196335743</v>
          </cell>
          <cell r="BB2440">
            <v>2.1803107823722692</v>
          </cell>
        </row>
        <row r="2441">
          <cell r="AS2441" t="str">
            <v>대인교통</v>
          </cell>
          <cell r="AT2441" t="str">
            <v>예비</v>
          </cell>
          <cell r="AU2441">
            <v>2412</v>
          </cell>
          <cell r="AV2441">
            <v>1.5109378019019532E-2</v>
          </cell>
          <cell r="AW2441">
            <v>0.45272429680719589</v>
          </cell>
          <cell r="AX2441">
            <v>0.17255620237173647</v>
          </cell>
          <cell r="AY2441">
            <v>7.5809999999999995</v>
          </cell>
          <cell r="AZ2441">
            <v>0.17752695717256839</v>
          </cell>
          <cell r="BA2441">
            <v>10.639782299875932</v>
          </cell>
          <cell r="BB2441">
            <v>2.1524856544195852</v>
          </cell>
        </row>
        <row r="2442">
          <cell r="AS2442" t="str">
            <v>대인교통</v>
          </cell>
          <cell r="AT2442" t="str">
            <v>예비(복수)</v>
          </cell>
          <cell r="AU2442">
            <v>2412</v>
          </cell>
          <cell r="AV2442">
            <v>2.4575140935179356E-2</v>
          </cell>
          <cell r="AW2442">
            <v>0.32947700641490291</v>
          </cell>
          <cell r="AX2442">
            <v>0.16973406794148072</v>
          </cell>
          <cell r="AY2442">
            <v>14.138999999999999</v>
          </cell>
          <cell r="AZ2442">
            <v>0.23589777807882828</v>
          </cell>
          <cell r="BA2442">
            <v>36.193459093808798</v>
          </cell>
          <cell r="BB2442">
            <v>2.4396848034666903</v>
          </cell>
        </row>
        <row r="2443">
          <cell r="AS2443" t="str">
            <v>도영운수</v>
          </cell>
          <cell r="AT2443" t="str">
            <v>35</v>
          </cell>
          <cell r="AU2443">
            <v>2412</v>
          </cell>
          <cell r="AV2443">
            <v>3.4745217580726233E-2</v>
          </cell>
          <cell r="AW2443">
            <v>0.37908705053086938</v>
          </cell>
          <cell r="AX2443">
            <v>0.17306769661315216</v>
          </cell>
          <cell r="AY2443">
            <v>13.993357142857144</v>
          </cell>
          <cell r="AZ2443">
            <v>1.43149171479182</v>
          </cell>
          <cell r="BA2443">
            <v>39.270241080967814</v>
          </cell>
          <cell r="BB2443">
            <v>2.1089314969563033</v>
          </cell>
        </row>
        <row r="2444">
          <cell r="AS2444" t="str">
            <v>도영운수</v>
          </cell>
          <cell r="AT2444" t="str">
            <v>523</v>
          </cell>
          <cell r="AU2444">
            <v>2412</v>
          </cell>
          <cell r="AV2444">
            <v>2.4682323928534942E-2</v>
          </cell>
          <cell r="AW2444">
            <v>0.35076148540477398</v>
          </cell>
          <cell r="AX2444">
            <v>0.22902204720431285</v>
          </cell>
          <cell r="AY2444">
            <v>15.161999999999999</v>
          </cell>
          <cell r="AZ2444">
            <v>5.1173102503204992</v>
          </cell>
          <cell r="BA2444">
            <v>61.875330192642032</v>
          </cell>
          <cell r="BB2444">
            <v>2.0677634426417395</v>
          </cell>
        </row>
        <row r="2445">
          <cell r="AS2445" t="str">
            <v>도영운수</v>
          </cell>
          <cell r="AT2445" t="str">
            <v>55</v>
          </cell>
          <cell r="AU2445">
            <v>2412</v>
          </cell>
          <cell r="AV2445">
            <v>2.4831559908393842E-2</v>
          </cell>
          <cell r="AW2445">
            <v>0.3676920575988159</v>
          </cell>
          <cell r="AX2445">
            <v>0.20436601108531449</v>
          </cell>
          <cell r="AY2445">
            <v>14.638</v>
          </cell>
          <cell r="AZ2445">
            <v>2.5124817754871214</v>
          </cell>
          <cell r="BA2445">
            <v>41.721629483284829</v>
          </cell>
          <cell r="BB2445">
            <v>1.9691693118291673</v>
          </cell>
        </row>
        <row r="2446">
          <cell r="AS2446" t="str">
            <v>도영운수</v>
          </cell>
          <cell r="AT2446" t="str">
            <v>65</v>
          </cell>
          <cell r="AU2446">
            <v>2412</v>
          </cell>
          <cell r="AV2446">
            <v>4.1947523361896805E-2</v>
          </cell>
          <cell r="AW2446">
            <v>0.36999006216768865</v>
          </cell>
          <cell r="AX2446">
            <v>0.20511699672858666</v>
          </cell>
          <cell r="AY2446">
            <v>16.374599999999997</v>
          </cell>
          <cell r="AZ2446">
            <v>2.2228376782390318</v>
          </cell>
          <cell r="BA2446">
            <v>36.812509313278234</v>
          </cell>
          <cell r="BB2446">
            <v>2.0512891768390125</v>
          </cell>
        </row>
        <row r="2447">
          <cell r="AS2447" t="str">
            <v>도영운수</v>
          </cell>
          <cell r="AT2447" t="str">
            <v>65-1</v>
          </cell>
          <cell r="AU2447">
            <v>2412</v>
          </cell>
          <cell r="AV2447">
            <v>3.4111885398257387E-2</v>
          </cell>
          <cell r="AW2447">
            <v>0.37472582605091392</v>
          </cell>
          <cell r="AX2447">
            <v>0.18862826067436653</v>
          </cell>
          <cell r="AY2447">
            <v>15.778500000000001</v>
          </cell>
          <cell r="AZ2447">
            <v>2.4201665158987349</v>
          </cell>
          <cell r="BA2447">
            <v>34.945676809717199</v>
          </cell>
          <cell r="BB2447">
            <v>1.8302973054161542</v>
          </cell>
        </row>
        <row r="2448">
          <cell r="AS2448" t="str">
            <v>도영운수</v>
          </cell>
          <cell r="AT2448" t="str">
            <v>순환46</v>
          </cell>
          <cell r="AU2448">
            <v>2412</v>
          </cell>
          <cell r="AV2448">
            <v>3.2629038090866522E-2</v>
          </cell>
          <cell r="AW2448">
            <v>0.39388168840113236</v>
          </cell>
          <cell r="AX2448">
            <v>0.18717868936868004</v>
          </cell>
          <cell r="AY2448">
            <v>11.295</v>
          </cell>
          <cell r="AZ2448">
            <v>0.67507068296900996</v>
          </cell>
          <cell r="BA2448">
            <v>15.58799577037532</v>
          </cell>
          <cell r="BB2448">
            <v>2.2120123642316951</v>
          </cell>
        </row>
        <row r="2449">
          <cell r="AS2449" t="str">
            <v>도영운수</v>
          </cell>
          <cell r="AT2449" t="str">
            <v>예비</v>
          </cell>
          <cell r="AU2449">
            <v>2412</v>
          </cell>
          <cell r="AV2449">
            <v>2.2305620192320359E-2</v>
          </cell>
          <cell r="AW2449">
            <v>0.39445529170872085</v>
          </cell>
          <cell r="AX2449">
            <v>0.21977670104983399</v>
          </cell>
          <cell r="AY2449">
            <v>12.214</v>
          </cell>
          <cell r="AZ2449">
            <v>1.3099273572506662</v>
          </cell>
          <cell r="BA2449">
            <v>25.179714756040582</v>
          </cell>
          <cell r="BB2449">
            <v>2.3268591206811302</v>
          </cell>
        </row>
        <row r="2450">
          <cell r="AS2450" t="str">
            <v>동화운수</v>
          </cell>
          <cell r="AT2450" t="str">
            <v>10</v>
          </cell>
          <cell r="AU2450">
            <v>2412</v>
          </cell>
          <cell r="AV2450">
            <v>1.656982752906366E-2</v>
          </cell>
          <cell r="AW2450">
            <v>0.36135546254855022</v>
          </cell>
          <cell r="AX2450">
            <v>0.18396792769647419</v>
          </cell>
          <cell r="AY2450">
            <v>12.396933333333331</v>
          </cell>
          <cell r="AZ2450">
            <v>0.68067902509042877</v>
          </cell>
          <cell r="BA2450">
            <v>12.338749446342604</v>
          </cell>
          <cell r="BB2450">
            <v>2.1477678967665792</v>
          </cell>
        </row>
        <row r="2451">
          <cell r="AS2451" t="str">
            <v>동화운수</v>
          </cell>
          <cell r="AT2451" t="str">
            <v>2</v>
          </cell>
          <cell r="AU2451">
            <v>2412</v>
          </cell>
          <cell r="AV2451">
            <v>1.4684316026630406E-2</v>
          </cell>
          <cell r="AW2451">
            <v>0.36572212151529815</v>
          </cell>
          <cell r="AX2451">
            <v>0.2203072148599588</v>
          </cell>
          <cell r="AY2451">
            <v>12.804612903225808</v>
          </cell>
          <cell r="AZ2451">
            <v>0.30809654602729897</v>
          </cell>
          <cell r="BA2451">
            <v>15.683309170961293</v>
          </cell>
          <cell r="BB2451">
            <v>2.0507583976729848</v>
          </cell>
        </row>
        <row r="2452">
          <cell r="AS2452" t="str">
            <v>동화운수</v>
          </cell>
          <cell r="AT2452" t="str">
            <v>2-1</v>
          </cell>
          <cell r="AU2452">
            <v>2412</v>
          </cell>
          <cell r="AV2452">
            <v>1.5372429056386498E-2</v>
          </cell>
          <cell r="AW2452">
            <v>0.33397912851443606</v>
          </cell>
          <cell r="AX2452">
            <v>0.18040030689269573</v>
          </cell>
          <cell r="AY2452">
            <v>10.661899999999999</v>
          </cell>
          <cell r="AZ2452">
            <v>0.18859913019128929</v>
          </cell>
          <cell r="BA2452">
            <v>9.6866608812137187</v>
          </cell>
          <cell r="BB2452">
            <v>2.5366352777275099</v>
          </cell>
        </row>
        <row r="2453">
          <cell r="AS2453" t="str">
            <v>동화운수</v>
          </cell>
          <cell r="AT2453" t="str">
            <v>45</v>
          </cell>
          <cell r="AU2453">
            <v>2412</v>
          </cell>
          <cell r="AV2453">
            <v>1.0305284459020526E-2</v>
          </cell>
          <cell r="AW2453">
            <v>0.34493617678378802</v>
          </cell>
          <cell r="AX2453">
            <v>0.20138518249598339</v>
          </cell>
          <cell r="AY2453">
            <v>12.509216216216217</v>
          </cell>
          <cell r="AZ2453">
            <v>0.22768599133262193</v>
          </cell>
          <cell r="BA2453">
            <v>16.45123592509815</v>
          </cell>
          <cell r="BB2453">
            <v>2.1501738937424042</v>
          </cell>
        </row>
        <row r="2454">
          <cell r="AS2454" t="str">
            <v>동화운수</v>
          </cell>
          <cell r="AT2454" t="str">
            <v>급행95</v>
          </cell>
          <cell r="AU2454">
            <v>2412</v>
          </cell>
          <cell r="AV2454">
            <v>1.1267969263250747E-2</v>
          </cell>
          <cell r="AW2454">
            <v>0.37478819010322334</v>
          </cell>
          <cell r="AX2454">
            <v>0.18802375714990802</v>
          </cell>
          <cell r="AY2454">
            <v>11.829909090909091</v>
          </cell>
          <cell r="AZ2454">
            <v>0.23080918561471594</v>
          </cell>
          <cell r="BA2454">
            <v>7.1656360311128671</v>
          </cell>
          <cell r="BB2454">
            <v>2.3479572084567852</v>
          </cell>
        </row>
        <row r="2455">
          <cell r="AS2455" t="str">
            <v>마니교통</v>
          </cell>
          <cell r="AT2455" t="str">
            <v>47</v>
          </cell>
          <cell r="AU2455">
            <v>2412</v>
          </cell>
          <cell r="AV2455">
            <v>4.6155053007585663E-2</v>
          </cell>
          <cell r="AW2455">
            <v>0.36184766339201674</v>
          </cell>
          <cell r="AX2455">
            <v>0.24562885951457733</v>
          </cell>
          <cell r="AY2455">
            <v>15.492999999999999</v>
          </cell>
          <cell r="AZ2455">
            <v>0.31475359030946332</v>
          </cell>
          <cell r="BA2455">
            <v>17.928848740319815</v>
          </cell>
          <cell r="BB2455">
            <v>1.8218901722081815</v>
          </cell>
        </row>
        <row r="2456">
          <cell r="AS2456" t="str">
            <v>마니교통</v>
          </cell>
          <cell r="AT2456" t="str">
            <v>81</v>
          </cell>
          <cell r="AU2456">
            <v>2412</v>
          </cell>
          <cell r="AV2456">
            <v>4.847810448958708E-2</v>
          </cell>
          <cell r="AW2456">
            <v>0.383441020651975</v>
          </cell>
          <cell r="AX2456">
            <v>0.22398372050925433</v>
          </cell>
          <cell r="AY2456">
            <v>18.003</v>
          </cell>
          <cell r="AZ2456">
            <v>0.75691785607601414</v>
          </cell>
          <cell r="BA2456">
            <v>17.680961469043233</v>
          </cell>
          <cell r="BB2456">
            <v>1.8121484308062759</v>
          </cell>
        </row>
        <row r="2457">
          <cell r="AS2457" t="str">
            <v>명진교통</v>
          </cell>
          <cell r="AT2457" t="str">
            <v>522</v>
          </cell>
          <cell r="AU2457">
            <v>2412</v>
          </cell>
          <cell r="AV2457">
            <v>1.5555567710417181E-2</v>
          </cell>
          <cell r="AW2457">
            <v>0.486354205166727</v>
          </cell>
          <cell r="AX2457">
            <v>0.24948394029068963</v>
          </cell>
          <cell r="AY2457">
            <v>12.870428571428572</v>
          </cell>
          <cell r="AZ2457">
            <v>0.91547020508839583</v>
          </cell>
          <cell r="BA2457">
            <v>16.522406261435368</v>
          </cell>
          <cell r="BB2457">
            <v>2.0627862418831016</v>
          </cell>
        </row>
        <row r="2458">
          <cell r="AS2458" t="str">
            <v>명진교통</v>
          </cell>
          <cell r="AT2458" t="str">
            <v>565</v>
          </cell>
          <cell r="AU2458">
            <v>2412</v>
          </cell>
          <cell r="AV2458">
            <v>1.8439151293632237E-2</v>
          </cell>
          <cell r="AW2458">
            <v>0.45496961817948189</v>
          </cell>
          <cell r="AX2458">
            <v>0.20129536374776319</v>
          </cell>
          <cell r="AY2458">
            <v>6.6071666666666671</v>
          </cell>
          <cell r="AZ2458">
            <v>0.94013807168890606</v>
          </cell>
          <cell r="BA2458">
            <v>14.537546286029318</v>
          </cell>
          <cell r="BB2458">
            <v>2.0067514166214133</v>
          </cell>
        </row>
        <row r="2459">
          <cell r="AS2459" t="str">
            <v>명진교통</v>
          </cell>
          <cell r="AT2459" t="str">
            <v>585</v>
          </cell>
          <cell r="AU2459">
            <v>2412</v>
          </cell>
          <cell r="AV2459">
            <v>3.4769152518392049E-2</v>
          </cell>
          <cell r="AW2459">
            <v>0.39427719425521146</v>
          </cell>
          <cell r="AX2459">
            <v>0.19654415667319866</v>
          </cell>
          <cell r="AY2459">
            <v>9.2223333333333333</v>
          </cell>
          <cell r="AZ2459">
            <v>1.0353511326068411E-2</v>
          </cell>
          <cell r="BA2459">
            <v>3.9067249403698137</v>
          </cell>
          <cell r="BB2459">
            <v>2.3636377652117031</v>
          </cell>
        </row>
        <row r="2460">
          <cell r="AS2460" t="str">
            <v>명진교통</v>
          </cell>
          <cell r="AT2460" t="str">
            <v>591</v>
          </cell>
          <cell r="AU2460">
            <v>2412</v>
          </cell>
          <cell r="AV2460">
            <v>3.0201447168825932E-2</v>
          </cell>
          <cell r="AW2460">
            <v>0.41986024915026898</v>
          </cell>
          <cell r="AX2460">
            <v>0.25457537584841639</v>
          </cell>
          <cell r="AY2460">
            <v>11.136666666666665</v>
          </cell>
          <cell r="AZ2460">
            <v>1.5565371047204435</v>
          </cell>
          <cell r="BA2460">
            <v>20.892985613450072</v>
          </cell>
          <cell r="BB2460">
            <v>2.3512193111564437</v>
          </cell>
        </row>
        <row r="2461">
          <cell r="AS2461" t="str">
            <v>명진교통</v>
          </cell>
          <cell r="AT2461" t="str">
            <v>592</v>
          </cell>
          <cell r="AU2461">
            <v>2412</v>
          </cell>
          <cell r="AV2461">
            <v>1.9848963345536697E-2</v>
          </cell>
          <cell r="AW2461">
            <v>0.46038411141207186</v>
          </cell>
          <cell r="AX2461">
            <v>0.23301569232461147</v>
          </cell>
          <cell r="AY2461">
            <v>11.528333333333332</v>
          </cell>
          <cell r="AZ2461">
            <v>2.8879878138722916</v>
          </cell>
          <cell r="BA2461">
            <v>26.582323389020072</v>
          </cell>
          <cell r="BB2461">
            <v>2.6077001157365021</v>
          </cell>
        </row>
        <row r="2462">
          <cell r="AS2462" t="str">
            <v>명진교통</v>
          </cell>
          <cell r="AT2462" t="str">
            <v>594</v>
          </cell>
          <cell r="AU2462">
            <v>2412</v>
          </cell>
          <cell r="AV2462">
            <v>2.339043031894104E-2</v>
          </cell>
          <cell r="AW2462">
            <v>0.47782394841961695</v>
          </cell>
          <cell r="AX2462">
            <v>0.29115385916231096</v>
          </cell>
          <cell r="AY2462">
            <v>11.997999999999999</v>
          </cell>
          <cell r="AZ2462">
            <v>1.7731926761012922</v>
          </cell>
          <cell r="BA2462">
            <v>25.45407140909602</v>
          </cell>
          <cell r="BB2462">
            <v>2.2843955307569885</v>
          </cell>
        </row>
        <row r="2463">
          <cell r="AS2463" t="str">
            <v>명진교통</v>
          </cell>
          <cell r="AT2463" t="str">
            <v>596</v>
          </cell>
          <cell r="AU2463">
            <v>2412</v>
          </cell>
          <cell r="AV2463">
            <v>3.4115229840386146E-2</v>
          </cell>
          <cell r="AW2463">
            <v>0.39071148412086615</v>
          </cell>
          <cell r="AX2463">
            <v>0.22698005021618858</v>
          </cell>
          <cell r="AY2463">
            <v>9.0395000000000003</v>
          </cell>
          <cell r="AZ2463">
            <v>7.1942963618443295E-2</v>
          </cell>
          <cell r="BA2463">
            <v>6.8106005558792981</v>
          </cell>
          <cell r="BB2463">
            <v>2.27528158858357</v>
          </cell>
        </row>
        <row r="2464">
          <cell r="AS2464" t="str">
            <v>명진교통</v>
          </cell>
          <cell r="AT2464" t="str">
            <v>순환52</v>
          </cell>
          <cell r="AU2464">
            <v>2412</v>
          </cell>
          <cell r="AV2464">
            <v>4.3591670093398115E-2</v>
          </cell>
          <cell r="AW2464">
            <v>0.39858751215881538</v>
          </cell>
          <cell r="AX2464">
            <v>0.2024995609470745</v>
          </cell>
          <cell r="AY2464">
            <v>12.016666666666666</v>
          </cell>
          <cell r="AZ2464">
            <v>0.1940890360515091</v>
          </cell>
          <cell r="BA2464">
            <v>13.909714250358151</v>
          </cell>
          <cell r="BB2464">
            <v>2.194375174072194</v>
          </cell>
        </row>
        <row r="2465">
          <cell r="AS2465" t="str">
            <v>명진교통</v>
          </cell>
          <cell r="AT2465" t="str">
            <v>예비</v>
          </cell>
          <cell r="AU2465">
            <v>2412</v>
          </cell>
          <cell r="AV2465">
            <v>1.566014814637846E-2</v>
          </cell>
          <cell r="AW2465">
            <v>0.48967894743339208</v>
          </cell>
          <cell r="AX2465">
            <v>0.24041373790094295</v>
          </cell>
          <cell r="AY2465">
            <v>14.2525</v>
          </cell>
          <cell r="AZ2465">
            <v>0.7259552085636316</v>
          </cell>
          <cell r="BA2465">
            <v>20.986705120294079</v>
          </cell>
          <cell r="BB2465">
            <v>2.1794954251352894</v>
          </cell>
        </row>
        <row r="2466">
          <cell r="AS2466" t="str">
            <v>미래교통</v>
          </cell>
          <cell r="AT2466" t="str">
            <v>111</v>
          </cell>
          <cell r="AU2466">
            <v>2412</v>
          </cell>
          <cell r="AV2466">
            <v>3.2967212618466871E-2</v>
          </cell>
          <cell r="AW2466">
            <v>0.29905516932464205</v>
          </cell>
          <cell r="AX2466">
            <v>0.15844329707947205</v>
          </cell>
          <cell r="AY2466">
            <v>21.542750000000002</v>
          </cell>
          <cell r="AZ2466">
            <v>0.25287134020919078</v>
          </cell>
          <cell r="BA2466">
            <v>24.529372854727285</v>
          </cell>
          <cell r="BB2466">
            <v>2.5746669375132658</v>
          </cell>
        </row>
        <row r="2467">
          <cell r="AS2467" t="str">
            <v>미래교통</v>
          </cell>
          <cell r="AT2467" t="str">
            <v>111-2</v>
          </cell>
          <cell r="AU2467">
            <v>2412</v>
          </cell>
          <cell r="AV2467">
            <v>2.4747305707215068E-2</v>
          </cell>
          <cell r="AW2467">
            <v>0.4104066198123083</v>
          </cell>
          <cell r="AX2467">
            <v>0.21376217519167506</v>
          </cell>
          <cell r="AY2467">
            <v>17.131062499999999</v>
          </cell>
          <cell r="AZ2467">
            <v>1.6574393006088404</v>
          </cell>
          <cell r="BA2467">
            <v>40.54089222429706</v>
          </cell>
          <cell r="BB2467">
            <v>1.8031368027750103</v>
          </cell>
        </row>
        <row r="2468">
          <cell r="AS2468" t="str">
            <v>미래교통</v>
          </cell>
          <cell r="AT2468" t="str">
            <v>117</v>
          </cell>
          <cell r="AU2468">
            <v>2412</v>
          </cell>
          <cell r="AV2468">
            <v>1.1495284830594527E-2</v>
          </cell>
          <cell r="AW2468">
            <v>0.24901906597644891</v>
          </cell>
          <cell r="AX2468">
            <v>8.2979542618887514E-2</v>
          </cell>
          <cell r="AY2468">
            <v>19.868500000000001</v>
          </cell>
          <cell r="AZ2468">
            <v>1.9331285409175891E-2</v>
          </cell>
          <cell r="BA2468">
            <v>2.3535839985671649</v>
          </cell>
          <cell r="BB2468">
            <v>2.7428886123415523</v>
          </cell>
        </row>
        <row r="2469">
          <cell r="AS2469" t="str">
            <v>미래교통</v>
          </cell>
          <cell r="AT2469" t="str">
            <v>304</v>
          </cell>
          <cell r="AU2469">
            <v>2412</v>
          </cell>
          <cell r="AV2469">
            <v>1.9219931811679095E-2</v>
          </cell>
          <cell r="AW2469">
            <v>0.31798983851091039</v>
          </cell>
          <cell r="AX2469">
            <v>0.17245360946643443</v>
          </cell>
          <cell r="AY2469">
            <v>19.586399999999998</v>
          </cell>
          <cell r="AZ2469">
            <v>0.17941668559797488</v>
          </cell>
          <cell r="BA2469">
            <v>12.49509060414468</v>
          </cell>
          <cell r="BB2469">
            <v>2.6894377169805295</v>
          </cell>
        </row>
        <row r="2470">
          <cell r="AS2470" t="str">
            <v>미래교통</v>
          </cell>
          <cell r="AT2470" t="str">
            <v>예비</v>
          </cell>
          <cell r="AU2470">
            <v>2412</v>
          </cell>
          <cell r="AV2470">
            <v>2.2453790970446266E-2</v>
          </cell>
          <cell r="AW2470">
            <v>0.38020935111269949</v>
          </cell>
          <cell r="AX2470">
            <v>0.19146033251277403</v>
          </cell>
          <cell r="AY2470">
            <v>18.829000000000001</v>
          </cell>
          <cell r="AZ2470">
            <v>0.36303278217591117</v>
          </cell>
          <cell r="BA2470">
            <v>36.650526965759383</v>
          </cell>
          <cell r="BB2470">
            <v>2.2232049301651178</v>
          </cell>
        </row>
        <row r="2471">
          <cell r="AS2471" t="str">
            <v>미추홀교통</v>
          </cell>
          <cell r="AT2471" t="str">
            <v>12</v>
          </cell>
          <cell r="AU2471">
            <v>2412</v>
          </cell>
          <cell r="AV2471">
            <v>2.396706775826115E-2</v>
          </cell>
          <cell r="AW2471">
            <v>0.37021315522938353</v>
          </cell>
          <cell r="AX2471">
            <v>0.1947758192699317</v>
          </cell>
          <cell r="AY2471">
            <v>10.807500000000003</v>
          </cell>
          <cell r="AZ2471">
            <v>0.46757401163311219</v>
          </cell>
          <cell r="BA2471">
            <v>26.799316910999231</v>
          </cell>
          <cell r="BB2471">
            <v>1.8752055877772982</v>
          </cell>
        </row>
        <row r="2472">
          <cell r="AS2472" t="str">
            <v>미추홀교통</v>
          </cell>
          <cell r="AT2472" t="str">
            <v>76</v>
          </cell>
          <cell r="AU2472">
            <v>2412</v>
          </cell>
          <cell r="AV2472">
            <v>3.1605118379613287E-2</v>
          </cell>
          <cell r="AW2472">
            <v>0.32214405965875936</v>
          </cell>
          <cell r="AX2472">
            <v>0.29869688340046013</v>
          </cell>
          <cell r="AY2472">
            <v>8.8170000000000002</v>
          </cell>
          <cell r="AZ2472">
            <v>0.18707529231761594</v>
          </cell>
          <cell r="BA2472">
            <v>11.558758727997764</v>
          </cell>
          <cell r="BB2472">
            <v>2.5628800692251312</v>
          </cell>
        </row>
        <row r="2473">
          <cell r="AS2473" t="str">
            <v>부성여객</v>
          </cell>
          <cell r="AT2473" t="str">
            <v>33</v>
          </cell>
          <cell r="AU2473">
            <v>2412</v>
          </cell>
          <cell r="AV2473">
            <v>3.0501882917802675E-2</v>
          </cell>
          <cell r="AW2473">
            <v>0.37014102475873989</v>
          </cell>
          <cell r="AX2473">
            <v>0.19751286513061445</v>
          </cell>
          <cell r="AY2473">
            <v>15.611050000000001</v>
          </cell>
          <cell r="AZ2473">
            <v>0.153110748163267</v>
          </cell>
          <cell r="BA2473">
            <v>12.227540634962677</v>
          </cell>
          <cell r="BB2473">
            <v>1.8370119282533175</v>
          </cell>
        </row>
        <row r="2474">
          <cell r="AS2474" t="str">
            <v>부성여객</v>
          </cell>
          <cell r="AT2474" t="str">
            <v>36</v>
          </cell>
          <cell r="AU2474">
            <v>2412</v>
          </cell>
          <cell r="AV2474">
            <v>2.9968598303439658E-2</v>
          </cell>
          <cell r="AW2474">
            <v>0.36727116345876176</v>
          </cell>
          <cell r="AX2474">
            <v>0.20934920470152174</v>
          </cell>
          <cell r="AY2474">
            <v>15.253187499999999</v>
          </cell>
          <cell r="AZ2474">
            <v>0.58539434578699945</v>
          </cell>
          <cell r="BA2474">
            <v>15.426990770572637</v>
          </cell>
          <cell r="BB2474">
            <v>1.8222714371266522</v>
          </cell>
        </row>
        <row r="2475">
          <cell r="AS2475" t="str">
            <v>부성여객</v>
          </cell>
          <cell r="AT2475" t="str">
            <v>790</v>
          </cell>
          <cell r="AU2475">
            <v>2412</v>
          </cell>
          <cell r="AV2475">
            <v>2.2196793101797074E-2</v>
          </cell>
          <cell r="AW2475">
            <v>0.25462383404086264</v>
          </cell>
          <cell r="AX2475">
            <v>0.26146791946845788</v>
          </cell>
          <cell r="AY2475">
            <v>8.8673333333333328</v>
          </cell>
          <cell r="AZ2475">
            <v>0.31739714336800112</v>
          </cell>
          <cell r="BA2475">
            <v>9.4545876342650033</v>
          </cell>
          <cell r="BB2475">
            <v>2.3447628770818598</v>
          </cell>
        </row>
        <row r="2476">
          <cell r="AS2476" t="str">
            <v>부성여객</v>
          </cell>
          <cell r="AT2476" t="str">
            <v>예비</v>
          </cell>
          <cell r="AU2476">
            <v>2412</v>
          </cell>
          <cell r="AV2476">
            <v>2.8551185631842751E-2</v>
          </cell>
          <cell r="AW2476">
            <v>0.38051272545505033</v>
          </cell>
          <cell r="AX2476">
            <v>0.19552096162983482</v>
          </cell>
          <cell r="AY2476">
            <v>13.103</v>
          </cell>
          <cell r="AZ2476">
            <v>0.62008630051087354</v>
          </cell>
          <cell r="BA2476">
            <v>15.269625150080262</v>
          </cell>
          <cell r="BB2476">
            <v>1.9958957174991259</v>
          </cell>
        </row>
        <row r="2477">
          <cell r="AS2477" t="str">
            <v>삼환교통</v>
          </cell>
          <cell r="AT2477" t="str">
            <v>14</v>
          </cell>
          <cell r="AU2477">
            <v>2412</v>
          </cell>
          <cell r="AV2477">
            <v>2.8080777552376562E-2</v>
          </cell>
          <cell r="AW2477">
            <v>0.35436978170034067</v>
          </cell>
          <cell r="AX2477">
            <v>0.20362573955595947</v>
          </cell>
          <cell r="AY2477">
            <v>11.86646153846154</v>
          </cell>
          <cell r="AZ2477">
            <v>0.71269008844585813</v>
          </cell>
          <cell r="BA2477">
            <v>21.323978340213728</v>
          </cell>
          <cell r="BB2477">
            <v>1.7798461257683678</v>
          </cell>
        </row>
        <row r="2478">
          <cell r="AS2478" t="str">
            <v>삼환교통</v>
          </cell>
          <cell r="AT2478" t="str">
            <v>23</v>
          </cell>
          <cell r="AU2478">
            <v>2412</v>
          </cell>
          <cell r="AV2478">
            <v>2.9284821749566241E-2</v>
          </cell>
          <cell r="AW2478">
            <v>0.37730862762099449</v>
          </cell>
          <cell r="AX2478">
            <v>0.2183512956142121</v>
          </cell>
          <cell r="AY2478">
            <v>12.643312500000002</v>
          </cell>
          <cell r="AZ2478">
            <v>8.441988638682825E-2</v>
          </cell>
          <cell r="BA2478">
            <v>14.458016331723112</v>
          </cell>
          <cell r="BB2478">
            <v>1.7897901359023185</v>
          </cell>
        </row>
        <row r="2479">
          <cell r="AS2479" t="str">
            <v>삼환교통</v>
          </cell>
          <cell r="AT2479" t="str">
            <v>4</v>
          </cell>
          <cell r="AU2479">
            <v>2412</v>
          </cell>
          <cell r="AV2479">
            <v>2.8053417392698399E-2</v>
          </cell>
          <cell r="AW2479">
            <v>0.33627279545694339</v>
          </cell>
          <cell r="AX2479">
            <v>0.22371831062772643</v>
          </cell>
          <cell r="AY2479">
            <v>10.358863636363635</v>
          </cell>
          <cell r="AZ2479">
            <v>0.30680552884682621</v>
          </cell>
          <cell r="BA2479">
            <v>19.826058674573861</v>
          </cell>
          <cell r="BB2479">
            <v>2.4859755266603951</v>
          </cell>
        </row>
        <row r="2480">
          <cell r="AS2480" t="str">
            <v>삼환교통</v>
          </cell>
          <cell r="AT2480" t="str">
            <v>58</v>
          </cell>
          <cell r="AU2480">
            <v>2412</v>
          </cell>
          <cell r="AV2480">
            <v>2.2816913997210714E-2</v>
          </cell>
          <cell r="AW2480">
            <v>0.38244298326598491</v>
          </cell>
          <cell r="AX2480">
            <v>0.2574417052208347</v>
          </cell>
          <cell r="AY2480">
            <v>10.807583333333335</v>
          </cell>
          <cell r="AZ2480">
            <v>0.18695040532909826</v>
          </cell>
          <cell r="BA2480">
            <v>15.819303415641638</v>
          </cell>
          <cell r="BB2480">
            <v>2.4789880426032589</v>
          </cell>
        </row>
        <row r="2481">
          <cell r="AS2481" t="str">
            <v>삼환교통</v>
          </cell>
          <cell r="AT2481" t="str">
            <v>62</v>
          </cell>
          <cell r="AU2481">
            <v>2412</v>
          </cell>
          <cell r="AV2481">
            <v>1.8242854797345852E-2</v>
          </cell>
          <cell r="AW2481">
            <v>0.37190382314012504</v>
          </cell>
          <cell r="AX2481">
            <v>0.19707204218811442</v>
          </cell>
          <cell r="AY2481">
            <v>10.891333333333334</v>
          </cell>
          <cell r="AZ2481">
            <v>0.17600578300568179</v>
          </cell>
          <cell r="BA2481">
            <v>9.8635818187514044</v>
          </cell>
          <cell r="BB2481">
            <v>2.0090758846863634</v>
          </cell>
        </row>
        <row r="2482">
          <cell r="AS2482" t="str">
            <v>삼환교통</v>
          </cell>
          <cell r="AT2482" t="str">
            <v>79</v>
          </cell>
          <cell r="AU2482">
            <v>2412</v>
          </cell>
          <cell r="AV2482">
            <v>2.9297625597001557E-2</v>
          </cell>
          <cell r="AW2482">
            <v>0.36343428748371115</v>
          </cell>
          <cell r="AX2482">
            <v>0.2263618605067608</v>
          </cell>
          <cell r="AY2482">
            <v>11.955533333333333</v>
          </cell>
          <cell r="AZ2482">
            <v>0.4330763578083624</v>
          </cell>
          <cell r="BA2482">
            <v>31.342411454782262</v>
          </cell>
          <cell r="BB2482">
            <v>2.0362688548118806</v>
          </cell>
        </row>
        <row r="2483">
          <cell r="AS2483" t="str">
            <v>삼환교통</v>
          </cell>
          <cell r="AT2483" t="str">
            <v>급행99</v>
          </cell>
          <cell r="AU2483">
            <v>2412</v>
          </cell>
          <cell r="AV2483">
            <v>1.9393976309069562E-2</v>
          </cell>
          <cell r="AW2483">
            <v>0.35015231732952951</v>
          </cell>
          <cell r="AX2483">
            <v>0.21009936200725551</v>
          </cell>
          <cell r="AY2483">
            <v>12.115200000000002</v>
          </cell>
          <cell r="AZ2483">
            <v>0.12481413150908183</v>
          </cell>
          <cell r="BA2483">
            <v>10.201563536002933</v>
          </cell>
          <cell r="BB2483">
            <v>2.5322622929587184</v>
          </cell>
        </row>
        <row r="2484">
          <cell r="AS2484" t="str">
            <v>삼환교통</v>
          </cell>
          <cell r="AT2484" t="str">
            <v>예비</v>
          </cell>
          <cell r="AU2484">
            <v>2412</v>
          </cell>
          <cell r="AV2484">
            <v>3.2270546385819075E-2</v>
          </cell>
          <cell r="AW2484">
            <v>0.37400269080223647</v>
          </cell>
          <cell r="AX2484">
            <v>0.23098811358342639</v>
          </cell>
          <cell r="AY2484">
            <v>11.014999999999999</v>
          </cell>
          <cell r="AZ2484">
            <v>0.65223438500576991</v>
          </cell>
          <cell r="BA2484">
            <v>30.835421350698311</v>
          </cell>
          <cell r="BB2484">
            <v>2.2759717376428781</v>
          </cell>
        </row>
        <row r="2485">
          <cell r="AS2485" t="str">
            <v>삼환운수</v>
          </cell>
          <cell r="AT2485" t="str">
            <v>510</v>
          </cell>
          <cell r="AU2485">
            <v>2412</v>
          </cell>
          <cell r="AV2485">
            <v>4.3494066084478353E-2</v>
          </cell>
          <cell r="AW2485">
            <v>0.38609122673582524</v>
          </cell>
          <cell r="AX2485">
            <v>0.23492359477148175</v>
          </cell>
          <cell r="AY2485">
            <v>10.849</v>
          </cell>
          <cell r="AZ2485">
            <v>0.18353405841522014</v>
          </cell>
          <cell r="BA2485">
            <v>18.169871783106792</v>
          </cell>
          <cell r="BB2485">
            <v>2.7448627462833937</v>
          </cell>
        </row>
        <row r="2486">
          <cell r="AS2486" t="str">
            <v>삼환운수</v>
          </cell>
          <cell r="AT2486" t="str">
            <v>532</v>
          </cell>
          <cell r="AU2486">
            <v>2412</v>
          </cell>
          <cell r="AV2486">
            <v>2.0636551326059852E-2</v>
          </cell>
          <cell r="AW2486">
            <v>0.3519046837420961</v>
          </cell>
          <cell r="AX2486">
            <v>0.21074662573548131</v>
          </cell>
          <cell r="AY2486">
            <v>9.1123000000000012</v>
          </cell>
          <cell r="AZ2486">
            <v>9.9526151468940408E-2</v>
          </cell>
          <cell r="BA2486">
            <v>4.9966651953383945</v>
          </cell>
          <cell r="BB2486">
            <v>2.4297624240704154</v>
          </cell>
        </row>
        <row r="2487">
          <cell r="AS2487" t="str">
            <v>삼환운수</v>
          </cell>
          <cell r="AT2487" t="str">
            <v>540</v>
          </cell>
          <cell r="AU2487">
            <v>2412</v>
          </cell>
          <cell r="AV2487">
            <v>1.3906772185606936E-2</v>
          </cell>
          <cell r="AW2487">
            <v>0.37347761022750164</v>
          </cell>
          <cell r="AX2487">
            <v>0.21556499156013093</v>
          </cell>
          <cell r="AY2487">
            <v>6.9901428571428568</v>
          </cell>
          <cell r="AZ2487">
            <v>4.5682647218040995E-2</v>
          </cell>
          <cell r="BA2487">
            <v>1.5874719908269246</v>
          </cell>
          <cell r="BB2487">
            <v>1.7597458876823153</v>
          </cell>
        </row>
        <row r="2488">
          <cell r="AS2488" t="str">
            <v>삼환운수</v>
          </cell>
          <cell r="AT2488" t="str">
            <v>566</v>
          </cell>
          <cell r="AU2488">
            <v>2412</v>
          </cell>
          <cell r="AV2488">
            <v>1.5409690571193317E-2</v>
          </cell>
          <cell r="AW2488">
            <v>0.38041704059257159</v>
          </cell>
          <cell r="AX2488">
            <v>0.21114391698856985</v>
          </cell>
          <cell r="AY2488">
            <v>8.9282500000000002</v>
          </cell>
          <cell r="AZ2488">
            <v>3.3198729086253119E-2</v>
          </cell>
          <cell r="BA2488">
            <v>2.7388951496158827</v>
          </cell>
          <cell r="BB2488">
            <v>2.52689164736507</v>
          </cell>
        </row>
        <row r="2489">
          <cell r="AS2489" t="str">
            <v>삼환운수</v>
          </cell>
          <cell r="AT2489" t="str">
            <v>567</v>
          </cell>
          <cell r="AU2489">
            <v>2412</v>
          </cell>
          <cell r="AV2489">
            <v>2.8622748239542448E-2</v>
          </cell>
          <cell r="AW2489">
            <v>0.35411472559489887</v>
          </cell>
          <cell r="AX2489">
            <v>0.14674262679631406</v>
          </cell>
          <cell r="AY2489">
            <v>5.5145714285714291</v>
          </cell>
          <cell r="AZ2489">
            <v>1.3460553315895945</v>
          </cell>
          <cell r="BA2489">
            <v>3.4894144207394526</v>
          </cell>
          <cell r="BB2489">
            <v>2.5207481540741861</v>
          </cell>
        </row>
        <row r="2490">
          <cell r="AS2490" t="str">
            <v>삼환운수</v>
          </cell>
          <cell r="AT2490" t="str">
            <v>순환56</v>
          </cell>
          <cell r="AU2490">
            <v>2412</v>
          </cell>
          <cell r="AV2490">
            <v>2.2189695131667402E-2</v>
          </cell>
          <cell r="AW2490">
            <v>0.38128386485108462</v>
          </cell>
          <cell r="AX2490">
            <v>0.1494114813672838</v>
          </cell>
          <cell r="AY2490">
            <v>10.815</v>
          </cell>
          <cell r="AZ2490">
            <v>1.0226658546699781E-2</v>
          </cell>
          <cell r="BA2490">
            <v>3.5895571498916232</v>
          </cell>
          <cell r="BB2490">
            <v>2.6832914947938731</v>
          </cell>
        </row>
        <row r="2491">
          <cell r="AS2491" t="str">
            <v>선진여객</v>
          </cell>
          <cell r="AT2491" t="str">
            <v>595</v>
          </cell>
          <cell r="AU2491">
            <v>2412</v>
          </cell>
          <cell r="AV2491">
            <v>1.4298037012833461E-2</v>
          </cell>
          <cell r="AW2491">
            <v>0.30390310111050178</v>
          </cell>
          <cell r="AX2491">
            <v>0.13927098385215675</v>
          </cell>
          <cell r="AY2491">
            <v>6.7138000000000009</v>
          </cell>
          <cell r="AZ2491">
            <v>3.1464780311133971E-2</v>
          </cell>
          <cell r="BA2491">
            <v>2.7413689846075475</v>
          </cell>
          <cell r="BB2491">
            <v>2.6121605368062344</v>
          </cell>
        </row>
        <row r="2492">
          <cell r="AS2492" t="str">
            <v>선진여객</v>
          </cell>
          <cell r="AT2492" t="str">
            <v>72</v>
          </cell>
          <cell r="AU2492">
            <v>2412</v>
          </cell>
          <cell r="AV2492">
            <v>2.1415663982838434E-2</v>
          </cell>
          <cell r="AW2492">
            <v>0.34902144595105294</v>
          </cell>
          <cell r="AX2492">
            <v>0.22209518352497767</v>
          </cell>
          <cell r="AY2492">
            <v>12.988636363636363</v>
          </cell>
          <cell r="AZ2492">
            <v>0.40218769999411802</v>
          </cell>
          <cell r="BA2492">
            <v>22.864695089584959</v>
          </cell>
          <cell r="BB2492">
            <v>2.0286752594744462</v>
          </cell>
        </row>
        <row r="2493">
          <cell r="AS2493" t="str">
            <v>선진여객</v>
          </cell>
          <cell r="AT2493" t="str">
            <v>80</v>
          </cell>
          <cell r="AU2493">
            <v>2412</v>
          </cell>
          <cell r="AV2493">
            <v>1.3559997132514958E-2</v>
          </cell>
          <cell r="AW2493">
            <v>0.36644617407714425</v>
          </cell>
          <cell r="AX2493">
            <v>0.22145456817682913</v>
          </cell>
          <cell r="AY2493">
            <v>11.233954545454544</v>
          </cell>
          <cell r="AZ2493">
            <v>0.47508431205234858</v>
          </cell>
          <cell r="BA2493">
            <v>17.923371656680285</v>
          </cell>
          <cell r="BB2493">
            <v>2.4596077066156599</v>
          </cell>
        </row>
        <row r="2494">
          <cell r="AS2494" t="str">
            <v>선진여객</v>
          </cell>
          <cell r="AT2494" t="str">
            <v>87</v>
          </cell>
          <cell r="AU2494">
            <v>2412</v>
          </cell>
          <cell r="AV2494">
            <v>1.8754064267019248E-2</v>
          </cell>
          <cell r="AW2494">
            <v>0.37848074159513861</v>
          </cell>
          <cell r="AX2494">
            <v>0.23157742288111693</v>
          </cell>
          <cell r="AY2494">
            <v>14.210960000000005</v>
          </cell>
          <cell r="AZ2494">
            <v>0.85520880918458775</v>
          </cell>
          <cell r="BA2494">
            <v>26.778399635452896</v>
          </cell>
          <cell r="BB2494">
            <v>1.9666395927257352</v>
          </cell>
        </row>
        <row r="2495">
          <cell r="AS2495" t="str">
            <v>선진여객</v>
          </cell>
          <cell r="AT2495" t="str">
            <v>예비</v>
          </cell>
          <cell r="AU2495">
            <v>2412</v>
          </cell>
          <cell r="AV2495">
            <v>1.0833123790784459E-2</v>
          </cell>
          <cell r="AW2495">
            <v>0.35088580143591264</v>
          </cell>
          <cell r="AX2495">
            <v>0.2490581749000256</v>
          </cell>
          <cell r="AY2495">
            <v>11.835999999999999</v>
          </cell>
          <cell r="AZ2495">
            <v>0.11124876600782829</v>
          </cell>
          <cell r="BA2495">
            <v>17.841520848505461</v>
          </cell>
          <cell r="BB2495">
            <v>2.5829279637654743</v>
          </cell>
        </row>
        <row r="2496">
          <cell r="AS2496" t="str">
            <v>성산여객</v>
          </cell>
          <cell r="AT2496" t="str">
            <v>521</v>
          </cell>
          <cell r="AU2496">
            <v>2412</v>
          </cell>
          <cell r="AV2496">
            <v>2.399372283451837E-2</v>
          </cell>
          <cell r="AW2496">
            <v>0.39428277486966784</v>
          </cell>
          <cell r="AX2496">
            <v>0.18139494540080073</v>
          </cell>
          <cell r="AY2496">
            <v>9.5942500000000006</v>
          </cell>
          <cell r="AZ2496">
            <v>0.29748396262786275</v>
          </cell>
          <cell r="BA2496">
            <v>10.536085542520683</v>
          </cell>
          <cell r="BB2496">
            <v>2.3599858482808567</v>
          </cell>
        </row>
        <row r="2497">
          <cell r="AS2497" t="str">
            <v>성산여객</v>
          </cell>
          <cell r="AT2497" t="str">
            <v>551</v>
          </cell>
          <cell r="AU2497">
            <v>2412</v>
          </cell>
          <cell r="AV2497">
            <v>6.9312821441306335E-2</v>
          </cell>
          <cell r="AW2497">
            <v>0.44210686441790142</v>
          </cell>
          <cell r="AX2497">
            <v>0.19008235517836125</v>
          </cell>
          <cell r="AY2497">
            <v>9.2484999999999999</v>
          </cell>
          <cell r="AZ2497">
            <v>1.2693050922874907</v>
          </cell>
          <cell r="BA2497">
            <v>13.727299516590639</v>
          </cell>
          <cell r="BB2497">
            <v>2.0555479501033664</v>
          </cell>
        </row>
        <row r="2498">
          <cell r="AS2498" t="str">
            <v>성산여객</v>
          </cell>
          <cell r="AT2498" t="str">
            <v>586</v>
          </cell>
          <cell r="AU2498">
            <v>2412</v>
          </cell>
          <cell r="AV2498">
            <v>3.4041452890094193E-2</v>
          </cell>
          <cell r="AW2498">
            <v>0.45097156168025077</v>
          </cell>
          <cell r="AX2498">
            <v>0.19710301637349725</v>
          </cell>
          <cell r="AY2498">
            <v>8.6791999999999998</v>
          </cell>
          <cell r="AZ2498">
            <v>3.6713256951983362</v>
          </cell>
          <cell r="BA2498">
            <v>52.328355439568092</v>
          </cell>
          <cell r="BB2498">
            <v>1.977678546680568</v>
          </cell>
        </row>
        <row r="2499">
          <cell r="AS2499" t="str">
            <v>성산여객</v>
          </cell>
          <cell r="AT2499" t="str">
            <v>588</v>
          </cell>
          <cell r="AU2499">
            <v>2412</v>
          </cell>
          <cell r="AV2499">
            <v>2.3433873450915809E-2</v>
          </cell>
          <cell r="AW2499">
            <v>0.45143953685116472</v>
          </cell>
          <cell r="AX2499">
            <v>0.23707842772650911</v>
          </cell>
          <cell r="AY2499">
            <v>10.469750000000001</v>
          </cell>
          <cell r="AZ2499">
            <v>1.5898450788686276</v>
          </cell>
          <cell r="BA2499">
            <v>25.264249427298591</v>
          </cell>
          <cell r="BB2499">
            <v>2.132427064059375</v>
          </cell>
        </row>
        <row r="2500">
          <cell r="AS2500" t="str">
            <v>성원운수</v>
          </cell>
          <cell r="AT2500" t="str">
            <v>535</v>
          </cell>
          <cell r="AU2500">
            <v>2412</v>
          </cell>
          <cell r="AV2500">
            <v>1.9157747290970115E-2</v>
          </cell>
          <cell r="AW2500">
            <v>0.35692275250590666</v>
          </cell>
          <cell r="AX2500">
            <v>0.19977493959765133</v>
          </cell>
          <cell r="AY2500">
            <v>10.079384615384615</v>
          </cell>
          <cell r="AZ2500">
            <v>6.734932645517111E-2</v>
          </cell>
          <cell r="BA2500">
            <v>2.7971017143413253</v>
          </cell>
          <cell r="BB2500">
            <v>2.6875320114536736</v>
          </cell>
        </row>
        <row r="2501">
          <cell r="AS2501" t="str">
            <v>성원운수</v>
          </cell>
          <cell r="AT2501" t="str">
            <v>536</v>
          </cell>
          <cell r="AU2501">
            <v>2412</v>
          </cell>
          <cell r="AV2501">
            <v>1.1120022497002774E-2</v>
          </cell>
          <cell r="AW2501">
            <v>0.38505321590243663</v>
          </cell>
          <cell r="AX2501">
            <v>0.15973726958562928</v>
          </cell>
          <cell r="AY2501">
            <v>6.4930769230769236</v>
          </cell>
          <cell r="AZ2501">
            <v>5.6735872310039466E-2</v>
          </cell>
          <cell r="BA2501">
            <v>4.1262452589119611</v>
          </cell>
          <cell r="BB2501">
            <v>2.5566334372614872</v>
          </cell>
        </row>
        <row r="2502">
          <cell r="AS2502" t="str">
            <v>성원운수</v>
          </cell>
          <cell r="AT2502" t="str">
            <v>537</v>
          </cell>
          <cell r="AU2502">
            <v>2412</v>
          </cell>
          <cell r="AV2502">
            <v>1.9458617496277829E-2</v>
          </cell>
          <cell r="AW2502">
            <v>0.3711301819443843</v>
          </cell>
          <cell r="AX2502">
            <v>0.18820408770589767</v>
          </cell>
          <cell r="AY2502">
            <v>9.4659999999999993</v>
          </cell>
          <cell r="AZ2502">
            <v>6.2062353736487275E-2</v>
          </cell>
          <cell r="BA2502">
            <v>8.6576983462399753</v>
          </cell>
          <cell r="BB2502">
            <v>1.9545685025185977</v>
          </cell>
        </row>
        <row r="2503">
          <cell r="AS2503" t="str">
            <v>성원운수</v>
          </cell>
          <cell r="AT2503" t="str">
            <v>538</v>
          </cell>
          <cell r="AU2503">
            <v>2412</v>
          </cell>
          <cell r="AV2503">
            <v>2.5666354109333281E-2</v>
          </cell>
          <cell r="AW2503">
            <v>0.44166992975386077</v>
          </cell>
          <cell r="AX2503">
            <v>0.20954419486601811</v>
          </cell>
          <cell r="AY2503">
            <v>12.077375</v>
          </cell>
          <cell r="AZ2503">
            <v>0.2698298680077495</v>
          </cell>
          <cell r="BA2503">
            <v>7.1327395372048521</v>
          </cell>
          <cell r="BB2503">
            <v>2.3255269175821991</v>
          </cell>
        </row>
        <row r="2504">
          <cell r="AS2504" t="str">
            <v>성원운수</v>
          </cell>
          <cell r="AT2504" t="str">
            <v>539</v>
          </cell>
          <cell r="AU2504">
            <v>2412</v>
          </cell>
          <cell r="AV2504">
            <v>3.472802835634959E-2</v>
          </cell>
          <cell r="AW2504">
            <v>0.41357255390305192</v>
          </cell>
          <cell r="AX2504">
            <v>0.41087408519325674</v>
          </cell>
          <cell r="AY2504">
            <v>11.1096</v>
          </cell>
          <cell r="AZ2504">
            <v>0.6846475070914505</v>
          </cell>
          <cell r="BA2504">
            <v>0.34232375354572525</v>
          </cell>
          <cell r="BB2504">
            <v>3.3509505526775838</v>
          </cell>
        </row>
        <row r="2505">
          <cell r="AS2505" t="str">
            <v>성원운수</v>
          </cell>
          <cell r="AT2505" t="str">
            <v>순환54</v>
          </cell>
          <cell r="AU2505">
            <v>2412</v>
          </cell>
          <cell r="AV2505">
            <v>4.6490263249515044E-2</v>
          </cell>
          <cell r="AW2505">
            <v>0.27456160901691956</v>
          </cell>
          <cell r="AX2505">
            <v>0.18628213167597282</v>
          </cell>
          <cell r="AY2505">
            <v>4.3490000000000002</v>
          </cell>
          <cell r="AZ2505">
            <v>7.2426956328138725E-2</v>
          </cell>
          <cell r="BA2505">
            <v>10.530879450111371</v>
          </cell>
          <cell r="BB2505">
            <v>3.1162727186139718</v>
          </cell>
        </row>
        <row r="2506">
          <cell r="AS2506" t="str">
            <v>세운교통</v>
          </cell>
          <cell r="AT2506" t="str">
            <v>11</v>
          </cell>
          <cell r="AU2506">
            <v>2412</v>
          </cell>
          <cell r="AV2506">
            <v>2.4741445104522222E-2</v>
          </cell>
          <cell r="AW2506">
            <v>0.40001177419349487</v>
          </cell>
          <cell r="AX2506">
            <v>0.19630040002944507</v>
          </cell>
          <cell r="AY2506">
            <v>14.669749999999999</v>
          </cell>
          <cell r="AZ2506">
            <v>0.11230000001684501</v>
          </cell>
          <cell r="BA2506">
            <v>23.571770003535768</v>
          </cell>
          <cell r="BB2506">
            <v>2.1940891274223211</v>
          </cell>
        </row>
        <row r="2507">
          <cell r="AS2507" t="str">
            <v>세운교통</v>
          </cell>
          <cell r="AT2507" t="str">
            <v>24-1</v>
          </cell>
          <cell r="AU2507">
            <v>2412</v>
          </cell>
          <cell r="AV2507">
            <v>3.0270358516252996E-2</v>
          </cell>
          <cell r="AW2507">
            <v>0.41226180021422237</v>
          </cell>
          <cell r="AX2507">
            <v>0.14833659258678694</v>
          </cell>
          <cell r="AY2507">
            <v>14.753625000000003</v>
          </cell>
          <cell r="AZ2507">
            <v>0.20584210107774756</v>
          </cell>
          <cell r="BA2507">
            <v>30.10245308545845</v>
          </cell>
          <cell r="BB2507">
            <v>1.9357490957258094</v>
          </cell>
        </row>
        <row r="2508">
          <cell r="AS2508" t="str">
            <v>세운교통</v>
          </cell>
          <cell r="AT2508" t="str">
            <v>26</v>
          </cell>
          <cell r="AU2508">
            <v>2412</v>
          </cell>
          <cell r="AV2508">
            <v>4.661746994171697E-2</v>
          </cell>
          <cell r="AW2508">
            <v>0.40629662557047608</v>
          </cell>
          <cell r="AX2508">
            <v>0.157838251708114</v>
          </cell>
          <cell r="AY2508">
            <v>13.121800000000002</v>
          </cell>
          <cell r="AZ2508">
            <v>0.38530697888641602</v>
          </cell>
          <cell r="BA2508">
            <v>18.797476184244442</v>
          </cell>
          <cell r="BB2508">
            <v>1.8431420192444874</v>
          </cell>
        </row>
        <row r="2509">
          <cell r="AS2509" t="str">
            <v>세운교통</v>
          </cell>
          <cell r="AT2509" t="str">
            <v>28</v>
          </cell>
          <cell r="AU2509">
            <v>2412</v>
          </cell>
          <cell r="AV2509">
            <v>3.1133837874273838E-2</v>
          </cell>
          <cell r="AW2509">
            <v>0.43202905246892465</v>
          </cell>
          <cell r="AX2509">
            <v>0.15638263043793843</v>
          </cell>
          <cell r="AY2509">
            <v>14.569833333333333</v>
          </cell>
          <cell r="AZ2509">
            <v>0.28586466309255204</v>
          </cell>
          <cell r="BA2509">
            <v>12.860244907586733</v>
          </cell>
          <cell r="BB2509">
            <v>2.0895609176024674</v>
          </cell>
        </row>
        <row r="2510">
          <cell r="AS2510" t="str">
            <v>세운교통</v>
          </cell>
          <cell r="AT2510" t="str">
            <v>67-1</v>
          </cell>
          <cell r="AU2510">
            <v>2412</v>
          </cell>
          <cell r="AV2510">
            <v>2.884777659372088E-2</v>
          </cell>
          <cell r="AW2510">
            <v>0.39292383899655725</v>
          </cell>
          <cell r="AX2510">
            <v>0.18835173644853104</v>
          </cell>
          <cell r="AY2510">
            <v>15.000499999999999</v>
          </cell>
          <cell r="AZ2510">
            <v>0.92526483090905887</v>
          </cell>
          <cell r="BA2510">
            <v>12.656013730608258</v>
          </cell>
          <cell r="BB2510">
            <v>1.8381940939078392</v>
          </cell>
        </row>
        <row r="2511">
          <cell r="AS2511" t="str">
            <v>세운교통</v>
          </cell>
          <cell r="AT2511" t="str">
            <v>예비</v>
          </cell>
          <cell r="AU2511">
            <v>2412</v>
          </cell>
          <cell r="AV2511">
            <v>7.9804454204258374E-3</v>
          </cell>
          <cell r="AW2511">
            <v>0.4759992719897771</v>
          </cell>
          <cell r="AX2511">
            <v>0.12985845588825431</v>
          </cell>
          <cell r="AY2511">
            <v>11.464</v>
          </cell>
          <cell r="AZ2511">
            <v>2.9856208646743267</v>
          </cell>
          <cell r="BA2511">
            <v>13.531604241507836</v>
          </cell>
          <cell r="BB2511">
            <v>1.8759920321244505</v>
          </cell>
        </row>
        <row r="2512">
          <cell r="AS2512" t="str">
            <v>송도버스</v>
          </cell>
          <cell r="AT2512" t="str">
            <v>16-1</v>
          </cell>
          <cell r="AU2512">
            <v>2412</v>
          </cell>
          <cell r="AV2512">
            <v>2.4737490028728548E-2</v>
          </cell>
          <cell r="AW2512">
            <v>0.33875064584190162</v>
          </cell>
          <cell r="AX2512">
            <v>0.20102265362940783</v>
          </cell>
          <cell r="AY2512">
            <v>13.080904761904762</v>
          </cell>
          <cell r="AZ2512">
            <v>0.21141039796758454</v>
          </cell>
          <cell r="BA2512">
            <v>23.961266690683377</v>
          </cell>
          <cell r="BB2512">
            <v>2.1383874120095632</v>
          </cell>
        </row>
        <row r="2513">
          <cell r="AS2513" t="str">
            <v>송도버스</v>
          </cell>
          <cell r="AT2513" t="str">
            <v>8</v>
          </cell>
          <cell r="AU2513">
            <v>2412</v>
          </cell>
          <cell r="AV2513">
            <v>2.49531909039429E-2</v>
          </cell>
          <cell r="AW2513">
            <v>0.38413218383961439</v>
          </cell>
          <cell r="AX2513">
            <v>0.21435909089578439</v>
          </cell>
          <cell r="AY2513">
            <v>14.216062500000003</v>
          </cell>
          <cell r="AZ2513">
            <v>0.71719763537901848</v>
          </cell>
          <cell r="BA2513">
            <v>32.594470497682629</v>
          </cell>
          <cell r="BB2513">
            <v>1.8812050830219194</v>
          </cell>
        </row>
        <row r="2514">
          <cell r="AS2514" t="str">
            <v>시영운수</v>
          </cell>
          <cell r="AT2514" t="str">
            <v>15</v>
          </cell>
          <cell r="AU2514">
            <v>2412</v>
          </cell>
          <cell r="AV2514">
            <v>3.8658672227098734E-2</v>
          </cell>
          <cell r="AW2514">
            <v>0.39680273516659115</v>
          </cell>
          <cell r="AX2514">
            <v>0.17122330742100106</v>
          </cell>
          <cell r="AY2514">
            <v>13.594142857142858</v>
          </cell>
          <cell r="AZ2514">
            <v>1.4876522905872125</v>
          </cell>
          <cell r="BA2514">
            <v>17.846616796011219</v>
          </cell>
          <cell r="BB2514">
            <v>1.9473701620889599</v>
          </cell>
        </row>
        <row r="2515">
          <cell r="AS2515" t="str">
            <v>시영운수</v>
          </cell>
          <cell r="AT2515" t="str">
            <v>28-1</v>
          </cell>
          <cell r="AU2515">
            <v>2412</v>
          </cell>
          <cell r="AV2515">
            <v>3.6328138349789547E-2</v>
          </cell>
          <cell r="AW2515">
            <v>0.43029791018901759</v>
          </cell>
          <cell r="AX2515">
            <v>0.16204360205835819</v>
          </cell>
          <cell r="AY2515">
            <v>14.473714285714285</v>
          </cell>
          <cell r="AZ2515">
            <v>0.51861780852010775</v>
          </cell>
          <cell r="BA2515">
            <v>13.539512724320549</v>
          </cell>
          <cell r="BB2515">
            <v>1.7310482202594379</v>
          </cell>
        </row>
        <row r="2516">
          <cell r="AS2516" t="str">
            <v>시영운수</v>
          </cell>
          <cell r="AT2516" t="str">
            <v>29</v>
          </cell>
          <cell r="AU2516">
            <v>2412</v>
          </cell>
          <cell r="AV2516">
            <v>5.7493734952418322E-2</v>
          </cell>
          <cell r="AW2516">
            <v>0.34483138996616869</v>
          </cell>
          <cell r="AX2516">
            <v>0.12641890037166745</v>
          </cell>
          <cell r="AY2516">
            <v>12.195250000000001</v>
          </cell>
          <cell r="AZ2516">
            <v>0.55568747416117559</v>
          </cell>
          <cell r="BA2516">
            <v>12.065621545444044</v>
          </cell>
          <cell r="BB2516">
            <v>2.4528140798709295</v>
          </cell>
        </row>
        <row r="2517">
          <cell r="AS2517" t="str">
            <v>신동아교통</v>
          </cell>
          <cell r="AT2517" t="str">
            <v>1</v>
          </cell>
          <cell r="AU2517">
            <v>2412</v>
          </cell>
          <cell r="AV2517">
            <v>2.3444897153158287E-2</v>
          </cell>
          <cell r="AW2517">
            <v>0.36074391376734283</v>
          </cell>
          <cell r="AX2517">
            <v>0.18451577126836829</v>
          </cell>
          <cell r="AY2517">
            <v>11.847619047619045</v>
          </cell>
          <cell r="AZ2517">
            <v>0.28911449893962948</v>
          </cell>
          <cell r="BA2517">
            <v>27.604569557467343</v>
          </cell>
          <cell r="BB2517">
            <v>1.9135091450375856</v>
          </cell>
        </row>
        <row r="2518">
          <cell r="AS2518" t="str">
            <v>신동아교통</v>
          </cell>
          <cell r="AT2518" t="str">
            <v>516</v>
          </cell>
          <cell r="AU2518">
            <v>2412</v>
          </cell>
          <cell r="AV2518">
            <v>3.0781901480637888E-2</v>
          </cell>
          <cell r="AW2518">
            <v>0.4528307049011927</v>
          </cell>
          <cell r="AX2518">
            <v>0.25778082036078037</v>
          </cell>
          <cell r="AY2518">
            <v>14.043500000000002</v>
          </cell>
          <cell r="AZ2518">
            <v>4.3035774789278713</v>
          </cell>
          <cell r="BA2518">
            <v>37.630273238125355</v>
          </cell>
          <cell r="BB2518">
            <v>1.7916476689511598</v>
          </cell>
        </row>
        <row r="2519">
          <cell r="AS2519" t="str">
            <v>신동아교통</v>
          </cell>
          <cell r="AT2519" t="str">
            <v>518</v>
          </cell>
          <cell r="AU2519">
            <v>2412</v>
          </cell>
          <cell r="AV2519">
            <v>2.1533264443381411E-2</v>
          </cell>
          <cell r="AW2519">
            <v>0.42922287576006685</v>
          </cell>
          <cell r="AX2519">
            <v>0.1519962094882025</v>
          </cell>
          <cell r="AY2519">
            <v>11.622428571428571</v>
          </cell>
          <cell r="AZ2519">
            <v>2.6738019333326135</v>
          </cell>
          <cell r="BA2519">
            <v>19.61897545827042</v>
          </cell>
          <cell r="BB2519">
            <v>1.8465409914832862</v>
          </cell>
        </row>
        <row r="2520">
          <cell r="AS2520" t="str">
            <v>신동아교통</v>
          </cell>
          <cell r="AT2520" t="str">
            <v>520</v>
          </cell>
          <cell r="AU2520">
            <v>2412</v>
          </cell>
          <cell r="AV2520">
            <v>2.2477697596023208E-2</v>
          </cell>
          <cell r="AW2520">
            <v>0.36174799045563821</v>
          </cell>
          <cell r="AX2520">
            <v>0.25283493830402576</v>
          </cell>
          <cell r="AY2520">
            <v>6.7677999999999994</v>
          </cell>
          <cell r="AZ2520">
            <v>0.30904194139529501</v>
          </cell>
          <cell r="BA2520">
            <v>4.9948903778014557</v>
          </cell>
          <cell r="BB2520">
            <v>2.3502388193339385</v>
          </cell>
        </row>
        <row r="2521">
          <cell r="AS2521" t="str">
            <v>신동아교통</v>
          </cell>
          <cell r="AT2521" t="str">
            <v>예비</v>
          </cell>
          <cell r="AU2521">
            <v>2412</v>
          </cell>
          <cell r="AV2521">
            <v>2.4237575360944244E-2</v>
          </cell>
          <cell r="AW2521">
            <v>0.36798219504404533</v>
          </cell>
          <cell r="AX2521">
            <v>0.21604075425398173</v>
          </cell>
          <cell r="AY2521">
            <v>12.754000000000001</v>
          </cell>
          <cell r="AZ2521">
            <v>1.1549348497854368</v>
          </cell>
          <cell r="BA2521">
            <v>38.775239147943417</v>
          </cell>
          <cell r="BB2521">
            <v>2.3336860947017621</v>
          </cell>
        </row>
        <row r="2522">
          <cell r="AS2522" t="str">
            <v>신화여객</v>
          </cell>
          <cell r="AT2522" t="str">
            <v>34</v>
          </cell>
          <cell r="AU2522">
            <v>2412</v>
          </cell>
          <cell r="AV2522">
            <v>2.3693921775925119E-2</v>
          </cell>
          <cell r="AW2522">
            <v>0.36505125609189415</v>
          </cell>
          <cell r="AX2522">
            <v>0.17168825405134594</v>
          </cell>
          <cell r="AY2522">
            <v>12.511545454545455</v>
          </cell>
          <cell r="AZ2522">
            <v>0.97853048439820167</v>
          </cell>
          <cell r="BA2522">
            <v>26.052156203753828</v>
          </cell>
          <cell r="BB2522">
            <v>2.1723790588993022</v>
          </cell>
        </row>
        <row r="2523">
          <cell r="AS2523" t="str">
            <v>신화여객</v>
          </cell>
          <cell r="AT2523" t="str">
            <v>37</v>
          </cell>
          <cell r="AU2523">
            <v>2412</v>
          </cell>
          <cell r="AV2523">
            <v>3.322842825397164E-2</v>
          </cell>
          <cell r="AW2523">
            <v>0.37639244866654403</v>
          </cell>
          <cell r="AX2523">
            <v>0.18731698233809618</v>
          </cell>
          <cell r="AY2523">
            <v>11.421300000000002</v>
          </cell>
          <cell r="AZ2523">
            <v>0.54250664928735559</v>
          </cell>
          <cell r="BA2523">
            <v>11.80444336221629</v>
          </cell>
          <cell r="BB2523">
            <v>2.1964483132464929</v>
          </cell>
        </row>
        <row r="2524">
          <cell r="AS2524" t="str">
            <v>신화여객</v>
          </cell>
          <cell r="AT2524" t="str">
            <v>526</v>
          </cell>
          <cell r="AU2524">
            <v>2412</v>
          </cell>
          <cell r="AV2524">
            <v>3.4917757886660544E-2</v>
          </cell>
          <cell r="AW2524">
            <v>0.35859601822639098</v>
          </cell>
          <cell r="AX2524">
            <v>0.20185536460274947</v>
          </cell>
          <cell r="AY2524">
            <v>10.470727272727274</v>
          </cell>
          <cell r="AZ2524">
            <v>0.79049371422753956</v>
          </cell>
          <cell r="BA2524">
            <v>22.97023022630378</v>
          </cell>
          <cell r="BB2524">
            <v>2.7050986198645863</v>
          </cell>
        </row>
        <row r="2525">
          <cell r="AS2525" t="str">
            <v>신화여객</v>
          </cell>
          <cell r="AT2525" t="str">
            <v>555</v>
          </cell>
          <cell r="AU2525">
            <v>2412</v>
          </cell>
          <cell r="AV2525">
            <v>3.4369227206598213E-2</v>
          </cell>
          <cell r="AW2525">
            <v>0.39198190840813896</v>
          </cell>
          <cell r="AX2525">
            <v>0.20924168524470299</v>
          </cell>
          <cell r="AY2525">
            <v>10.720285714285714</v>
          </cell>
          <cell r="AZ2525">
            <v>1.0337617959049272</v>
          </cell>
          <cell r="BA2525">
            <v>19.375254529268268</v>
          </cell>
          <cell r="BB2525">
            <v>2.5696791185109884</v>
          </cell>
        </row>
        <row r="2526">
          <cell r="AS2526" t="str">
            <v>신흥교통</v>
          </cell>
          <cell r="AT2526" t="str">
            <v>13</v>
          </cell>
          <cell r="AU2526">
            <v>2412</v>
          </cell>
          <cell r="AV2526">
            <v>3.2008148733441377E-2</v>
          </cell>
          <cell r="AW2526">
            <v>0.4540855097025609</v>
          </cell>
          <cell r="AX2526">
            <v>0.20698156794065942</v>
          </cell>
          <cell r="AY2526">
            <v>18.105166666666669</v>
          </cell>
          <cell r="AZ2526">
            <v>1.676301038462549</v>
          </cell>
          <cell r="BA2526">
            <v>48.666229084726552</v>
          </cell>
          <cell r="BB2526">
            <v>1.9304639538563828</v>
          </cell>
        </row>
        <row r="2527">
          <cell r="AS2527" t="str">
            <v>신흥교통</v>
          </cell>
          <cell r="AT2527" t="str">
            <v>330</v>
          </cell>
          <cell r="AU2527">
            <v>2412</v>
          </cell>
          <cell r="AV2527">
            <v>1.4695791200795474E-2</v>
          </cell>
          <cell r="AW2527">
            <v>0.28293545815885746</v>
          </cell>
          <cell r="AX2527">
            <v>0.11567583776642286</v>
          </cell>
          <cell r="AY2527">
            <v>19.677777777777777</v>
          </cell>
          <cell r="AZ2527">
            <v>7.5792264116031294E-2</v>
          </cell>
          <cell r="BA2527">
            <v>6.2570724709123606</v>
          </cell>
          <cell r="BB2527">
            <v>2.9478862542214661</v>
          </cell>
        </row>
        <row r="2528">
          <cell r="AS2528" t="str">
            <v>신흥교통</v>
          </cell>
          <cell r="AT2528" t="str">
            <v>46</v>
          </cell>
          <cell r="AU2528">
            <v>2412</v>
          </cell>
          <cell r="AV2528">
            <v>1.4683807839965297E-2</v>
          </cell>
          <cell r="AW2528">
            <v>0.49347864873986347</v>
          </cell>
          <cell r="AX2528">
            <v>0.20812788279466371</v>
          </cell>
          <cell r="AY2528">
            <v>18.566500000000001</v>
          </cell>
          <cell r="AZ2528">
            <v>3.3358057893869422</v>
          </cell>
          <cell r="BA2528">
            <v>44.361417278286062</v>
          </cell>
          <cell r="BB2528">
            <v>1.8123639446979916</v>
          </cell>
        </row>
        <row r="2529">
          <cell r="AS2529" t="str">
            <v>신흥교통</v>
          </cell>
          <cell r="AT2529" t="str">
            <v>82</v>
          </cell>
          <cell r="AU2529">
            <v>2412</v>
          </cell>
          <cell r="AV2529">
            <v>1.6491999037920774E-2</v>
          </cell>
          <cell r="AW2529">
            <v>0.40410549066684637</v>
          </cell>
          <cell r="AX2529">
            <v>0.18880260266993337</v>
          </cell>
          <cell r="AY2529">
            <v>17.399999999999999</v>
          </cell>
          <cell r="AZ2529">
            <v>0.58123943497113251</v>
          </cell>
          <cell r="BA2529">
            <v>33.290989706450034</v>
          </cell>
          <cell r="BB2529">
            <v>1.9350992519596932</v>
          </cell>
        </row>
        <row r="2530">
          <cell r="AS2530" t="str">
            <v>신흥교통</v>
          </cell>
          <cell r="AT2530" t="str">
            <v>93</v>
          </cell>
          <cell r="AU2530">
            <v>2412</v>
          </cell>
          <cell r="AV2530">
            <v>3.9934091241073423E-2</v>
          </cell>
          <cell r="AW2530">
            <v>0.36867220725852751</v>
          </cell>
          <cell r="AX2530">
            <v>0.17274679765528073</v>
          </cell>
          <cell r="AY2530">
            <v>16.160333333333334</v>
          </cell>
          <cell r="AZ2530">
            <v>5.0957757420436789E-2</v>
          </cell>
          <cell r="BA2530">
            <v>8.5609032466333819</v>
          </cell>
          <cell r="BB2530">
            <v>1.9738521710354926</v>
          </cell>
        </row>
        <row r="2531">
          <cell r="AS2531" t="str">
            <v>신흥교통</v>
          </cell>
          <cell r="AT2531" t="str">
            <v>예비</v>
          </cell>
          <cell r="AU2531">
            <v>2412</v>
          </cell>
          <cell r="AV2531">
            <v>2.3255971387525276E-2</v>
          </cell>
          <cell r="AW2531">
            <v>0.45846980631023376</v>
          </cell>
          <cell r="AX2531">
            <v>0.19846065271940219</v>
          </cell>
          <cell r="AY2531">
            <v>21.082000000000001</v>
          </cell>
          <cell r="AZ2531">
            <v>2.1614526533796279</v>
          </cell>
          <cell r="BA2531">
            <v>43.9167880027588</v>
          </cell>
          <cell r="BB2531">
            <v>1.6502490369275069</v>
          </cell>
        </row>
        <row r="2532">
          <cell r="AS2532" t="str">
            <v>영종운수</v>
          </cell>
          <cell r="AT2532" t="str">
            <v>202</v>
          </cell>
          <cell r="AU2532">
            <v>2412</v>
          </cell>
          <cell r="AV2532">
            <v>1.9869660974476972E-2</v>
          </cell>
          <cell r="AW2532">
            <v>0.29650872045138355</v>
          </cell>
          <cell r="AX2532">
            <v>0.14902852547849801</v>
          </cell>
          <cell r="AY2532">
            <v>14.000357142857142</v>
          </cell>
          <cell r="AZ2532">
            <v>0.13622236743401039</v>
          </cell>
          <cell r="BA2532">
            <v>8.2373728362630629</v>
          </cell>
          <cell r="BB2532">
            <v>2.6764556279585596</v>
          </cell>
        </row>
        <row r="2533">
          <cell r="AS2533" t="str">
            <v>영종운수</v>
          </cell>
          <cell r="AT2533" t="str">
            <v>203</v>
          </cell>
          <cell r="AU2533">
            <v>2412</v>
          </cell>
          <cell r="AV2533">
            <v>2.5129823942738289E-2</v>
          </cell>
          <cell r="AW2533">
            <v>0.27543782662436844</v>
          </cell>
          <cell r="AX2533">
            <v>0.14624638337559781</v>
          </cell>
          <cell r="AY2533">
            <v>13.432999999999998</v>
          </cell>
          <cell r="AZ2533">
            <v>0.39797999172862414</v>
          </cell>
          <cell r="BA2533">
            <v>9.0348967178845392</v>
          </cell>
          <cell r="BB2533">
            <v>2.3313401630951351</v>
          </cell>
        </row>
        <row r="2534">
          <cell r="AS2534" t="str">
            <v>영종운수</v>
          </cell>
          <cell r="AT2534" t="str">
            <v>205</v>
          </cell>
          <cell r="AU2534">
            <v>2412</v>
          </cell>
          <cell r="AV2534">
            <v>2.8350087520598696E-2</v>
          </cell>
          <cell r="AW2534">
            <v>0.26716073670835122</v>
          </cell>
          <cell r="AX2534">
            <v>0.13540270778571886</v>
          </cell>
          <cell r="AY2534">
            <v>14.6</v>
          </cell>
          <cell r="AZ2534">
            <v>0.24475125022491456</v>
          </cell>
          <cell r="BA2534">
            <v>8.8742066210581925</v>
          </cell>
          <cell r="BB2534">
            <v>2.576494034115874</v>
          </cell>
        </row>
        <row r="2535">
          <cell r="AS2535" t="str">
            <v>영종운수</v>
          </cell>
          <cell r="AT2535" t="str">
            <v>222</v>
          </cell>
          <cell r="AU2535">
            <v>2412</v>
          </cell>
          <cell r="AV2535">
            <v>3.290238227524786E-2</v>
          </cell>
          <cell r="AW2535">
            <v>0.10340213256325481</v>
          </cell>
          <cell r="AX2535">
            <v>0.13856863256771165</v>
          </cell>
          <cell r="AY2535">
            <v>9.8810000000000002</v>
          </cell>
          <cell r="AZ2535">
            <v>0.19039964780296259</v>
          </cell>
          <cell r="BA2535">
            <v>1.3856863256771166</v>
          </cell>
          <cell r="BB2535">
            <v>2.3681701050619148</v>
          </cell>
        </row>
        <row r="2536">
          <cell r="AS2536" t="str">
            <v>영종운수</v>
          </cell>
          <cell r="AT2536" t="str">
            <v>e음13</v>
          </cell>
          <cell r="AU2536">
            <v>2412</v>
          </cell>
          <cell r="AV2536">
            <v>1.3563212170245259E-2</v>
          </cell>
          <cell r="AW2536">
            <v>0.34702035587027524</v>
          </cell>
          <cell r="AX2536">
            <v>0.20796350462665311</v>
          </cell>
          <cell r="AY2536">
            <v>7.6029999999999998</v>
          </cell>
          <cell r="AZ2536">
            <v>8.228574437878651E-2</v>
          </cell>
          <cell r="BA2536">
            <v>8.0091457862018878</v>
          </cell>
          <cell r="BB2536">
            <v>2.7974370428730433</v>
          </cell>
        </row>
        <row r="2537">
          <cell r="AS2537" t="str">
            <v>영종운수</v>
          </cell>
          <cell r="AT2537" t="str">
            <v>e음16</v>
          </cell>
          <cell r="AU2537">
            <v>2412</v>
          </cell>
          <cell r="AV2537">
            <v>3.3500438658449101E-2</v>
          </cell>
          <cell r="AW2537">
            <v>0.22317513186977239</v>
          </cell>
          <cell r="AX2537">
            <v>0.17986321140953818</v>
          </cell>
          <cell r="AY2537">
            <v>4.8979999999999997</v>
          </cell>
          <cell r="AZ2537">
            <v>4.8710416089245277E-2</v>
          </cell>
          <cell r="BA2537">
            <v>1.717042167145896</v>
          </cell>
          <cell r="BB2537">
            <v>3.3230275912833509</v>
          </cell>
        </row>
        <row r="2538">
          <cell r="AS2538" t="str">
            <v>영종운수</v>
          </cell>
          <cell r="AT2538" t="str">
            <v>예비</v>
          </cell>
          <cell r="AU2538">
            <v>2412</v>
          </cell>
          <cell r="AV2538">
            <v>3.3262705981743516E-2</v>
          </cell>
          <cell r="AW2538">
            <v>0.26154837519349078</v>
          </cell>
          <cell r="AX2538">
            <v>0.18002013481554066</v>
          </cell>
          <cell r="AY2538">
            <v>16.215</v>
          </cell>
          <cell r="AZ2538">
            <v>0</v>
          </cell>
          <cell r="BA2538">
            <v>11.453936984222045</v>
          </cell>
          <cell r="BB2538">
            <v>1.75570279966569</v>
          </cell>
        </row>
        <row r="2539">
          <cell r="AS2539" t="str">
            <v>원진운수</v>
          </cell>
          <cell r="AT2539" t="str">
            <v>22</v>
          </cell>
          <cell r="AU2539">
            <v>2412</v>
          </cell>
          <cell r="AV2539">
            <v>6.9956700732598668E-3</v>
          </cell>
          <cell r="AW2539">
            <v>0.3728828823897109</v>
          </cell>
          <cell r="AX2539">
            <v>0.1771215728472687</v>
          </cell>
          <cell r="AY2539">
            <v>9.8065333333333342</v>
          </cell>
          <cell r="AZ2539">
            <v>0.11552662649022852</v>
          </cell>
          <cell r="BA2539">
            <v>2.6821431783481389</v>
          </cell>
          <cell r="BB2539">
            <v>2.1501804089534571</v>
          </cell>
        </row>
        <row r="2540">
          <cell r="AS2540" t="str">
            <v>원진운수</v>
          </cell>
          <cell r="AT2540" t="str">
            <v>320</v>
          </cell>
          <cell r="AU2540">
            <v>2412</v>
          </cell>
          <cell r="AV2540">
            <v>7.278066898053436E-3</v>
          </cell>
          <cell r="AW2540">
            <v>0.25975849668614637</v>
          </cell>
          <cell r="AX2540">
            <v>0.14845480268472955</v>
          </cell>
          <cell r="AY2540">
            <v>17.6235</v>
          </cell>
          <cell r="AZ2540">
            <v>0.1305772420458105</v>
          </cell>
          <cell r="BA2540">
            <v>3.4295728572620225</v>
          </cell>
          <cell r="BB2540">
            <v>2.5901676949291033</v>
          </cell>
        </row>
        <row r="2541">
          <cell r="AS2541" t="str">
            <v>원진운수</v>
          </cell>
          <cell r="AT2541" t="str">
            <v>6</v>
          </cell>
          <cell r="AU2541">
            <v>2412</v>
          </cell>
          <cell r="AV2541">
            <v>6.147278173158615E-3</v>
          </cell>
          <cell r="AW2541">
            <v>0.36217388512072568</v>
          </cell>
          <cell r="AX2541">
            <v>0.15951520119370527</v>
          </cell>
          <cell r="AY2541">
            <v>9.7779285714285713</v>
          </cell>
          <cell r="AZ2541">
            <v>8.6867273259456992E-2</v>
          </cell>
          <cell r="BA2541">
            <v>2.9938185248348574</v>
          </cell>
          <cell r="BB2541">
            <v>2.3800810818953129</v>
          </cell>
        </row>
        <row r="2542">
          <cell r="AS2542" t="str">
            <v>인천교통공사</v>
          </cell>
          <cell r="AT2542" t="str">
            <v>63</v>
          </cell>
          <cell r="AU2542">
            <v>2412</v>
          </cell>
          <cell r="AV2542">
            <v>8.6093485964933852E-3</v>
          </cell>
          <cell r="AW2542">
            <v>0.34095648383783123</v>
          </cell>
          <cell r="AX2542">
            <v>0.19407153391210519</v>
          </cell>
          <cell r="AY2542">
            <v>8.5920714285714279</v>
          </cell>
          <cell r="AZ2542">
            <v>0.18311795386678126</v>
          </cell>
          <cell r="BA2542">
            <v>7.939949816748058</v>
          </cell>
          <cell r="BB2542">
            <v>2.9412810226174475</v>
          </cell>
        </row>
        <row r="2543">
          <cell r="AS2543" t="str">
            <v>인천교통공사</v>
          </cell>
          <cell r="AT2543" t="str">
            <v>순환41</v>
          </cell>
          <cell r="AU2543">
            <v>2412</v>
          </cell>
          <cell r="AV2543">
            <v>9.5829101929403044E-3</v>
          </cell>
          <cell r="AW2543">
            <v>0.33657212549073312</v>
          </cell>
          <cell r="AX2543">
            <v>0.17035931447483965</v>
          </cell>
          <cell r="AY2543">
            <v>6.31911111111111</v>
          </cell>
          <cell r="AZ2543">
            <v>0.10455915597397565</v>
          </cell>
          <cell r="BA2543">
            <v>11.813381880990732</v>
          </cell>
          <cell r="BB2543">
            <v>2.7876255257108</v>
          </cell>
        </row>
        <row r="2544">
          <cell r="AS2544" t="str">
            <v>인천교통공사</v>
          </cell>
          <cell r="AT2544" t="str">
            <v>순환42</v>
          </cell>
          <cell r="AU2544">
            <v>2412</v>
          </cell>
          <cell r="AV2544">
            <v>8.2719021205584602E-3</v>
          </cell>
          <cell r="AW2544">
            <v>0.35014087794908733</v>
          </cell>
          <cell r="AX2544">
            <v>0.12437690095342656</v>
          </cell>
          <cell r="AY2544">
            <v>4.5358749999999999</v>
          </cell>
          <cell r="AZ2544">
            <v>8.0154871724151033E-2</v>
          </cell>
          <cell r="BA2544">
            <v>10.695787882995862</v>
          </cell>
          <cell r="BB2544">
            <v>2.8964319697467658</v>
          </cell>
        </row>
        <row r="2545">
          <cell r="AS2545" t="str">
            <v>인천교통공사</v>
          </cell>
          <cell r="AT2545" t="str">
            <v>순환43</v>
          </cell>
          <cell r="AU2545">
            <v>2412</v>
          </cell>
          <cell r="AV2545">
            <v>8.066278017744323E-3</v>
          </cell>
          <cell r="AW2545">
            <v>0.33477606059066045</v>
          </cell>
          <cell r="AX2545">
            <v>0.10840433902362807</v>
          </cell>
          <cell r="AY2545">
            <v>5.0138000000000007</v>
          </cell>
          <cell r="AZ2545">
            <v>5.0894055879637599E-2</v>
          </cell>
          <cell r="BA2545">
            <v>5.7751360250788766</v>
          </cell>
          <cell r="BB2545">
            <v>3.1729562231367163</v>
          </cell>
        </row>
        <row r="2546">
          <cell r="AS2546" t="str">
            <v>인천교통공사</v>
          </cell>
          <cell r="AT2546" t="str">
            <v>순환47</v>
          </cell>
          <cell r="AU2546">
            <v>2412</v>
          </cell>
          <cell r="AV2546">
            <v>4.1838132668750479E-3</v>
          </cell>
          <cell r="AW2546">
            <v>0.30399052461565773</v>
          </cell>
          <cell r="AX2546">
            <v>0.11767783664492816</v>
          </cell>
          <cell r="AY2546">
            <v>3.8699999999999997</v>
          </cell>
          <cell r="AZ2546">
            <v>0.62276585862049194</v>
          </cell>
          <cell r="BA2546">
            <v>2.3017426134613381</v>
          </cell>
          <cell r="BB2546">
            <v>3.3335296960557499</v>
          </cell>
        </row>
        <row r="2547">
          <cell r="AS2547" t="str">
            <v>인천교통공사</v>
          </cell>
          <cell r="AT2547" t="str">
            <v>예비</v>
          </cell>
          <cell r="AU2547">
            <v>2412</v>
          </cell>
          <cell r="AV2547">
            <v>8.0545447146079443E-3</v>
          </cell>
          <cell r="AW2547">
            <v>0.33550365338347943</v>
          </cell>
          <cell r="AX2547">
            <v>0.20479444812657749</v>
          </cell>
          <cell r="AY2547">
            <v>6.1524999999999999</v>
          </cell>
          <cell r="AZ2547">
            <v>0.23562160858283124</v>
          </cell>
          <cell r="BA2547">
            <v>7.6478847119177313</v>
          </cell>
          <cell r="BB2547">
            <v>2.8226139477682648</v>
          </cell>
        </row>
        <row r="2548">
          <cell r="AS2548" t="str">
            <v>인천스마트</v>
          </cell>
          <cell r="AT2548" t="str">
            <v>20</v>
          </cell>
          <cell r="AU2548">
            <v>2412</v>
          </cell>
          <cell r="AV2548">
            <v>3.0630307172475835E-2</v>
          </cell>
          <cell r="AW2548">
            <v>0.40426566516271129</v>
          </cell>
          <cell r="AX2548">
            <v>0.18060642769146268</v>
          </cell>
          <cell r="AY2548">
            <v>13.646909090909093</v>
          </cell>
          <cell r="AZ2548">
            <v>0.97310307410211849</v>
          </cell>
          <cell r="BA2548">
            <v>27.695866064647745</v>
          </cell>
          <cell r="BB2548">
            <v>1.8009734744683881</v>
          </cell>
        </row>
        <row r="2549">
          <cell r="AS2549" t="str">
            <v>인천스마트</v>
          </cell>
          <cell r="AT2549" t="str">
            <v>21</v>
          </cell>
          <cell r="AU2549">
            <v>2412</v>
          </cell>
          <cell r="AV2549">
            <v>3.3211075800127637E-2</v>
          </cell>
          <cell r="AW2549">
            <v>0.40458859790583895</v>
          </cell>
          <cell r="AX2549">
            <v>0.18408584359840596</v>
          </cell>
          <cell r="AY2549">
            <v>13.032916666666665</v>
          </cell>
          <cell r="AZ2549">
            <v>0.25714699841534638</v>
          </cell>
          <cell r="BA2549">
            <v>11.940650315729403</v>
          </cell>
          <cell r="BB2549">
            <v>1.9646943243347681</v>
          </cell>
        </row>
        <row r="2550">
          <cell r="AS2550" t="str">
            <v>인천스마트</v>
          </cell>
          <cell r="AT2550" t="str">
            <v>27</v>
          </cell>
          <cell r="AU2550">
            <v>2412</v>
          </cell>
          <cell r="AV2550">
            <v>3.6048183391503341E-2</v>
          </cell>
          <cell r="AW2550">
            <v>0.37325402654359152</v>
          </cell>
          <cell r="AX2550">
            <v>0.15657379265050919</v>
          </cell>
          <cell r="AY2550">
            <v>12.868000000000002</v>
          </cell>
          <cell r="AZ2550">
            <v>0.52868297022396271</v>
          </cell>
          <cell r="BA2550">
            <v>21.983653451120709</v>
          </cell>
          <cell r="BB2550">
            <v>1.8065852248507648</v>
          </cell>
        </row>
        <row r="2551">
          <cell r="AS2551" t="str">
            <v>인천스마트</v>
          </cell>
          <cell r="AT2551" t="str">
            <v>38</v>
          </cell>
          <cell r="AU2551">
            <v>2412</v>
          </cell>
          <cell r="AV2551">
            <v>2.0504048394116216E-2</v>
          </cell>
          <cell r="AW2551">
            <v>0.39033837518177</v>
          </cell>
          <cell r="AX2551">
            <v>0.17595658674866327</v>
          </cell>
          <cell r="AY2551">
            <v>13.240307692307693</v>
          </cell>
          <cell r="AZ2551">
            <v>0.31468084208769798</v>
          </cell>
          <cell r="BA2551">
            <v>18.586756280320103</v>
          </cell>
          <cell r="BB2551">
            <v>1.9130227607965511</v>
          </cell>
        </row>
        <row r="2552">
          <cell r="AS2552" t="str">
            <v>인천스마트</v>
          </cell>
          <cell r="AT2552" t="str">
            <v>5</v>
          </cell>
          <cell r="AU2552">
            <v>2412</v>
          </cell>
          <cell r="AV2552">
            <v>3.612886308735571E-2</v>
          </cell>
          <cell r="AW2552">
            <v>0.36418414692518425</v>
          </cell>
          <cell r="AX2552">
            <v>0.18072886888051551</v>
          </cell>
          <cell r="AY2552">
            <v>11.437916666666666</v>
          </cell>
          <cell r="AZ2552">
            <v>0.29576887831131748</v>
          </cell>
          <cell r="BA2552">
            <v>12.743413385527621</v>
          </cell>
          <cell r="BB2552">
            <v>1.9118516522532467</v>
          </cell>
        </row>
        <row r="2553">
          <cell r="AS2553" t="str">
            <v>인천스마트</v>
          </cell>
          <cell r="AT2553" t="str">
            <v>5-1</v>
          </cell>
          <cell r="AU2553">
            <v>2412</v>
          </cell>
          <cell r="AV2553">
            <v>5.1767330731413992E-2</v>
          </cell>
          <cell r="AW2553">
            <v>0.37667685767625092</v>
          </cell>
          <cell r="AX2553">
            <v>0.14977387274818338</v>
          </cell>
          <cell r="AY2553">
            <v>12.831999999999999</v>
          </cell>
          <cell r="AZ2553">
            <v>0.35766894984640807</v>
          </cell>
          <cell r="BA2553">
            <v>26.163483681264751</v>
          </cell>
          <cell r="BB2553">
            <v>1.7180504953737867</v>
          </cell>
        </row>
        <row r="2554">
          <cell r="AS2554" t="str">
            <v>인천스마트</v>
          </cell>
          <cell r="AT2554" t="str">
            <v>예비</v>
          </cell>
          <cell r="AU2554">
            <v>2412</v>
          </cell>
          <cell r="AV2554">
            <v>4.14125459858685E-2</v>
          </cell>
          <cell r="AW2554">
            <v>0.39340201171284322</v>
          </cell>
          <cell r="AX2554">
            <v>0.19766455600530744</v>
          </cell>
          <cell r="AY2554">
            <v>12.177</v>
          </cell>
          <cell r="AZ2554">
            <v>0.48287676984833472</v>
          </cell>
          <cell r="BA2554">
            <v>26.873141974168192</v>
          </cell>
          <cell r="BB2554">
            <v>1.8245926133633197</v>
          </cell>
        </row>
        <row r="2555">
          <cell r="AS2555" t="str">
            <v>인천제물포교통</v>
          </cell>
          <cell r="AT2555" t="str">
            <v>30</v>
          </cell>
          <cell r="AU2555">
            <v>2412</v>
          </cell>
          <cell r="AV2555">
            <v>4.6022890492722054E-2</v>
          </cell>
          <cell r="AW2555">
            <v>0.35999016884345825</v>
          </cell>
          <cell r="AX2555">
            <v>0.23134608894498976</v>
          </cell>
          <cell r="AY2555">
            <v>14.339285714285714</v>
          </cell>
          <cell r="AZ2555">
            <v>1.1259543589146159</v>
          </cell>
          <cell r="BA2555">
            <v>37.072422585383372</v>
          </cell>
          <cell r="BB2555">
            <v>1.8756548303303779</v>
          </cell>
        </row>
        <row r="2556">
          <cell r="AS2556" t="str">
            <v>인천제물포교통</v>
          </cell>
          <cell r="AT2556" t="str">
            <v>78</v>
          </cell>
          <cell r="AU2556">
            <v>2412</v>
          </cell>
          <cell r="AV2556">
            <v>6.6976347847162096E-2</v>
          </cell>
          <cell r="AW2556">
            <v>0.34221133354902422</v>
          </cell>
          <cell r="AX2556">
            <v>0.17028718273622517</v>
          </cell>
          <cell r="AY2556">
            <v>12.711500000000001</v>
          </cell>
          <cell r="AZ2556">
            <v>6.9714886892011645</v>
          </cell>
          <cell r="BA2556">
            <v>31.356114551429382</v>
          </cell>
          <cell r="BB2556">
            <v>2.1035058368692572</v>
          </cell>
        </row>
        <row r="2557">
          <cell r="AS2557" t="str">
            <v>인천제물포교통</v>
          </cell>
          <cell r="AT2557" t="str">
            <v>급행97</v>
          </cell>
          <cell r="AU2557">
            <v>2412</v>
          </cell>
          <cell r="AV2557">
            <v>5.4352548133019735E-2</v>
          </cell>
          <cell r="AW2557">
            <v>0.36895345243326305</v>
          </cell>
          <cell r="AX2557">
            <v>0.22287303522400378</v>
          </cell>
          <cell r="AY2557">
            <v>13.787999999999998</v>
          </cell>
          <cell r="AZ2557">
            <v>1.0339028065411904</v>
          </cell>
          <cell r="BA2557">
            <v>38.257838735069036</v>
          </cell>
          <cell r="BB2557">
            <v>2.048527167958047</v>
          </cell>
        </row>
        <row r="2558">
          <cell r="AS2558" t="str">
            <v>청라교통</v>
          </cell>
          <cell r="AT2558" t="str">
            <v>112</v>
          </cell>
          <cell r="AU2558">
            <v>2412</v>
          </cell>
          <cell r="AV2558">
            <v>2.6361977609508081E-2</v>
          </cell>
          <cell r="AW2558">
            <v>0.38713207422495771</v>
          </cell>
          <cell r="AX2558">
            <v>0.21504637675574714</v>
          </cell>
          <cell r="AY2558">
            <v>15.8192</v>
          </cell>
          <cell r="AZ2558">
            <v>0.38155383191381848</v>
          </cell>
          <cell r="BA2558">
            <v>41.397354627124741</v>
          </cell>
          <cell r="BB2558">
            <v>1.9655143721674324</v>
          </cell>
        </row>
        <row r="2559">
          <cell r="AS2559" t="str">
            <v>청라교통</v>
          </cell>
          <cell r="AT2559" t="str">
            <v>306</v>
          </cell>
          <cell r="AU2559">
            <v>2412</v>
          </cell>
          <cell r="AV2559">
            <v>2.1458349602130243E-2</v>
          </cell>
          <cell r="AW2559">
            <v>0.25963874642501766</v>
          </cell>
          <cell r="AX2559">
            <v>0.15699806327706897</v>
          </cell>
          <cell r="AY2559">
            <v>17.882000000000001</v>
          </cell>
          <cell r="AZ2559">
            <v>0.17865203868268326</v>
          </cell>
          <cell r="BA2559">
            <v>16.169020738737643</v>
          </cell>
          <cell r="BB2559">
            <v>2.9211352575473555</v>
          </cell>
        </row>
        <row r="2560">
          <cell r="AS2560" t="str">
            <v>청라교통</v>
          </cell>
          <cell r="AT2560" t="str">
            <v>307</v>
          </cell>
          <cell r="AU2560">
            <v>2412</v>
          </cell>
          <cell r="AV2560">
            <v>2.3906634687171382E-2</v>
          </cell>
          <cell r="AW2560">
            <v>0.31791329022392506</v>
          </cell>
          <cell r="AX2560">
            <v>0.19143021368073074</v>
          </cell>
          <cell r="AY2560">
            <v>19.9131</v>
          </cell>
          <cell r="AZ2560">
            <v>0.42405427081174529</v>
          </cell>
          <cell r="BA2560">
            <v>35.089409138572911</v>
          </cell>
          <cell r="BB2560">
            <v>2.43913271245358</v>
          </cell>
        </row>
        <row r="2561">
          <cell r="AS2561" t="str">
            <v>청라교통</v>
          </cell>
          <cell r="AT2561" t="str">
            <v>308</v>
          </cell>
          <cell r="AU2561">
            <v>2412</v>
          </cell>
          <cell r="AV2561">
            <v>2.2593850244921707E-2</v>
          </cell>
          <cell r="AW2561">
            <v>0.29485918582632342</v>
          </cell>
          <cell r="AX2561">
            <v>0.14192523445640184</v>
          </cell>
          <cell r="AY2561">
            <v>20.936</v>
          </cell>
          <cell r="AZ2561">
            <v>0.24741123474877849</v>
          </cell>
          <cell r="BA2561">
            <v>16.090611687610302</v>
          </cell>
          <cell r="BB2561">
            <v>2.576314160166647</v>
          </cell>
        </row>
        <row r="2562">
          <cell r="AS2562" t="str">
            <v>청라교통</v>
          </cell>
          <cell r="AT2562" t="str">
            <v>예비</v>
          </cell>
          <cell r="AU2562">
            <v>2412</v>
          </cell>
          <cell r="AV2562">
            <v>2.2438492548924303E-2</v>
          </cell>
          <cell r="AW2562">
            <v>0.36208683583542339</v>
          </cell>
          <cell r="AX2562">
            <v>0.20211805824520046</v>
          </cell>
          <cell r="AY2562">
            <v>16.379666666666665</v>
          </cell>
          <cell r="AZ2562">
            <v>0.50445438829916922</v>
          </cell>
          <cell r="BA2562">
            <v>42.127546471739507</v>
          </cell>
          <cell r="BB2562">
            <v>2.0260718635962145</v>
          </cell>
        </row>
        <row r="2563">
          <cell r="AS2563" t="str">
            <v>청룡교통</v>
          </cell>
          <cell r="AT2563" t="str">
            <v>310</v>
          </cell>
          <cell r="AU2563">
            <v>2412</v>
          </cell>
          <cell r="AV2563">
            <v>3.7544504825901659E-2</v>
          </cell>
          <cell r="AW2563">
            <v>0.3085387620885745</v>
          </cell>
          <cell r="AX2563">
            <v>0.14743748355335176</v>
          </cell>
          <cell r="AY2563">
            <v>20.0425</v>
          </cell>
          <cell r="AZ2563">
            <v>1.1814486497046774</v>
          </cell>
          <cell r="BA2563">
            <v>5.6880053547637566</v>
          </cell>
          <cell r="BB2563">
            <v>2.9467532946469039</v>
          </cell>
        </row>
        <row r="2564">
          <cell r="AS2564" t="str">
            <v>청룡교통</v>
          </cell>
          <cell r="AT2564" t="str">
            <v>43</v>
          </cell>
          <cell r="AU2564">
            <v>2412</v>
          </cell>
          <cell r="AV2564">
            <v>3.0849388434812965E-2</v>
          </cell>
          <cell r="AW2564">
            <v>0.38098697794052766</v>
          </cell>
          <cell r="AX2564">
            <v>0.17518459589569499</v>
          </cell>
          <cell r="AY2564">
            <v>14.444399999999998</v>
          </cell>
          <cell r="AZ2564">
            <v>6.7787549198932193E-2</v>
          </cell>
          <cell r="BA2564">
            <v>25.318649625801172</v>
          </cell>
          <cell r="BB2564">
            <v>1.9590502453676766</v>
          </cell>
        </row>
        <row r="2565">
          <cell r="AS2565" t="str">
            <v>청룡교통</v>
          </cell>
          <cell r="AT2565" t="str">
            <v>43-1</v>
          </cell>
          <cell r="AU2565">
            <v>2412</v>
          </cell>
          <cell r="AV2565">
            <v>3.3564246634514065E-2</v>
          </cell>
          <cell r="AW2565">
            <v>0.40159336567786375</v>
          </cell>
          <cell r="AX2565">
            <v>0.15537798726846555</v>
          </cell>
          <cell r="AY2565">
            <v>12.749000000000001</v>
          </cell>
          <cell r="AZ2565">
            <v>0.21610290301594651</v>
          </cell>
          <cell r="BA2565">
            <v>16.62071438529313</v>
          </cell>
          <cell r="BB2565">
            <v>1.978923452970947</v>
          </cell>
        </row>
        <row r="2566">
          <cell r="AS2566" t="str">
            <v>청룡교통</v>
          </cell>
          <cell r="AT2566" t="str">
            <v>44</v>
          </cell>
          <cell r="AU2566">
            <v>2412</v>
          </cell>
          <cell r="AV2566">
            <v>3.5774968970950408E-2</v>
          </cell>
          <cell r="AW2566">
            <v>0.36817909397239923</v>
          </cell>
          <cell r="AX2566">
            <v>0.16968709953451369</v>
          </cell>
          <cell r="AY2566">
            <v>11.787000000000001</v>
          </cell>
          <cell r="AZ2566">
            <v>3.2449724830077645E-2</v>
          </cell>
          <cell r="BA2566">
            <v>10.953030196490822</v>
          </cell>
          <cell r="BB2566">
            <v>2.2935505683242603</v>
          </cell>
        </row>
        <row r="2567">
          <cell r="AS2567" t="str">
            <v>청룡교통</v>
          </cell>
          <cell r="AT2567" t="str">
            <v>예비</v>
          </cell>
          <cell r="AU2567">
            <v>2412</v>
          </cell>
          <cell r="AV2567">
            <v>3.6403579019287445E-2</v>
          </cell>
          <cell r="AW2567">
            <v>0.29970460267262899</v>
          </cell>
          <cell r="AX2567">
            <v>0.14979824417585608</v>
          </cell>
          <cell r="AY2567">
            <v>17.463999999999999</v>
          </cell>
          <cell r="AZ2567">
            <v>0.15958126984922139</v>
          </cell>
          <cell r="BA2567">
            <v>6.5705853281396802</v>
          </cell>
          <cell r="BB2567">
            <v>2.8439710210416127</v>
          </cell>
        </row>
        <row r="2568">
          <cell r="AS2568" t="str">
            <v>태양여객</v>
          </cell>
          <cell r="AT2568" t="str">
            <v>556</v>
          </cell>
          <cell r="AU2568">
            <v>2412</v>
          </cell>
          <cell r="AV2568">
            <v>3.1040319676623816E-2</v>
          </cell>
          <cell r="AW2568">
            <v>0.37620883421043649</v>
          </cell>
          <cell r="AX2568">
            <v>0.18471687545324872</v>
          </cell>
          <cell r="AY2568">
            <v>9.4385000000000012</v>
          </cell>
          <cell r="AZ2568">
            <v>1.1095439419344588</v>
          </cell>
          <cell r="BA2568">
            <v>30.552401985107259</v>
          </cell>
          <cell r="BB2568">
            <v>2.244139056707394</v>
          </cell>
        </row>
        <row r="2569">
          <cell r="AS2569" t="str">
            <v>태양여객</v>
          </cell>
          <cell r="AT2569" t="str">
            <v>581</v>
          </cell>
          <cell r="AU2569">
            <v>2412</v>
          </cell>
          <cell r="AV2569">
            <v>3.7420915290986609E-2</v>
          </cell>
          <cell r="AW2569">
            <v>0.39149521071308635</v>
          </cell>
          <cell r="AX2569">
            <v>0.1360304619317857</v>
          </cell>
          <cell r="AY2569">
            <v>7.6498571428571429</v>
          </cell>
          <cell r="AZ2569">
            <v>0.32726348081637047</v>
          </cell>
          <cell r="BA2569">
            <v>8.1383635418108735</v>
          </cell>
          <cell r="BB2569">
            <v>1.9644971548280588</v>
          </cell>
        </row>
        <row r="2570">
          <cell r="AS2570" t="str">
            <v>태양여객</v>
          </cell>
          <cell r="AT2570" t="str">
            <v>583</v>
          </cell>
          <cell r="AU2570">
            <v>2412</v>
          </cell>
          <cell r="AV2570">
            <v>3.0668604737425772E-2</v>
          </cell>
          <cell r="AW2570">
            <v>0.3629004654273576</v>
          </cell>
          <cell r="AX2570">
            <v>0.25260467417121457</v>
          </cell>
          <cell r="AY2570">
            <v>10.991571428571429</v>
          </cell>
          <cell r="AZ2570">
            <v>8.2669736469547561E-2</v>
          </cell>
          <cell r="BA2570">
            <v>14.919455969915996</v>
          </cell>
          <cell r="BB2570">
            <v>2.3266103434031757</v>
          </cell>
        </row>
        <row r="2571">
          <cell r="AS2571" t="str">
            <v>태양여객</v>
          </cell>
          <cell r="AT2571" t="str">
            <v>590</v>
          </cell>
          <cell r="AU2571">
            <v>2412</v>
          </cell>
          <cell r="AV2571">
            <v>3.4865750964287387E-2</v>
          </cell>
          <cell r="AW2571">
            <v>0.4146367770618038</v>
          </cell>
          <cell r="AX2571">
            <v>0.16604463593819913</v>
          </cell>
          <cell r="AY2571">
            <v>6.8537499999999998</v>
          </cell>
          <cell r="AZ2571">
            <v>0.63081541724094226</v>
          </cell>
          <cell r="BA2571">
            <v>7.0441054925238555</v>
          </cell>
          <cell r="BB2571">
            <v>2.3642690861654798</v>
          </cell>
        </row>
        <row r="2572">
          <cell r="AS2572" t="str">
            <v>태양여객</v>
          </cell>
          <cell r="AT2572" t="str">
            <v>e음55</v>
          </cell>
          <cell r="AU2572">
            <v>2412</v>
          </cell>
          <cell r="AV2572">
            <v>5.5788950486142887E-2</v>
          </cell>
          <cell r="AW2572">
            <v>0.34375992762396307</v>
          </cell>
          <cell r="AX2572">
            <v>0.21352792458734279</v>
          </cell>
          <cell r="AY2572">
            <v>7.9194999999999993</v>
          </cell>
          <cell r="AZ2572">
            <v>1.5445057836335827E-2</v>
          </cell>
          <cell r="BA2572">
            <v>7.120171662550816</v>
          </cell>
          <cell r="BB2572">
            <v>3.3139683854228781</v>
          </cell>
        </row>
        <row r="2573">
          <cell r="AS2573" t="str">
            <v>태양여객</v>
          </cell>
          <cell r="AT2573" t="str">
            <v>e음71</v>
          </cell>
          <cell r="AU2573">
            <v>2412</v>
          </cell>
          <cell r="AV2573">
            <v>2.3746536164614727E-2</v>
          </cell>
          <cell r="AW2573">
            <v>0.51690578250684349</v>
          </cell>
          <cell r="AX2573">
            <v>0.45904842624564379</v>
          </cell>
          <cell r="AY2573">
            <v>4.9489999999999998</v>
          </cell>
          <cell r="AZ2573">
            <v>3.1633436105640405</v>
          </cell>
          <cell r="BA2573">
            <v>4.1450709379804671</v>
          </cell>
          <cell r="BB2573">
            <v>4.2019732168093933</v>
          </cell>
        </row>
        <row r="2574">
          <cell r="AS2574" t="str">
            <v>태양여객</v>
          </cell>
          <cell r="AT2574" t="str">
            <v>e음89</v>
          </cell>
          <cell r="AU2574">
            <v>2412</v>
          </cell>
          <cell r="AV2574">
            <v>3.4704807488395994E-2</v>
          </cell>
          <cell r="AW2574">
            <v>0.36531586057873366</v>
          </cell>
          <cell r="AX2574">
            <v>0.16326344927837236</v>
          </cell>
          <cell r="AY2574">
            <v>11.907500000000001</v>
          </cell>
          <cell r="AZ2574">
            <v>0.65900611036843015</v>
          </cell>
          <cell r="BA2574">
            <v>41.900033662457282</v>
          </cell>
          <cell r="BB2574">
            <v>2.211715517565636</v>
          </cell>
        </row>
        <row r="2575">
          <cell r="AS2575" t="str">
            <v>해성운수</v>
          </cell>
          <cell r="AT2575" t="str">
            <v>24</v>
          </cell>
          <cell r="AU2575">
            <v>2412</v>
          </cell>
          <cell r="AV2575">
            <v>1.7235012489123527E-2</v>
          </cell>
          <cell r="AW2575">
            <v>0.42151509937461606</v>
          </cell>
          <cell r="AX2575">
            <v>0.20509475596196627</v>
          </cell>
          <cell r="AY2575">
            <v>13.558550000000002</v>
          </cell>
          <cell r="AZ2575">
            <v>0.68222951817836031</v>
          </cell>
          <cell r="BA2575">
            <v>15.944453109241309</v>
          </cell>
          <cell r="BB2575">
            <v>2.2640594882371925</v>
          </cell>
        </row>
        <row r="2576">
          <cell r="AS2576" t="str">
            <v>해성운수</v>
          </cell>
          <cell r="AT2576" t="str">
            <v>514-1</v>
          </cell>
          <cell r="AU2576">
            <v>2412</v>
          </cell>
          <cell r="AV2576">
            <v>2.2389042523082093E-2</v>
          </cell>
          <cell r="AW2576">
            <v>0.38134538189748324</v>
          </cell>
          <cell r="AX2576">
            <v>0.15086444004924437</v>
          </cell>
          <cell r="AY2576">
            <v>9.3232000000000017</v>
          </cell>
          <cell r="AZ2576">
            <v>2.9869217630604399E-2</v>
          </cell>
          <cell r="BA2576">
            <v>4.647152443028201</v>
          </cell>
          <cell r="BB2576">
            <v>2.3542022847783177</v>
          </cell>
        </row>
        <row r="2577">
          <cell r="AS2577" t="str">
            <v>해성운수</v>
          </cell>
          <cell r="AT2577" t="str">
            <v>530</v>
          </cell>
          <cell r="AU2577">
            <v>2412</v>
          </cell>
          <cell r="AV2577">
            <v>4.3726668653782039E-2</v>
          </cell>
          <cell r="AW2577">
            <v>0.55789788488439263</v>
          </cell>
          <cell r="AX2577">
            <v>0.24740182136265099</v>
          </cell>
          <cell r="AY2577">
            <v>10.904999999999999</v>
          </cell>
          <cell r="AZ2577">
            <v>0.8087429524484876</v>
          </cell>
          <cell r="BA2577">
            <v>2.2424236408798977</v>
          </cell>
          <cell r="BB2577">
            <v>2.1586248707533091</v>
          </cell>
        </row>
        <row r="2578">
          <cell r="AS2578" t="str">
            <v>해성운수</v>
          </cell>
          <cell r="AT2578" t="str">
            <v>557</v>
          </cell>
          <cell r="AU2578">
            <v>2412</v>
          </cell>
          <cell r="AV2578">
            <v>1.8011056645240806E-2</v>
          </cell>
          <cell r="AW2578">
            <v>0.54121708552118941</v>
          </cell>
          <cell r="AX2578">
            <v>0.32095039977898893</v>
          </cell>
          <cell r="AY2578">
            <v>9.8102</v>
          </cell>
          <cell r="AZ2578">
            <v>0.72758168787657784</v>
          </cell>
          <cell r="BA2578">
            <v>1.0859428177262356</v>
          </cell>
          <cell r="BB2578">
            <v>3.596676177252319</v>
          </cell>
        </row>
        <row r="2579">
          <cell r="AS2579" t="str">
            <v>해성운수</v>
          </cell>
          <cell r="AT2579" t="str">
            <v>560</v>
          </cell>
          <cell r="AU2579">
            <v>2412</v>
          </cell>
          <cell r="AV2579">
            <v>2.0856206813061679E-2</v>
          </cell>
          <cell r="AW2579">
            <v>0.47293864899530635</v>
          </cell>
          <cell r="AX2579">
            <v>0.18598346366298155</v>
          </cell>
          <cell r="AY2579">
            <v>7.1189999999999998</v>
          </cell>
          <cell r="AZ2579">
            <v>8.09562378103518E-2</v>
          </cell>
          <cell r="BA2579">
            <v>2.3747163091036527</v>
          </cell>
          <cell r="BB2579">
            <v>2.1415132535289523</v>
          </cell>
        </row>
        <row r="2580">
          <cell r="AS2580" t="str">
            <v>해성운수</v>
          </cell>
          <cell r="AT2580" t="str">
            <v>564</v>
          </cell>
          <cell r="AU2580">
            <v>2412</v>
          </cell>
          <cell r="AV2580">
            <v>4.9178717087817236E-2</v>
          </cell>
          <cell r="AW2580">
            <v>0.46069124907620174</v>
          </cell>
          <cell r="AX2580">
            <v>0.33546135971534147</v>
          </cell>
          <cell r="AY2580">
            <v>5.9593333333333334</v>
          </cell>
          <cell r="AZ2580">
            <v>1.4494383635394896</v>
          </cell>
          <cell r="BA2580">
            <v>1.7746328681797596</v>
          </cell>
          <cell r="BB2580">
            <v>3.5791485164516681</v>
          </cell>
        </row>
        <row r="2581">
          <cell r="AS2581" t="str">
            <v>해성운수</v>
          </cell>
          <cell r="AT2581" t="str">
            <v>564-1</v>
          </cell>
          <cell r="AU2581">
            <v>2412</v>
          </cell>
          <cell r="AV2581">
            <v>7.531542010102811E-2</v>
          </cell>
          <cell r="AW2581">
            <v>0.36207715445458766</v>
          </cell>
          <cell r="AX2581">
            <v>0.44168966373180313</v>
          </cell>
          <cell r="AY2581">
            <v>3.4380000000000002</v>
          </cell>
          <cell r="AZ2581">
            <v>7.8221309987922635E-2</v>
          </cell>
          <cell r="BA2581">
            <v>0.36503277994363892</v>
          </cell>
          <cell r="BB2581">
            <v>3.6230928154488677</v>
          </cell>
        </row>
        <row r="2582">
          <cell r="AS2582" t="str">
            <v>해성운수</v>
          </cell>
          <cell r="AT2582" t="str">
            <v>568</v>
          </cell>
          <cell r="AU2582">
            <v>2412</v>
          </cell>
          <cell r="AV2582">
            <v>5.3939733726507337E-2</v>
          </cell>
          <cell r="AW2582">
            <v>0.38463582826542736</v>
          </cell>
          <cell r="AX2582">
            <v>0.38106411598361017</v>
          </cell>
          <cell r="AY2582">
            <v>4.3825000000000003</v>
          </cell>
          <cell r="AZ2582">
            <v>0.18534246886362363</v>
          </cell>
          <cell r="BA2582">
            <v>0.50042466593178381</v>
          </cell>
          <cell r="BB2582">
            <v>4.6094586974908367</v>
          </cell>
        </row>
        <row r="2583">
          <cell r="AS2583" t="str">
            <v>해성운수</v>
          </cell>
          <cell r="AT2583" t="str">
            <v>579</v>
          </cell>
          <cell r="AU2583">
            <v>2412</v>
          </cell>
          <cell r="AV2583">
            <v>2.6447000394597589E-2</v>
          </cell>
          <cell r="AW2583">
            <v>0.45464736019956781</v>
          </cell>
          <cell r="AX2583">
            <v>0.48160978668335791</v>
          </cell>
          <cell r="AY2583">
            <v>4.6367500000000001</v>
          </cell>
          <cell r="AZ2583">
            <v>0.61981295919447776</v>
          </cell>
          <cell r="BA2583">
            <v>2.1073640612612246</v>
          </cell>
          <cell r="BB2583">
            <v>4.6855145049881841</v>
          </cell>
        </row>
        <row r="2584">
          <cell r="AS2584" t="str">
            <v>해성운수</v>
          </cell>
          <cell r="AT2584" t="str">
            <v>593</v>
          </cell>
          <cell r="AU2584">
            <v>2412</v>
          </cell>
          <cell r="AV2584">
            <v>1.2021401747765444E-2</v>
          </cell>
          <cell r="AW2584">
            <v>0.49155418199716366</v>
          </cell>
          <cell r="AX2584">
            <v>0.21715597785792423</v>
          </cell>
          <cell r="AY2584">
            <v>9.783666666666667</v>
          </cell>
          <cell r="AZ2584">
            <v>0.2527976715500973</v>
          </cell>
          <cell r="BA2584">
            <v>5.6059967163527071</v>
          </cell>
          <cell r="BB2584">
            <v>1.9602641162785135</v>
          </cell>
        </row>
        <row r="2585">
          <cell r="AS2585" t="str">
            <v>해성운수</v>
          </cell>
          <cell r="AT2585" t="str">
            <v>순환51</v>
          </cell>
          <cell r="AU2585">
            <v>2412</v>
          </cell>
          <cell r="AV2585">
            <v>2.9002463683858917E-2</v>
          </cell>
          <cell r="AW2585">
            <v>0.37263619426561423</v>
          </cell>
          <cell r="AX2585">
            <v>0.17188918158010863</v>
          </cell>
          <cell r="AY2585">
            <v>8.3529999999999998</v>
          </cell>
          <cell r="AZ2585">
            <v>0</v>
          </cell>
          <cell r="BA2585">
            <v>2.3894908650149631</v>
          </cell>
          <cell r="BB2585">
            <v>2.3450376063525002</v>
          </cell>
        </row>
        <row r="2586">
          <cell r="AS2586" t="str">
            <v>해성운수</v>
          </cell>
          <cell r="AT2586" t="str">
            <v>예비</v>
          </cell>
          <cell r="AU2586">
            <v>2412</v>
          </cell>
          <cell r="AV2586">
            <v>8.4038152711992109E-2</v>
          </cell>
          <cell r="AW2586">
            <v>0.39665454298984271</v>
          </cell>
          <cell r="AX2586">
            <v>0.43279043159465269</v>
          </cell>
          <cell r="AY2586">
            <v>4.6790000000000003</v>
          </cell>
          <cell r="AZ2586">
            <v>0.74736181280081315</v>
          </cell>
          <cell r="BA2586">
            <v>1.4947236256016263</v>
          </cell>
          <cell r="BB2586">
            <v>3.8333064209479066</v>
          </cell>
        </row>
        <row r="2587">
          <cell r="AS2587" t="str">
            <v>강인교통</v>
          </cell>
          <cell r="AT2587" t="str">
            <v>합계</v>
          </cell>
          <cell r="AU2587">
            <v>2412</v>
          </cell>
          <cell r="AV2587">
            <v>2.4754596835868305E-2</v>
          </cell>
          <cell r="AW2587">
            <v>0.33427174517974845</v>
          </cell>
          <cell r="AX2587">
            <v>0.14874288400376223</v>
          </cell>
          <cell r="AY2587">
            <v>19.810836363636369</v>
          </cell>
          <cell r="AZ2587">
            <v>0.2174454716526911</v>
          </cell>
          <cell r="BA2587">
            <v>15.161003708734329</v>
          </cell>
          <cell r="BB2587">
            <v>2.6815204953807816</v>
          </cell>
        </row>
        <row r="2588">
          <cell r="AS2588" t="str">
            <v>강인여객</v>
          </cell>
          <cell r="AT2588" t="str">
            <v>합계</v>
          </cell>
          <cell r="AU2588">
            <v>2412</v>
          </cell>
          <cell r="AV2588">
            <v>2.0073075570412491E-2</v>
          </cell>
          <cell r="AW2588">
            <v>0.35744687260446689</v>
          </cell>
          <cell r="AX2588">
            <v>0.20547158757962933</v>
          </cell>
          <cell r="AY2588">
            <v>15.653046153846153</v>
          </cell>
          <cell r="AZ2588">
            <v>0.90592430133542856</v>
          </cell>
          <cell r="BA2588">
            <v>31.766558262119592</v>
          </cell>
          <cell r="BB2588">
            <v>2.1102594645552926</v>
          </cell>
        </row>
        <row r="2589">
          <cell r="AS2589" t="str">
            <v>강화교통</v>
          </cell>
          <cell r="AT2589" t="str">
            <v>합계</v>
          </cell>
          <cell r="AU2589">
            <v>2412</v>
          </cell>
          <cell r="AV2589">
            <v>2.0377423726183706E-2</v>
          </cell>
          <cell r="AW2589">
            <v>0.32332452690695102</v>
          </cell>
          <cell r="AX2589">
            <v>0.22800616808547003</v>
          </cell>
          <cell r="AY2589">
            <v>13.088048780487805</v>
          </cell>
          <cell r="AZ2589">
            <v>0.676752901821008</v>
          </cell>
          <cell r="BA2589">
            <v>21.226983452691464</v>
          </cell>
          <cell r="BB2589">
            <v>2.5654509955899427</v>
          </cell>
        </row>
        <row r="2590">
          <cell r="AS2590" t="str">
            <v>공영급행</v>
          </cell>
          <cell r="AT2590" t="str">
            <v>합계</v>
          </cell>
          <cell r="AU2590">
            <v>2412</v>
          </cell>
          <cell r="AV2590">
            <v>5.7634845448681513E-2</v>
          </cell>
          <cell r="AW2590">
            <v>0.37653692024670143</v>
          </cell>
          <cell r="AX2590">
            <v>0.28696623348925143</v>
          </cell>
          <cell r="AY2590">
            <v>9.0704666666666665</v>
          </cell>
          <cell r="AZ2590">
            <v>0.23633876314819252</v>
          </cell>
          <cell r="BA2590">
            <v>5.9262331033858864</v>
          </cell>
          <cell r="BB2590">
            <v>2.6128202081787979</v>
          </cell>
        </row>
        <row r="2591">
          <cell r="AS2591" t="str">
            <v>대인교통</v>
          </cell>
          <cell r="AT2591" t="str">
            <v>합계</v>
          </cell>
          <cell r="AU2591">
            <v>2412</v>
          </cell>
          <cell r="AV2591">
            <v>1.6787720193537903E-2</v>
          </cell>
          <cell r="AW2591">
            <v>0.38340259478431288</v>
          </cell>
          <cell r="AX2591">
            <v>0.16593401567840643</v>
          </cell>
          <cell r="AY2591">
            <v>9.2656341463414638</v>
          </cell>
          <cell r="AZ2591">
            <v>0.3416886914465625</v>
          </cell>
          <cell r="BA2591">
            <v>17.481607219084008</v>
          </cell>
          <cell r="BB2591">
            <v>2.1876380152930017</v>
          </cell>
        </row>
        <row r="2592">
          <cell r="AS2592" t="str">
            <v>도영운수</v>
          </cell>
          <cell r="AT2592" t="str">
            <v>합계</v>
          </cell>
          <cell r="AU2592">
            <v>2412</v>
          </cell>
          <cell r="AV2592">
            <v>3.1680530150274763E-2</v>
          </cell>
          <cell r="AW2592">
            <v>0.36975146129588332</v>
          </cell>
          <cell r="AX2592">
            <v>0.196747225887004</v>
          </cell>
          <cell r="AY2592">
            <v>14.733391304347826</v>
          </cell>
          <cell r="AZ2592">
            <v>2.6365937589089952</v>
          </cell>
          <cell r="BA2592">
            <v>42.959366024654457</v>
          </cell>
          <cell r="BB2592">
            <v>2.0162143217466957</v>
          </cell>
        </row>
        <row r="2593">
          <cell r="AS2593" t="str">
            <v>동화운수</v>
          </cell>
          <cell r="AT2593" t="str">
            <v>합계</v>
          </cell>
          <cell r="AU2593">
            <v>2412</v>
          </cell>
          <cell r="AV2593">
            <v>1.3089647223528331E-2</v>
          </cell>
          <cell r="AW2593">
            <v>0.35540485639427366</v>
          </cell>
          <cell r="AX2593">
            <v>0.20066964688279207</v>
          </cell>
          <cell r="AY2593">
            <v>12.331596153846155</v>
          </cell>
          <cell r="AZ2593">
            <v>0.30470477429201237</v>
          </cell>
          <cell r="BA2593">
            <v>13.896285649542037</v>
          </cell>
          <cell r="BB2593">
            <v>2.1778914834171945</v>
          </cell>
        </row>
        <row r="2594">
          <cell r="AS2594" t="str">
            <v>마니교통</v>
          </cell>
          <cell r="AT2594" t="str">
            <v>합계</v>
          </cell>
          <cell r="AU2594">
            <v>2412</v>
          </cell>
          <cell r="AV2594">
            <v>4.7766860066365657E-2</v>
          </cell>
          <cell r="AW2594">
            <v>0.3768298219554479</v>
          </cell>
          <cell r="AX2594">
            <v>0.230600795937281</v>
          </cell>
          <cell r="AY2594">
            <v>17.166333333333331</v>
          </cell>
          <cell r="AZ2594">
            <v>0.62174504441443124</v>
          </cell>
          <cell r="BA2594">
            <v>17.756742399407386</v>
          </cell>
          <cell r="BB2594">
            <v>1.8151154774227365</v>
          </cell>
        </row>
        <row r="2595">
          <cell r="AS2595" t="str">
            <v>명진교통</v>
          </cell>
          <cell r="AT2595" t="str">
            <v>합계</v>
          </cell>
          <cell r="AU2595">
            <v>2412</v>
          </cell>
          <cell r="AV2595">
            <v>2.5298626697445564E-2</v>
          </cell>
          <cell r="AW2595">
            <v>0.44283443599457772</v>
          </cell>
          <cell r="AX2595">
            <v>0.23284890706779141</v>
          </cell>
          <cell r="AY2595">
            <v>10.778931818181817</v>
          </cell>
          <cell r="AZ2595">
            <v>1.2426220150394753</v>
          </cell>
          <cell r="BA2595">
            <v>17.572730471488565</v>
          </cell>
          <cell r="BB2595">
            <v>2.2763202240602185</v>
          </cell>
        </row>
        <row r="2596">
          <cell r="AS2596" t="str">
            <v>미래교통</v>
          </cell>
          <cell r="AT2596" t="str">
            <v>합계</v>
          </cell>
          <cell r="AU2596">
            <v>2412</v>
          </cell>
          <cell r="AV2596">
            <v>2.7827019314603327E-2</v>
          </cell>
          <cell r="AW2596">
            <v>0.33822556549615274</v>
          </cell>
          <cell r="AX2596">
            <v>0.16829336034584366</v>
          </cell>
          <cell r="AY2596">
            <v>19.578409090909087</v>
          </cell>
          <cell r="AZ2596">
            <v>0.52885393927254454</v>
          </cell>
          <cell r="BA2596">
            <v>25.475137553180893</v>
          </cell>
          <cell r="BB2596">
            <v>2.3747571331801569</v>
          </cell>
        </row>
        <row r="2597">
          <cell r="AS2597" t="str">
            <v>미추홀교통</v>
          </cell>
          <cell r="AT2597" t="str">
            <v>합계</v>
          </cell>
          <cell r="AU2597">
            <v>2412</v>
          </cell>
          <cell r="AV2597">
            <v>2.6267802445273922E-2</v>
          </cell>
          <cell r="AW2597">
            <v>0.35573377547200119</v>
          </cell>
          <cell r="AX2597">
            <v>0.22612236188696833</v>
          </cell>
          <cell r="AY2597">
            <v>10.276700000000002</v>
          </cell>
          <cell r="AZ2597">
            <v>0.38296493711474971</v>
          </cell>
          <cell r="BA2597">
            <v>22.202185322827404</v>
          </cell>
          <cell r="BB2597">
            <v>2.0403423357471056</v>
          </cell>
        </row>
        <row r="2598">
          <cell r="AS2598" t="str">
            <v>부성여객</v>
          </cell>
          <cell r="AT2598" t="str">
            <v>합계</v>
          </cell>
          <cell r="AU2598">
            <v>2412</v>
          </cell>
          <cell r="AV2598">
            <v>2.9052959865487085E-2</v>
          </cell>
          <cell r="AW2598">
            <v>0.3535853729144347</v>
          </cell>
          <cell r="AX2598">
            <v>0.21715711854716641</v>
          </cell>
          <cell r="AY2598">
            <v>14.662216666666668</v>
          </cell>
          <cell r="AZ2598">
            <v>0.4105138925917049</v>
          </cell>
          <cell r="BA2598">
            <v>13.249454149243412</v>
          </cell>
          <cell r="BB2598">
            <v>1.9247589857087297</v>
          </cell>
        </row>
        <row r="2599">
          <cell r="AS2599" t="str">
            <v>삼환교통</v>
          </cell>
          <cell r="AT2599" t="str">
            <v>합계</v>
          </cell>
          <cell r="AU2599">
            <v>2412</v>
          </cell>
          <cell r="AV2599">
            <v>2.5122331884380053E-2</v>
          </cell>
          <cell r="AW2599">
            <v>0.36092868320232285</v>
          </cell>
          <cell r="AX2599">
            <v>0.21928251970393617</v>
          </cell>
          <cell r="AY2599">
            <v>11.389657894736844</v>
          </cell>
          <cell r="AZ2599">
            <v>0.29716998894532259</v>
          </cell>
          <cell r="BA2599">
            <v>18.201238613439799</v>
          </cell>
          <cell r="BB2599">
            <v>2.1484141315442038</v>
          </cell>
        </row>
        <row r="2600">
          <cell r="AS2600" t="str">
            <v>삼환운수</v>
          </cell>
          <cell r="AT2600" t="str">
            <v>합계</v>
          </cell>
          <cell r="AU2600">
            <v>2412</v>
          </cell>
          <cell r="AV2600">
            <v>2.0967191909942076E-2</v>
          </cell>
          <cell r="AW2600">
            <v>0.36396217230723021</v>
          </cell>
          <cell r="AX2600">
            <v>0.18723125478292993</v>
          </cell>
          <cell r="AY2600">
            <v>8.1356969696969692</v>
          </cell>
          <cell r="AZ2600">
            <v>0.36523236935292402</v>
          </cell>
          <cell r="BA2600">
            <v>3.7165067877251516</v>
          </cell>
          <cell r="BB2600">
            <v>2.3763005159967121</v>
          </cell>
        </row>
        <row r="2601">
          <cell r="AS2601" t="str">
            <v>선진여객</v>
          </cell>
          <cell r="AT2601" t="str">
            <v>합계</v>
          </cell>
          <cell r="AU2601">
            <v>2412</v>
          </cell>
          <cell r="AV2601">
            <v>1.66463627179105E-2</v>
          </cell>
          <cell r="AW2601">
            <v>0.36338195504840309</v>
          </cell>
          <cell r="AX2601">
            <v>0.22010619680332338</v>
          </cell>
          <cell r="AY2601">
            <v>12.346723076923077</v>
          </cell>
          <cell r="AZ2601">
            <v>0.56406683692930371</v>
          </cell>
          <cell r="BA2601">
            <v>20.942278183282788</v>
          </cell>
          <cell r="BB2601">
            <v>2.1910733547163237</v>
          </cell>
        </row>
        <row r="2602">
          <cell r="AS2602" t="str">
            <v>성산여객</v>
          </cell>
          <cell r="AT2602" t="str">
            <v>합계</v>
          </cell>
          <cell r="AU2602">
            <v>2412</v>
          </cell>
          <cell r="AV2602">
            <v>3.2121313020363376E-2</v>
          </cell>
          <cell r="AW2602">
            <v>0.42965617099384917</v>
          </cell>
          <cell r="AX2602">
            <v>0.20249098875285496</v>
          </cell>
          <cell r="AY2602">
            <v>9.6360799999999998</v>
          </cell>
          <cell r="AZ2602">
            <v>1.3099958940514163</v>
          </cell>
          <cell r="BA2602">
            <v>21.572689982470138</v>
          </cell>
          <cell r="BB2602">
            <v>2.185367104813535</v>
          </cell>
        </row>
        <row r="2603">
          <cell r="AS2603" t="str">
            <v>성원운수</v>
          </cell>
          <cell r="AT2603" t="str">
            <v>합계</v>
          </cell>
          <cell r="AU2603">
            <v>2412</v>
          </cell>
          <cell r="AV2603">
            <v>2.0919766292982478E-2</v>
          </cell>
          <cell r="AW2603">
            <v>0.38671356646758476</v>
          </cell>
          <cell r="AX2603">
            <v>0.20709873943553936</v>
          </cell>
          <cell r="AY2603">
            <v>9.3106046511627909</v>
          </cell>
          <cell r="AZ2603">
            <v>0.15700160598304874</v>
          </cell>
          <cell r="BA2603">
            <v>4.4899591701910238</v>
          </cell>
          <cell r="BB2603">
            <v>2.5851632123479922</v>
          </cell>
        </row>
        <row r="2604">
          <cell r="AS2604" t="str">
            <v>세운교통</v>
          </cell>
          <cell r="AT2604" t="str">
            <v>합계</v>
          </cell>
          <cell r="AU2604">
            <v>2412</v>
          </cell>
          <cell r="AV2604">
            <v>3.0464636769334388E-2</v>
          </cell>
          <cell r="AW2604">
            <v>0.41631544283985289</v>
          </cell>
          <cell r="AX2604">
            <v>0.16200007868575247</v>
          </cell>
          <cell r="AY2604">
            <v>14.328642857142858</v>
          </cell>
          <cell r="AZ2604">
            <v>0.45771450803276098</v>
          </cell>
          <cell r="BA2604">
            <v>20.92115301884575</v>
          </cell>
          <cell r="BB2604">
            <v>1.9784347231877935</v>
          </cell>
        </row>
        <row r="2605">
          <cell r="AS2605" t="str">
            <v>송도버스</v>
          </cell>
          <cell r="AT2605" t="str">
            <v>합계</v>
          </cell>
          <cell r="AU2605">
            <v>2412</v>
          </cell>
          <cell r="AV2605">
            <v>2.4864838779261145E-2</v>
          </cell>
          <cell r="AW2605">
            <v>0.36554368576588359</v>
          </cell>
          <cell r="AX2605">
            <v>0.20836737681290929</v>
          </cell>
          <cell r="AY2605">
            <v>13.766283018867925</v>
          </cell>
          <cell r="AZ2605">
            <v>0.48996059652029272</v>
          </cell>
          <cell r="BA2605">
            <v>28.715796771143793</v>
          </cell>
          <cell r="BB2605">
            <v>1.9886600617016958</v>
          </cell>
        </row>
        <row r="2606">
          <cell r="AS2606" t="str">
            <v>시영운수</v>
          </cell>
          <cell r="AT2606" t="str">
            <v>합계</v>
          </cell>
          <cell r="AU2606">
            <v>2412</v>
          </cell>
          <cell r="AV2606">
            <v>4.1363027216953771E-2</v>
          </cell>
          <cell r="AW2606">
            <v>0.40002041617471995</v>
          </cell>
          <cell r="AX2606">
            <v>0.15820033415681073</v>
          </cell>
          <cell r="AY2606">
            <v>13.6166</v>
          </cell>
          <cell r="AZ2606">
            <v>0.94714495980143876</v>
          </cell>
          <cell r="BA2606">
            <v>15.084244192732699</v>
          </cell>
          <cell r="BB2606">
            <v>1.9512016032609316</v>
          </cell>
        </row>
        <row r="2607">
          <cell r="AS2607" t="str">
            <v>신동아교통</v>
          </cell>
          <cell r="AT2607" t="str">
            <v>합계</v>
          </cell>
          <cell r="AU2607">
            <v>2412</v>
          </cell>
          <cell r="AV2607">
            <v>2.349231015610594E-2</v>
          </cell>
          <cell r="AW2607">
            <v>0.37828866995364141</v>
          </cell>
          <cell r="AX2607">
            <v>0.19343139159167178</v>
          </cell>
          <cell r="AY2607">
            <v>11.286243243243243</v>
          </cell>
          <cell r="AZ2607">
            <v>0.82967522126546212</v>
          </cell>
          <cell r="BA2607">
            <v>24.724879046267052</v>
          </cell>
          <cell r="BB2607">
            <v>1.9507158802061118</v>
          </cell>
        </row>
        <row r="2608">
          <cell r="AS2608" t="str">
            <v>신화여객</v>
          </cell>
          <cell r="AT2608" t="str">
            <v>합계</v>
          </cell>
          <cell r="AU2608">
            <v>2412</v>
          </cell>
          <cell r="AV2608">
            <v>2.8938166891636977E-2</v>
          </cell>
          <cell r="AW2608">
            <v>0.36928710435256135</v>
          </cell>
          <cell r="AX2608">
            <v>0.18414645327720378</v>
          </cell>
          <cell r="AY2608">
            <v>11.593740000000002</v>
          </cell>
          <cell r="AZ2608">
            <v>0.86302383015576156</v>
          </cell>
          <cell r="BA2608">
            <v>21.94787350425657</v>
          </cell>
          <cell r="BB2608">
            <v>2.2955760004001173</v>
          </cell>
        </row>
        <row r="2609">
          <cell r="AS2609" t="str">
            <v>신흥교통</v>
          </cell>
          <cell r="AT2609" t="str">
            <v>합계</v>
          </cell>
          <cell r="AU2609">
            <v>2412</v>
          </cell>
          <cell r="AV2609">
            <v>2.1302832120053138E-2</v>
          </cell>
          <cell r="AW2609">
            <v>0.3916001649232474</v>
          </cell>
          <cell r="AX2609">
            <v>0.15291414499038303</v>
          </cell>
          <cell r="AY2609">
            <v>18.573814814814813</v>
          </cell>
          <cell r="AZ2609">
            <v>0.87893540045946006</v>
          </cell>
          <cell r="BA2609">
            <v>20.685903945141835</v>
          </cell>
          <cell r="BB2609">
            <v>2.3598239154143004</v>
          </cell>
        </row>
        <row r="2610">
          <cell r="AS2610" t="str">
            <v>영종운수</v>
          </cell>
          <cell r="AT2610" t="str">
            <v>합계</v>
          </cell>
          <cell r="AU2610">
            <v>2412</v>
          </cell>
          <cell r="AV2610">
            <v>2.2126580153340392E-2</v>
          </cell>
          <cell r="AW2610">
            <v>0.28559139084111501</v>
          </cell>
          <cell r="AX2610">
            <v>0.15268076385272658</v>
          </cell>
          <cell r="AY2610">
            <v>13.051285714285713</v>
          </cell>
          <cell r="AZ2610">
            <v>0.19695199033468494</v>
          </cell>
          <cell r="BA2610">
            <v>8.0732411310826766</v>
          </cell>
          <cell r="BB2610">
            <v>2.5686902823113833</v>
          </cell>
        </row>
        <row r="2611">
          <cell r="AS2611" t="str">
            <v>원진운수</v>
          </cell>
          <cell r="AT2611" t="str">
            <v>합계</v>
          </cell>
          <cell r="AU2611">
            <v>2412</v>
          </cell>
          <cell r="AV2611">
            <v>6.6776253889555114E-3</v>
          </cell>
          <cell r="AW2611">
            <v>0.35569243193004452</v>
          </cell>
          <cell r="AX2611">
            <v>0.16447398236839228</v>
          </cell>
          <cell r="AY2611">
            <v>10.741909090909093</v>
          </cell>
          <cell r="AZ2611">
            <v>0.1076597275934993</v>
          </cell>
          <cell r="BA2611">
            <v>2.9554970071347766</v>
          </cell>
          <cell r="BB2611">
            <v>2.3169654441740586</v>
          </cell>
        </row>
        <row r="2612">
          <cell r="AS2612" t="str">
            <v>인천교통공사</v>
          </cell>
          <cell r="AT2612" t="str">
            <v>합계</v>
          </cell>
          <cell r="AU2612">
            <v>2412</v>
          </cell>
          <cell r="AV2612">
            <v>8.3444511021535921E-3</v>
          </cell>
          <cell r="AW2612">
            <v>0.33817714112845038</v>
          </cell>
          <cell r="AX2612">
            <v>0.15804573222044085</v>
          </cell>
          <cell r="AY2612">
            <v>6.4007804878048784</v>
          </cell>
          <cell r="AZ2612">
            <v>0.16339884520008158</v>
          </cell>
          <cell r="BA2612">
            <v>8.5422338284181851</v>
          </cell>
          <cell r="BB2612">
            <v>2.9503387039460893</v>
          </cell>
        </row>
        <row r="2613">
          <cell r="AS2613" t="str">
            <v>인천스마트</v>
          </cell>
          <cell r="AT2613" t="str">
            <v>합계</v>
          </cell>
          <cell r="AU2613">
            <v>2412</v>
          </cell>
          <cell r="AV2613">
            <v>3.2251018539644204E-2</v>
          </cell>
          <cell r="AW2613">
            <v>0.38578904541604508</v>
          </cell>
          <cell r="AX2613">
            <v>0.17479782427607848</v>
          </cell>
          <cell r="AY2613">
            <v>12.800599999999996</v>
          </cell>
          <cell r="AZ2613">
            <v>0.45730583090625737</v>
          </cell>
          <cell r="BA2613">
            <v>18.957185534990391</v>
          </cell>
          <cell r="BB2613">
            <v>1.8695606427272324</v>
          </cell>
        </row>
        <row r="2614">
          <cell r="AS2614" t="str">
            <v>인천제물포교통</v>
          </cell>
          <cell r="AT2614" t="str">
            <v>합계</v>
          </cell>
          <cell r="AU2614">
            <v>2412</v>
          </cell>
          <cell r="AV2614">
            <v>5.269087162673728E-2</v>
          </cell>
          <cell r="AW2614">
            <v>0.36370751608462731</v>
          </cell>
          <cell r="AX2614">
            <v>0.22065923877772395</v>
          </cell>
          <cell r="AY2614">
            <v>13.882777777777775</v>
          </cell>
          <cell r="AZ2614">
            <v>1.6291672662769996</v>
          </cell>
          <cell r="BA2614">
            <v>37.210852590978483</v>
          </cell>
          <cell r="BB2614">
            <v>1.9930051914177813</v>
          </cell>
        </row>
        <row r="2615">
          <cell r="AS2615" t="str">
            <v>청라교통</v>
          </cell>
          <cell r="AT2615" t="str">
            <v>합계</v>
          </cell>
          <cell r="AU2615">
            <v>2412</v>
          </cell>
          <cell r="AV2615">
            <v>2.4088945075355757E-2</v>
          </cell>
          <cell r="AW2615">
            <v>0.32946849066747519</v>
          </cell>
          <cell r="AX2615">
            <v>0.17798559470383798</v>
          </cell>
          <cell r="AY2615">
            <v>17.747509433962264</v>
          </cell>
          <cell r="AZ2615">
            <v>0.30231854023732285</v>
          </cell>
          <cell r="BA2615">
            <v>27.363162287142099</v>
          </cell>
          <cell r="BB2615">
            <v>2.4262629642498914</v>
          </cell>
        </row>
        <row r="2616">
          <cell r="AS2616" t="str">
            <v>청룡교통</v>
          </cell>
          <cell r="AT2616" t="str">
            <v>합계</v>
          </cell>
          <cell r="AU2616">
            <v>2412</v>
          </cell>
          <cell r="AV2616">
            <v>3.3516887515347177E-2</v>
          </cell>
          <cell r="AW2616">
            <v>0.37338818398302065</v>
          </cell>
          <cell r="AX2616">
            <v>0.16320626756633116</v>
          </cell>
          <cell r="AY2616">
            <v>14.56142857142857</v>
          </cell>
          <cell r="AZ2616">
            <v>0.28781990866917223</v>
          </cell>
          <cell r="BA2616">
            <v>15.762524353084649</v>
          </cell>
          <cell r="BB2616">
            <v>2.2066483147355505</v>
          </cell>
        </row>
        <row r="2617">
          <cell r="AS2617" t="str">
            <v>태양여객</v>
          </cell>
          <cell r="AT2617" t="str">
            <v>합계</v>
          </cell>
          <cell r="AU2617">
            <v>2412</v>
          </cell>
          <cell r="AV2617">
            <v>3.4764698718603305E-2</v>
          </cell>
          <cell r="AW2617">
            <v>0.38488395086742921</v>
          </cell>
          <cell r="AX2617">
            <v>0.21558388018955665</v>
          </cell>
          <cell r="AY2617">
            <v>9.0814814814814806</v>
          </cell>
          <cell r="AZ2617">
            <v>0.48774633527049016</v>
          </cell>
          <cell r="BA2617">
            <v>15.348654583798963</v>
          </cell>
          <cell r="BB2617">
            <v>2.3837149284742036</v>
          </cell>
        </row>
        <row r="2618">
          <cell r="AS2618" t="str">
            <v>해성운수</v>
          </cell>
          <cell r="AT2618" t="str">
            <v>합계</v>
          </cell>
          <cell r="AU2618">
            <v>2412</v>
          </cell>
          <cell r="AV2618">
            <v>2.4435075772805355E-2</v>
          </cell>
          <cell r="AW2618">
            <v>0.44642258237788074</v>
          </cell>
          <cell r="AX2618">
            <v>0.25307262007320258</v>
          </cell>
          <cell r="AY2618">
            <v>9.3636521739130441</v>
          </cell>
          <cell r="AZ2618">
            <v>0.53494356283687805</v>
          </cell>
          <cell r="BA2618">
            <v>8.2403466102558838</v>
          </cell>
          <cell r="BB2618">
            <v>2.5390308393368803</v>
          </cell>
        </row>
        <row r="2619">
          <cell r="AS2619" t="str">
            <v>강인교통</v>
          </cell>
          <cell r="AT2619" t="str">
            <v>302</v>
          </cell>
          <cell r="AU2619">
            <v>2501</v>
          </cell>
          <cell r="AV2619">
            <v>2.6212588682478923E-2</v>
          </cell>
          <cell r="AW2619">
            <v>0.34529522576138455</v>
          </cell>
          <cell r="AX2619">
            <v>0.15780129100335336</v>
          </cell>
          <cell r="AY2619">
            <v>19.294041666666669</v>
          </cell>
          <cell r="AZ2619">
            <v>0.17151389037799072</v>
          </cell>
          <cell r="BA2619">
            <v>15.801834332120142</v>
          </cell>
          <cell r="BB2619">
            <v>2.7965033138662521</v>
          </cell>
        </row>
        <row r="2620">
          <cell r="AS2620" t="str">
            <v>강인교통</v>
          </cell>
          <cell r="AT2620" t="str">
            <v>303</v>
          </cell>
          <cell r="AU2620">
            <v>2501</v>
          </cell>
          <cell r="AV2620">
            <v>2.6802964327056731E-2</v>
          </cell>
          <cell r="AW2620">
            <v>0.33357809729314902</v>
          </cell>
          <cell r="AX2620">
            <v>0.13996565764764393</v>
          </cell>
          <cell r="AY2620">
            <v>20.545153846153845</v>
          </cell>
          <cell r="AZ2620">
            <v>0.21869634007444366</v>
          </cell>
          <cell r="BA2620">
            <v>12.999884083769388</v>
          </cell>
          <cell r="BB2620">
            <v>2.6005438470431872</v>
          </cell>
        </row>
        <row r="2621">
          <cell r="AS2621" t="str">
            <v>강인교통</v>
          </cell>
          <cell r="AT2621" t="str">
            <v>303-1</v>
          </cell>
          <cell r="AU2621">
            <v>2501</v>
          </cell>
          <cell r="AV2621">
            <v>2.9921642421154297E-2</v>
          </cell>
          <cell r="AW2621">
            <v>0.30688382520871144</v>
          </cell>
          <cell r="AX2621">
            <v>0.12830442568711095</v>
          </cell>
          <cell r="AY2621">
            <v>20.049875</v>
          </cell>
          <cell r="AZ2621">
            <v>7.1150442981596049E-2</v>
          </cell>
          <cell r="BA2621">
            <v>9.0307965241118335</v>
          </cell>
          <cell r="BB2621">
            <v>2.8253543924549898</v>
          </cell>
        </row>
        <row r="2622">
          <cell r="AS2622" t="str">
            <v>강인교통</v>
          </cell>
          <cell r="AT2622" t="str">
            <v>304</v>
          </cell>
          <cell r="AU2622">
            <v>2501</v>
          </cell>
          <cell r="AV2622">
            <v>2.5198812394763195E-2</v>
          </cell>
          <cell r="AW2622">
            <v>0.33850380950401598</v>
          </cell>
          <cell r="AX2622">
            <v>0.16418926495250361</v>
          </cell>
          <cell r="AY2622">
            <v>18.6846</v>
          </cell>
          <cell r="AZ2622">
            <v>0.36075387792381075</v>
          </cell>
          <cell r="BA2622">
            <v>19.243906862376818</v>
          </cell>
          <cell r="BB2622">
            <v>2.5039252122583004</v>
          </cell>
        </row>
        <row r="2623">
          <cell r="AS2623" t="str">
            <v>강인교통</v>
          </cell>
          <cell r="AT2623" t="str">
            <v>예비</v>
          </cell>
          <cell r="AU2623">
            <v>2501</v>
          </cell>
          <cell r="AV2623">
            <v>2.4938486060153996E-2</v>
          </cell>
          <cell r="AW2623">
            <v>0.33017886195589152</v>
          </cell>
          <cell r="AX2623">
            <v>0.17038091738135061</v>
          </cell>
          <cell r="AY2623">
            <v>20.332000000000001</v>
          </cell>
          <cell r="AZ2623">
            <v>0.7220931794550931</v>
          </cell>
          <cell r="BA2623">
            <v>16.007317504867103</v>
          </cell>
          <cell r="BB2623">
            <v>2.7636363664061103</v>
          </cell>
        </row>
        <row r="2624">
          <cell r="AS2624" t="str">
            <v>강인여객</v>
          </cell>
          <cell r="AT2624" t="str">
            <v>103</v>
          </cell>
          <cell r="AU2624">
            <v>2501</v>
          </cell>
          <cell r="AV2624">
            <v>2.0872947887437984E-2</v>
          </cell>
          <cell r="AW2624">
            <v>0.37711048173291772</v>
          </cell>
          <cell r="AX2624">
            <v>0.21602923247707417</v>
          </cell>
          <cell r="AY2624">
            <v>15.418821428571432</v>
          </cell>
          <cell r="AZ2624">
            <v>1.0249219161108181</v>
          </cell>
          <cell r="BA2624">
            <v>32.309473092654777</v>
          </cell>
          <cell r="BB2624">
            <v>1.9688458612876292</v>
          </cell>
        </row>
        <row r="2625">
          <cell r="AS2625" t="str">
            <v>강인여객</v>
          </cell>
          <cell r="AT2625" t="str">
            <v>103-1</v>
          </cell>
          <cell r="AU2625">
            <v>2501</v>
          </cell>
          <cell r="AV2625">
            <v>3.0172063132961585E-2</v>
          </cell>
          <cell r="AW2625">
            <v>0.36300708301545448</v>
          </cell>
          <cell r="AX2625">
            <v>0.19157190305721869</v>
          </cell>
          <cell r="AY2625">
            <v>15.03638888888889</v>
          </cell>
          <cell r="AZ2625">
            <v>2.1838840652658158</v>
          </cell>
          <cell r="BA2625">
            <v>24.646242481279614</v>
          </cell>
          <cell r="BB2625">
            <v>2.073799315487205</v>
          </cell>
        </row>
        <row r="2626">
          <cell r="AS2626" t="str">
            <v>강인여객</v>
          </cell>
          <cell r="AT2626" t="str">
            <v>223</v>
          </cell>
          <cell r="AU2626">
            <v>2501</v>
          </cell>
          <cell r="AV2626">
            <v>1.6802641945560807E-2</v>
          </cell>
          <cell r="AW2626">
            <v>0.30321231661872222</v>
          </cell>
          <cell r="AX2626">
            <v>0.16983982614400733</v>
          </cell>
          <cell r="AY2626">
            <v>14.861750000000001</v>
          </cell>
          <cell r="AZ2626">
            <v>1.0468911301881185</v>
          </cell>
          <cell r="BA2626">
            <v>42.240839787822921</v>
          </cell>
          <cell r="BB2626">
            <v>2.3068990580151438</v>
          </cell>
        </row>
        <row r="2627">
          <cell r="AS2627" t="str">
            <v>강인여객</v>
          </cell>
          <cell r="AT2627" t="str">
            <v>급행91</v>
          </cell>
          <cell r="AU2627">
            <v>2501</v>
          </cell>
          <cell r="AV2627">
            <v>2.8010747165869043E-2</v>
          </cell>
          <cell r="AW2627">
            <v>0.31851280330990939</v>
          </cell>
          <cell r="AX2627">
            <v>0.21610192278668386</v>
          </cell>
          <cell r="AY2627">
            <v>16.004399999999997</v>
          </cell>
          <cell r="AZ2627">
            <v>0.27832463591086665</v>
          </cell>
          <cell r="BA2627">
            <v>17.06930678045137</v>
          </cell>
          <cell r="BB2627">
            <v>2.6383170390583786</v>
          </cell>
        </row>
        <row r="2628">
          <cell r="AS2628" t="str">
            <v>강인여객</v>
          </cell>
          <cell r="AT2628" t="str">
            <v>예비</v>
          </cell>
          <cell r="AU2628">
            <v>2501</v>
          </cell>
          <cell r="AV2628">
            <v>2.5486450910429451E-2</v>
          </cell>
          <cell r="AW2628">
            <v>0.33888521636541125</v>
          </cell>
          <cell r="AX2628">
            <v>0.19483274518430421</v>
          </cell>
          <cell r="AY2628">
            <v>15.933333333333332</v>
          </cell>
          <cell r="AZ2628">
            <v>1.2746838505600255</v>
          </cell>
          <cell r="BA2628">
            <v>39.729709271014904</v>
          </cell>
          <cell r="BB2628">
            <v>2.2943612010334293</v>
          </cell>
        </row>
        <row r="2629">
          <cell r="AS2629" t="str">
            <v>강화교통</v>
          </cell>
          <cell r="AT2629" t="str">
            <v>17</v>
          </cell>
          <cell r="AU2629">
            <v>2501</v>
          </cell>
          <cell r="AV2629">
            <v>2.5588488475294196E-2</v>
          </cell>
          <cell r="AW2629">
            <v>0.37295010868356604</v>
          </cell>
          <cell r="AX2629">
            <v>0.17573997871291788</v>
          </cell>
          <cell r="AY2629">
            <v>11.0038</v>
          </cell>
          <cell r="AZ2629">
            <v>0.52061044698571757</v>
          </cell>
          <cell r="BA2629">
            <v>7.5262162444674381</v>
          </cell>
          <cell r="BB2629">
            <v>2.2268099945215489</v>
          </cell>
        </row>
        <row r="2630">
          <cell r="AS2630" t="str">
            <v>강화교통</v>
          </cell>
          <cell r="AT2630" t="str">
            <v>60-5</v>
          </cell>
          <cell r="AU2630">
            <v>2501</v>
          </cell>
          <cell r="AV2630">
            <v>3.2836099240282204E-2</v>
          </cell>
          <cell r="AW2630">
            <v>0.25625271200743049</v>
          </cell>
          <cell r="AX2630">
            <v>0.19634407026264664</v>
          </cell>
          <cell r="AY2630">
            <v>14.474</v>
          </cell>
          <cell r="AZ2630">
            <v>0.27081940725882298</v>
          </cell>
          <cell r="BA2630">
            <v>18.56057658585468</v>
          </cell>
          <cell r="BB2630">
            <v>3.0842440967312363</v>
          </cell>
        </row>
        <row r="2631">
          <cell r="AS2631" t="str">
            <v>강화교통</v>
          </cell>
          <cell r="AT2631" t="str">
            <v>70</v>
          </cell>
          <cell r="AU2631">
            <v>2501</v>
          </cell>
          <cell r="AV2631">
            <v>1.8982111039363099E-2</v>
          </cell>
          <cell r="AW2631">
            <v>0.30802737398960917</v>
          </cell>
          <cell r="AX2631">
            <v>0.22283134050294132</v>
          </cell>
          <cell r="AY2631">
            <v>13.40711111111111</v>
          </cell>
          <cell r="AZ2631">
            <v>0.48571320406071783</v>
          </cell>
          <cell r="BA2631">
            <v>21.406074778961635</v>
          </cell>
          <cell r="BB2631">
            <v>2.5300277910232181</v>
          </cell>
        </row>
        <row r="2632">
          <cell r="AS2632" t="str">
            <v>강화교통</v>
          </cell>
          <cell r="AT2632" t="str">
            <v>71</v>
          </cell>
          <cell r="AU2632">
            <v>2501</v>
          </cell>
          <cell r="AV2632">
            <v>1.6609082848941588E-2</v>
          </cell>
          <cell r="AW2632">
            <v>0.27271473957616793</v>
          </cell>
          <cell r="AX2632">
            <v>0.22827256479132824</v>
          </cell>
          <cell r="AY2632">
            <v>12.497999999999999</v>
          </cell>
          <cell r="AZ2632">
            <v>0.47730406843191764</v>
          </cell>
          <cell r="BA2632">
            <v>14.682782295572324</v>
          </cell>
          <cell r="BB2632">
            <v>2.8769154063215105</v>
          </cell>
        </row>
        <row r="2633">
          <cell r="AS2633" t="str">
            <v>강화교통</v>
          </cell>
          <cell r="AT2633" t="str">
            <v>800</v>
          </cell>
          <cell r="AU2633">
            <v>2501</v>
          </cell>
          <cell r="AV2633">
            <v>2.1950888168153094E-2</v>
          </cell>
          <cell r="AW2633">
            <v>0.36857457538396271</v>
          </cell>
          <cell r="AX2633">
            <v>0.24365788686175827</v>
          </cell>
          <cell r="AY2633">
            <v>11.922700000000001</v>
          </cell>
          <cell r="AZ2633">
            <v>0.92872169110861635</v>
          </cell>
          <cell r="BA2633">
            <v>18.076650373645503</v>
          </cell>
          <cell r="BB2633">
            <v>2.4077850703605188</v>
          </cell>
        </row>
        <row r="2634">
          <cell r="AS2634" t="str">
            <v>강화교통</v>
          </cell>
          <cell r="AT2634" t="str">
            <v>801</v>
          </cell>
          <cell r="AU2634">
            <v>2501</v>
          </cell>
          <cell r="AV2634">
            <v>2.8211767301205164E-2</v>
          </cell>
          <cell r="AW2634">
            <v>0.31635382022741948</v>
          </cell>
          <cell r="AX2634">
            <v>0.27722148316905182</v>
          </cell>
          <cell r="AY2634">
            <v>11.137</v>
          </cell>
          <cell r="AZ2634">
            <v>1.819566692936661</v>
          </cell>
          <cell r="BA2634">
            <v>12.745714767349591</v>
          </cell>
          <cell r="BB2634">
            <v>2.9847738917440778</v>
          </cell>
        </row>
        <row r="2635">
          <cell r="AS2635" t="str">
            <v>공영급행</v>
          </cell>
          <cell r="AT2635" t="str">
            <v>14-1</v>
          </cell>
          <cell r="AU2635">
            <v>2501</v>
          </cell>
          <cell r="AV2635">
            <v>2.9352860267287985E-2</v>
          </cell>
          <cell r="AW2635">
            <v>0.35332798133143745</v>
          </cell>
          <cell r="AX2635">
            <v>0.17311809446175044</v>
          </cell>
          <cell r="AY2635">
            <v>10.018842105263161</v>
          </cell>
          <cell r="AZ2635">
            <v>0.29318859850132739</v>
          </cell>
          <cell r="BA2635">
            <v>6.6172666681749597</v>
          </cell>
          <cell r="BB2635">
            <v>2.1136510964964192</v>
          </cell>
        </row>
        <row r="2636">
          <cell r="AS2636" t="str">
            <v>공영급행</v>
          </cell>
          <cell r="AT2636" t="str">
            <v>e음11</v>
          </cell>
          <cell r="AU2636">
            <v>2501</v>
          </cell>
          <cell r="AV2636">
            <v>0.13376866657175238</v>
          </cell>
          <cell r="AW2636">
            <v>0.36360429728022359</v>
          </cell>
          <cell r="AX2636">
            <v>0.47220674075749591</v>
          </cell>
          <cell r="AY2636">
            <v>6.7409999999999997</v>
          </cell>
          <cell r="AZ2636">
            <v>0.14215538503413194</v>
          </cell>
          <cell r="BA2636">
            <v>1.3212088726701674</v>
          </cell>
          <cell r="BB2636">
            <v>4.0528103394110397</v>
          </cell>
        </row>
        <row r="2637">
          <cell r="AS2637" t="str">
            <v>공영급행</v>
          </cell>
          <cell r="AT2637" t="str">
            <v>e음12</v>
          </cell>
          <cell r="AU2637">
            <v>2501</v>
          </cell>
          <cell r="AV2637">
            <v>0.11146568157829286</v>
          </cell>
          <cell r="AW2637">
            <v>0.39692356350814179</v>
          </cell>
          <cell r="AX2637">
            <v>0.44939295135139157</v>
          </cell>
          <cell r="AY2637">
            <v>6.2949999999999999</v>
          </cell>
          <cell r="AZ2637">
            <v>0.18601984878291475</v>
          </cell>
          <cell r="BA2637">
            <v>1.2091290170889459</v>
          </cell>
          <cell r="BB2637">
            <v>4.2509734652066502</v>
          </cell>
        </row>
        <row r="2638">
          <cell r="AS2638" t="str">
            <v>공영급행</v>
          </cell>
          <cell r="AT2638" t="str">
            <v>e음21</v>
          </cell>
          <cell r="AU2638">
            <v>2501</v>
          </cell>
          <cell r="AV2638">
            <v>0.15384639358340979</v>
          </cell>
          <cell r="AW2638">
            <v>0.38557338446756817</v>
          </cell>
          <cell r="AX2638">
            <v>0.43095412868695709</v>
          </cell>
          <cell r="AY2638">
            <v>9.0914999999999999</v>
          </cell>
          <cell r="AZ2638">
            <v>0.1201265863935769</v>
          </cell>
          <cell r="BA2638">
            <v>2.7854352220010643</v>
          </cell>
          <cell r="BB2638">
            <v>3.9004143095514343</v>
          </cell>
        </row>
        <row r="2639">
          <cell r="AS2639" t="str">
            <v>공영급행</v>
          </cell>
          <cell r="AT2639" t="str">
            <v>e음22</v>
          </cell>
          <cell r="AU2639">
            <v>2501</v>
          </cell>
          <cell r="AV2639">
            <v>0.13182910854436927</v>
          </cell>
          <cell r="AW2639">
            <v>0.37583784240621687</v>
          </cell>
          <cell r="AX2639">
            <v>0.45430032967121897</v>
          </cell>
          <cell r="AY2639">
            <v>7.3339999999999996</v>
          </cell>
          <cell r="AZ2639">
            <v>9.5642174667625049E-2</v>
          </cell>
          <cell r="BA2639">
            <v>0.83870830093148119</v>
          </cell>
          <cell r="BB2639">
            <v>4.2071722001564957</v>
          </cell>
        </row>
        <row r="2640">
          <cell r="AS2640" t="str">
            <v>공영급행</v>
          </cell>
          <cell r="AT2640" t="str">
            <v>e음31</v>
          </cell>
          <cell r="AU2640">
            <v>2501</v>
          </cell>
          <cell r="AV2640">
            <v>7.0962422573683834E-2</v>
          </cell>
          <cell r="AW2640">
            <v>0.45443423943663219</v>
          </cell>
          <cell r="AX2640">
            <v>0.47867307842181056</v>
          </cell>
          <cell r="AY2640">
            <v>8.6559999999999988</v>
          </cell>
          <cell r="AZ2640">
            <v>0.46709719150197893</v>
          </cell>
          <cell r="BA2640">
            <v>2.3507173876675678</v>
          </cell>
          <cell r="BB2640">
            <v>4.1056684408598345</v>
          </cell>
        </row>
        <row r="2641">
          <cell r="AS2641" t="str">
            <v>공영급행</v>
          </cell>
          <cell r="AT2641" t="str">
            <v>e음53</v>
          </cell>
          <cell r="AU2641">
            <v>2501</v>
          </cell>
          <cell r="AV2641">
            <v>1.2172716399997938E-2</v>
          </cell>
          <cell r="AW2641">
            <v>0.32816981121870609</v>
          </cell>
          <cell r="AX2641">
            <v>0.19623323097844364</v>
          </cell>
          <cell r="AY2641">
            <v>7.6739999999999995</v>
          </cell>
          <cell r="AZ2641">
            <v>4.5450661488927305E-2</v>
          </cell>
          <cell r="BA2641">
            <v>3.4201622770417801</v>
          </cell>
          <cell r="BB2641">
            <v>2.5694587240778732</v>
          </cell>
        </row>
        <row r="2642">
          <cell r="AS2642" t="str">
            <v>공영급행</v>
          </cell>
          <cell r="AT2642" t="str">
            <v>e음84</v>
          </cell>
          <cell r="AU2642">
            <v>2501</v>
          </cell>
          <cell r="AV2642">
            <v>3.4240647370276031E-2</v>
          </cell>
          <cell r="AW2642">
            <v>0.32023146579525263</v>
          </cell>
          <cell r="AX2642">
            <v>0.19721914629479151</v>
          </cell>
          <cell r="AY2642">
            <v>6.3840000000000003</v>
          </cell>
          <cell r="AZ2642">
            <v>1.2748490387510763E-2</v>
          </cell>
          <cell r="BA2642">
            <v>4.0030259816783795</v>
          </cell>
          <cell r="BB2642">
            <v>2.8543971319445256</v>
          </cell>
        </row>
        <row r="2643">
          <cell r="AS2643" t="str">
            <v>공영급행</v>
          </cell>
          <cell r="AT2643" t="str">
            <v>e음86</v>
          </cell>
          <cell r="AU2643">
            <v>2501</v>
          </cell>
          <cell r="AV2643">
            <v>3.3616240675550697E-2</v>
          </cell>
          <cell r="AW2643">
            <v>0.3835374069717627</v>
          </cell>
          <cell r="AX2643">
            <v>0.19561603130081914</v>
          </cell>
          <cell r="AY2643">
            <v>6.9049999999999994</v>
          </cell>
          <cell r="AZ2643">
            <v>1.4088298977372642E-2</v>
          </cell>
          <cell r="BA2643">
            <v>2.9585427852482549</v>
          </cell>
          <cell r="BB2643">
            <v>2.5668153771214923</v>
          </cell>
        </row>
        <row r="2644">
          <cell r="AS2644" t="str">
            <v>공영급행</v>
          </cell>
          <cell r="AT2644" t="str">
            <v>e음88</v>
          </cell>
          <cell r="AU2644">
            <v>2501</v>
          </cell>
          <cell r="AV2644">
            <v>2.4246389863689596E-2</v>
          </cell>
          <cell r="AW2644">
            <v>0.39627660735285841</v>
          </cell>
          <cell r="AX2644">
            <v>0.27881403101797342</v>
          </cell>
          <cell r="AY2644">
            <v>9.261333333333333</v>
          </cell>
          <cell r="AZ2644">
            <v>1.166878844136492E-2</v>
          </cell>
          <cell r="BA2644">
            <v>6.2194642392475021</v>
          </cell>
          <cell r="BB2644">
            <v>2.4805213886128858</v>
          </cell>
        </row>
        <row r="2645">
          <cell r="AS2645" t="str">
            <v>공영급행</v>
          </cell>
          <cell r="AT2645" t="str">
            <v>예비</v>
          </cell>
          <cell r="AU2645">
            <v>2501</v>
          </cell>
          <cell r="AV2645">
            <v>4.082184940476967E-2</v>
          </cell>
          <cell r="AW2645">
            <v>0.40129372109538791</v>
          </cell>
          <cell r="AX2645">
            <v>0.1898902276415696</v>
          </cell>
          <cell r="AY2645">
            <v>10.4095</v>
          </cell>
          <cell r="AZ2645">
            <v>0.35357435595911096</v>
          </cell>
          <cell r="BA2645">
            <v>9.1721347634098791</v>
          </cell>
          <cell r="BB2645">
            <v>2.5110082855255293</v>
          </cell>
        </row>
        <row r="2646">
          <cell r="AS2646" t="str">
            <v>대인교통</v>
          </cell>
          <cell r="AT2646" t="str">
            <v>515</v>
          </cell>
          <cell r="AU2646">
            <v>2501</v>
          </cell>
          <cell r="AV2646">
            <v>1.6640352887625939E-2</v>
          </cell>
          <cell r="AW2646">
            <v>0.38962720632411413</v>
          </cell>
          <cell r="AX2646">
            <v>0.20591217866939934</v>
          </cell>
          <cell r="AY2646">
            <v>11.40475</v>
          </cell>
          <cell r="AZ2646">
            <v>0.60342521238698454</v>
          </cell>
          <cell r="BA2646">
            <v>17.846434157498251</v>
          </cell>
          <cell r="BB2646">
            <v>2.0830266039748566</v>
          </cell>
        </row>
        <row r="2647">
          <cell r="AS2647" t="str">
            <v>대인교통</v>
          </cell>
          <cell r="AT2647" t="str">
            <v>515-1</v>
          </cell>
          <cell r="AU2647">
            <v>2501</v>
          </cell>
          <cell r="AV2647">
            <v>1.9005852420453734E-2</v>
          </cell>
          <cell r="AW2647">
            <v>0.37013228661520237</v>
          </cell>
          <cell r="AX2647">
            <v>0.20757259502345907</v>
          </cell>
          <cell r="AY2647">
            <v>7.8609999999999998</v>
          </cell>
          <cell r="AZ2647">
            <v>9.6321389802069168E-2</v>
          </cell>
          <cell r="BA2647">
            <v>5.0087122697075968</v>
          </cell>
          <cell r="BB2647">
            <v>2.0495877394817552</v>
          </cell>
        </row>
        <row r="2648">
          <cell r="AS2648" t="str">
            <v>대인교통</v>
          </cell>
          <cell r="AT2648" t="str">
            <v>561</v>
          </cell>
          <cell r="AU2648">
            <v>2501</v>
          </cell>
          <cell r="AV2648">
            <v>2.071685565118744E-2</v>
          </cell>
          <cell r="AW2648">
            <v>0.45710834759659913</v>
          </cell>
          <cell r="AX2648">
            <v>0.17784962144525354</v>
          </cell>
          <cell r="AY2648">
            <v>7.6574</v>
          </cell>
          <cell r="AZ2648">
            <v>0.3480423120259365</v>
          </cell>
          <cell r="BA2648">
            <v>5.9428224778428653</v>
          </cell>
          <cell r="BB2648">
            <v>2.1252768738195069</v>
          </cell>
        </row>
        <row r="2649">
          <cell r="AS2649" t="str">
            <v>대인교통</v>
          </cell>
          <cell r="AT2649" t="str">
            <v>562</v>
          </cell>
          <cell r="AU2649">
            <v>2501</v>
          </cell>
          <cell r="AV2649">
            <v>2.4399888867766409E-2</v>
          </cell>
          <cell r="AW2649">
            <v>0.49272176687656027</v>
          </cell>
          <cell r="AX2649">
            <v>0.24991266541206911</v>
          </cell>
          <cell r="AY2649">
            <v>11.878</v>
          </cell>
          <cell r="AZ2649">
            <v>2.6609406101428941</v>
          </cell>
          <cell r="BA2649">
            <v>13.196827080033003</v>
          </cell>
          <cell r="BB2649">
            <v>2.2783391302816169</v>
          </cell>
        </row>
        <row r="2650">
          <cell r="AS2650" t="str">
            <v>대인교통</v>
          </cell>
          <cell r="AT2650" t="str">
            <v>574</v>
          </cell>
          <cell r="AU2650">
            <v>2501</v>
          </cell>
          <cell r="AV2650">
            <v>1.6592489725655354E-2</v>
          </cell>
          <cell r="AW2650">
            <v>0.34111585547318057</v>
          </cell>
          <cell r="AX2650">
            <v>0.12648866947457385</v>
          </cell>
          <cell r="AY2650">
            <v>4.3118750000000006</v>
          </cell>
          <cell r="AZ2650">
            <v>2.2141052421155712E-2</v>
          </cell>
          <cell r="BA2650">
            <v>2.0591178751674812</v>
          </cell>
          <cell r="BB2650">
            <v>2.6583095358753663</v>
          </cell>
        </row>
        <row r="2651">
          <cell r="AS2651" t="str">
            <v>대인교통</v>
          </cell>
          <cell r="AT2651" t="str">
            <v>6-1</v>
          </cell>
          <cell r="AU2651">
            <v>2501</v>
          </cell>
          <cell r="AV2651">
            <v>2.0957851205497154E-2</v>
          </cell>
          <cell r="AW2651">
            <v>0.35136408835086258</v>
          </cell>
          <cell r="AX2651">
            <v>0.16752336182631816</v>
          </cell>
          <cell r="AY2651">
            <v>11.594545454545456</v>
          </cell>
          <cell r="AZ2651">
            <v>1.0169528105918582</v>
          </cell>
          <cell r="BA2651">
            <v>30.708422206299996</v>
          </cell>
          <cell r="BB2651">
            <v>2.1959506595693421</v>
          </cell>
        </row>
        <row r="2652">
          <cell r="AS2652" t="str">
            <v>대인교통</v>
          </cell>
          <cell r="AT2652" t="str">
            <v>예비</v>
          </cell>
          <cell r="AU2652">
            <v>2501</v>
          </cell>
          <cell r="AV2652">
            <v>1.5462479844507254E-2</v>
          </cell>
          <cell r="AW2652">
            <v>0.49017200376287773</v>
          </cell>
          <cell r="AX2652">
            <v>0.15356014179104621</v>
          </cell>
          <cell r="AY2652">
            <v>6.1319999999999997</v>
          </cell>
          <cell r="AZ2652">
            <v>0.19243125537725089</v>
          </cell>
          <cell r="BA2652">
            <v>4.6953226312049221</v>
          </cell>
          <cell r="BB2652">
            <v>2.2433457170756639</v>
          </cell>
        </row>
        <row r="2653">
          <cell r="AS2653" t="str">
            <v>대인교통</v>
          </cell>
          <cell r="AT2653" t="str">
            <v>예비(복수)</v>
          </cell>
          <cell r="AU2653">
            <v>2501</v>
          </cell>
          <cell r="AV2653">
            <v>2.0962143379301679E-2</v>
          </cell>
          <cell r="AW2653">
            <v>0.30780348438157018</v>
          </cell>
          <cell r="AX2653">
            <v>0.14027608835928262</v>
          </cell>
          <cell r="AY2653">
            <v>15.234999999999999</v>
          </cell>
          <cell r="AZ2653">
            <v>0.41100000411000004</v>
          </cell>
          <cell r="BA2653">
            <v>31.736348143450439</v>
          </cell>
          <cell r="BB2653">
            <v>2.7090660968506501</v>
          </cell>
        </row>
        <row r="2654">
          <cell r="AS2654" t="str">
            <v>도영운수</v>
          </cell>
          <cell r="AT2654" t="str">
            <v>35</v>
          </cell>
          <cell r="AU2654">
            <v>2501</v>
          </cell>
          <cell r="AV2654">
            <v>4.3490365184593774E-2</v>
          </cell>
          <cell r="AW2654">
            <v>0.3718641486571605</v>
          </cell>
          <cell r="AX2654">
            <v>0.16690293787480046</v>
          </cell>
          <cell r="AY2654">
            <v>14.176769230769228</v>
          </cell>
          <cell r="AZ2654">
            <v>1.5503731269892118</v>
          </cell>
          <cell r="BA2654">
            <v>39.62193212846973</v>
          </cell>
          <cell r="BB2654">
            <v>2.114521470536507</v>
          </cell>
        </row>
        <row r="2655">
          <cell r="AS2655" t="str">
            <v>도영운수</v>
          </cell>
          <cell r="AT2655" t="str">
            <v>523</v>
          </cell>
          <cell r="AU2655">
            <v>2501</v>
          </cell>
          <cell r="AV2655">
            <v>2.7668209436379248E-2</v>
          </cell>
          <cell r="AW2655">
            <v>0.34370732460230807</v>
          </cell>
          <cell r="AX2655">
            <v>0.22646005691679971</v>
          </cell>
          <cell r="AY2655">
            <v>15.045454545454545</v>
          </cell>
          <cell r="AZ2655">
            <v>3.5848363930413414</v>
          </cell>
          <cell r="BA2655">
            <v>64.953425324781122</v>
          </cell>
          <cell r="BB2655">
            <v>2.0934112918941725</v>
          </cell>
        </row>
        <row r="2656">
          <cell r="AS2656" t="str">
            <v>도영운수</v>
          </cell>
          <cell r="AT2656" t="str">
            <v>55</v>
          </cell>
          <cell r="AU2656">
            <v>2501</v>
          </cell>
          <cell r="AV2656">
            <v>3.0497483658567019E-2</v>
          </cell>
          <cell r="AW2656">
            <v>0.36868263867418011</v>
          </cell>
          <cell r="AX2656">
            <v>0.22439448071158871</v>
          </cell>
          <cell r="AY2656">
            <v>15.806285714285712</v>
          </cell>
          <cell r="AZ2656">
            <v>3.6643274599800408</v>
          </cell>
          <cell r="BA2656">
            <v>52.594948865882678</v>
          </cell>
          <cell r="BB2656">
            <v>1.9358851922445905</v>
          </cell>
        </row>
        <row r="2657">
          <cell r="AS2657" t="str">
            <v>도영운수</v>
          </cell>
          <cell r="AT2657" t="str">
            <v>65</v>
          </cell>
          <cell r="AU2657">
            <v>2501</v>
          </cell>
          <cell r="AV2657">
            <v>4.8291209423594168E-2</v>
          </cell>
          <cell r="AW2657">
            <v>0.37405134354280128</v>
          </cell>
          <cell r="AX2657">
            <v>0.20018449218346154</v>
          </cell>
          <cell r="AY2657">
            <v>16.947571428571429</v>
          </cell>
          <cell r="AZ2657">
            <v>3.4483098783800443</v>
          </cell>
          <cell r="BA2657">
            <v>61.191747192778074</v>
          </cell>
          <cell r="BB2657">
            <v>2.0097695072123019</v>
          </cell>
        </row>
        <row r="2658">
          <cell r="AS2658" t="str">
            <v>도영운수</v>
          </cell>
          <cell r="AT2658" t="str">
            <v>65-1</v>
          </cell>
          <cell r="AU2658">
            <v>2501</v>
          </cell>
          <cell r="AV2658">
            <v>3.7532150934417363E-2</v>
          </cell>
          <cell r="AW2658">
            <v>0.36907342650179842</v>
          </cell>
          <cell r="AX2658">
            <v>0.19342027128032366</v>
          </cell>
          <cell r="AY2658">
            <v>15.645999999999999</v>
          </cell>
          <cell r="AZ2658">
            <v>2.3089844640973811</v>
          </cell>
          <cell r="BA2658">
            <v>29.251704269198083</v>
          </cell>
          <cell r="BB2658">
            <v>1.8962255718301033</v>
          </cell>
        </row>
        <row r="2659">
          <cell r="AS2659" t="str">
            <v>도영운수</v>
          </cell>
          <cell r="AT2659" t="str">
            <v>순환46</v>
          </cell>
          <cell r="AU2659">
            <v>2501</v>
          </cell>
          <cell r="AV2659">
            <v>3.6715516505033387E-2</v>
          </cell>
          <cell r="AW2659">
            <v>0.34381474063329215</v>
          </cell>
          <cell r="AX2659">
            <v>0.21887629925989269</v>
          </cell>
          <cell r="AY2659">
            <v>13.84</v>
          </cell>
          <cell r="AZ2659">
            <v>2.8844163468357951</v>
          </cell>
          <cell r="BA2659">
            <v>65.662889777967806</v>
          </cell>
          <cell r="BB2659">
            <v>2.1533419558497928</v>
          </cell>
        </row>
        <row r="2660">
          <cell r="AS2660" t="str">
            <v>동화운수</v>
          </cell>
          <cell r="AT2660" t="str">
            <v>10</v>
          </cell>
          <cell r="AU2660">
            <v>2501</v>
          </cell>
          <cell r="AV2660">
            <v>1.7497981684090662E-2</v>
          </cell>
          <cell r="AW2660">
            <v>0.35496082852588984</v>
          </cell>
          <cell r="AX2660">
            <v>0.1818631962529936</v>
          </cell>
          <cell r="AY2660">
            <v>12.054666666666668</v>
          </cell>
          <cell r="AZ2660">
            <v>0.6880255076917654</v>
          </cell>
          <cell r="BA2660">
            <v>12.413736819630151</v>
          </cell>
          <cell r="BB2660">
            <v>2.1852124133328665</v>
          </cell>
        </row>
        <row r="2661">
          <cell r="AS2661" t="str">
            <v>동화운수</v>
          </cell>
          <cell r="AT2661" t="str">
            <v>2</v>
          </cell>
          <cell r="AU2661">
            <v>2501</v>
          </cell>
          <cell r="AV2661">
            <v>1.621734498749421E-2</v>
          </cell>
          <cell r="AW2661">
            <v>0.36248159689121673</v>
          </cell>
          <cell r="AX2661">
            <v>0.21981324647454933</v>
          </cell>
          <cell r="AY2661">
            <v>12.761419354838704</v>
          </cell>
          <cell r="AZ2661">
            <v>0.45779485263595648</v>
          </cell>
          <cell r="BA2661">
            <v>14.911800741670692</v>
          </cell>
          <cell r="BB2661">
            <v>2.0707460033369776</v>
          </cell>
        </row>
        <row r="2662">
          <cell r="AS2662" t="str">
            <v>동화운수</v>
          </cell>
          <cell r="AT2662" t="str">
            <v>2-1</v>
          </cell>
          <cell r="AU2662">
            <v>2501</v>
          </cell>
          <cell r="AV2662">
            <v>1.689773161315616E-2</v>
          </cell>
          <cell r="AW2662">
            <v>0.33470443849678161</v>
          </cell>
          <cell r="AX2662">
            <v>0.18459330144609865</v>
          </cell>
          <cell r="AY2662">
            <v>10.93</v>
          </cell>
          <cell r="AZ2662">
            <v>0.28491362256944935</v>
          </cell>
          <cell r="BA2662">
            <v>10.335101995166301</v>
          </cell>
          <cell r="BB2662">
            <v>2.5350910608151862</v>
          </cell>
        </row>
        <row r="2663">
          <cell r="AS2663" t="str">
            <v>동화운수</v>
          </cell>
          <cell r="AT2663" t="str">
            <v>45</v>
          </cell>
          <cell r="AU2663">
            <v>2501</v>
          </cell>
          <cell r="AV2663">
            <v>1.212367361198353E-2</v>
          </cell>
          <cell r="AW2663">
            <v>0.3401159036303163</v>
          </cell>
          <cell r="AX2663">
            <v>0.19737431925606388</v>
          </cell>
          <cell r="AY2663">
            <v>12.285864864864864</v>
          </cell>
          <cell r="AZ2663">
            <v>0.26677742148322786</v>
          </cell>
          <cell r="BA2663">
            <v>15.557311986939157</v>
          </cell>
          <cell r="BB2663">
            <v>2.1833486497931682</v>
          </cell>
        </row>
        <row r="2664">
          <cell r="AS2664" t="str">
            <v>동화운수</v>
          </cell>
          <cell r="AT2664" t="str">
            <v>급행95</v>
          </cell>
          <cell r="AU2664">
            <v>2501</v>
          </cell>
          <cell r="AV2664">
            <v>1.259967538440737E-2</v>
          </cell>
          <cell r="AW2664">
            <v>0.37152341328397065</v>
          </cell>
          <cell r="AX2664">
            <v>0.18625113403435742</v>
          </cell>
          <cell r="AY2664">
            <v>11.624272727272727</v>
          </cell>
          <cell r="AZ2664">
            <v>0.29362935358573478</v>
          </cell>
          <cell r="BA2664">
            <v>7.0848983632518383</v>
          </cell>
          <cell r="BB2664">
            <v>2.384319479109906</v>
          </cell>
        </row>
        <row r="2665">
          <cell r="AS2665" t="str">
            <v>마니교통</v>
          </cell>
          <cell r="AT2665" t="str">
            <v>47</v>
          </cell>
          <cell r="AU2665">
            <v>2501</v>
          </cell>
          <cell r="AV2665">
            <v>5.4542285392454738E-2</v>
          </cell>
          <cell r="AW2665">
            <v>0.35972443186464098</v>
          </cell>
          <cell r="AX2665">
            <v>0.27008541350783755</v>
          </cell>
          <cell r="AY2665">
            <v>15.696999999999999</v>
          </cell>
          <cell r="AZ2665">
            <v>0.44987457336225167</v>
          </cell>
          <cell r="BA2665">
            <v>16.179417691992409</v>
          </cell>
          <cell r="BB2665">
            <v>1.8536557835115226</v>
          </cell>
        </row>
        <row r="2666">
          <cell r="AS2666" t="str">
            <v>마니교통</v>
          </cell>
          <cell r="AT2666" t="str">
            <v>81</v>
          </cell>
          <cell r="AU2666">
            <v>2501</v>
          </cell>
          <cell r="AV2666">
            <v>5.4522570052236388E-2</v>
          </cell>
          <cell r="AW2666">
            <v>0.39594671690744315</v>
          </cell>
          <cell r="AX2666">
            <v>0.2157548133589976</v>
          </cell>
          <cell r="AY2666">
            <v>18.402000000000001</v>
          </cell>
          <cell r="AZ2666">
            <v>0.89510803193948119</v>
          </cell>
          <cell r="BA2666">
            <v>21.980813274891222</v>
          </cell>
          <cell r="BB2666">
            <v>1.8302593690675144</v>
          </cell>
        </row>
        <row r="2667">
          <cell r="AS2667" t="str">
            <v>마니교통</v>
          </cell>
          <cell r="AT2667" t="str">
            <v>예비</v>
          </cell>
          <cell r="AU2667">
            <v>2501</v>
          </cell>
          <cell r="AV2667">
            <v>5.8416650311090779E-2</v>
          </cell>
          <cell r="AW2667">
            <v>0.37759473965778145</v>
          </cell>
          <cell r="AX2667">
            <v>0.22652266948797045</v>
          </cell>
          <cell r="AY2667">
            <v>16.661000000000001</v>
          </cell>
          <cell r="AZ2667">
            <v>0.97144224731683237</v>
          </cell>
          <cell r="BA2667">
            <v>28.105590473507444</v>
          </cell>
          <cell r="BB2667">
            <v>1.7659075420174948</v>
          </cell>
        </row>
        <row r="2668">
          <cell r="AS2668" t="str">
            <v>명진교통</v>
          </cell>
          <cell r="AT2668" t="str">
            <v>522</v>
          </cell>
          <cell r="AU2668">
            <v>2501</v>
          </cell>
          <cell r="AV2668">
            <v>1.9472982051581572E-2</v>
          </cell>
          <cell r="AW2668">
            <v>0.48206001779187657</v>
          </cell>
          <cell r="AX2668">
            <v>0.25274317627093235</v>
          </cell>
          <cell r="AY2668">
            <v>12.703499999999998</v>
          </cell>
          <cell r="AZ2668">
            <v>0.43395808832782939</v>
          </cell>
          <cell r="BA2668">
            <v>14.126083978671412</v>
          </cell>
          <cell r="BB2668">
            <v>2.0456483841097102</v>
          </cell>
        </row>
        <row r="2669">
          <cell r="AS2669" t="str">
            <v>명진교통</v>
          </cell>
          <cell r="AT2669" t="str">
            <v>565</v>
          </cell>
          <cell r="AU2669">
            <v>2501</v>
          </cell>
          <cell r="AV2669">
            <v>1.9330364698943538E-2</v>
          </cell>
          <cell r="AW2669">
            <v>0.46843344603569975</v>
          </cell>
          <cell r="AX2669">
            <v>0.19653544460143108</v>
          </cell>
          <cell r="AY2669">
            <v>6.7971666666666666</v>
          </cell>
          <cell r="AZ2669">
            <v>1.0436931290108677</v>
          </cell>
          <cell r="BA2669">
            <v>13.062220930005244</v>
          </cell>
          <cell r="BB2669">
            <v>1.9992394370469835</v>
          </cell>
        </row>
        <row r="2670">
          <cell r="AS2670" t="str">
            <v>명진교통</v>
          </cell>
          <cell r="AT2670" t="str">
            <v>585</v>
          </cell>
          <cell r="AU2670">
            <v>2501</v>
          </cell>
          <cell r="AV2670">
            <v>3.4628399964508151E-2</v>
          </cell>
          <cell r="AW2670">
            <v>0.39489143332333043</v>
          </cell>
          <cell r="AX2670">
            <v>0.20032309152137806</v>
          </cell>
          <cell r="AY2670">
            <v>9.7174999999999994</v>
          </cell>
          <cell r="AZ2670">
            <v>5.2902224873603361E-2</v>
          </cell>
          <cell r="BA2670">
            <v>4.3688420708117439</v>
          </cell>
          <cell r="BB2670">
            <v>2.3555087384960083</v>
          </cell>
        </row>
        <row r="2671">
          <cell r="AS2671" t="str">
            <v>명진교통</v>
          </cell>
          <cell r="AT2671" t="str">
            <v>591</v>
          </cell>
          <cell r="AU2671">
            <v>2501</v>
          </cell>
          <cell r="AV2671">
            <v>3.2739742904508075E-2</v>
          </cell>
          <cell r="AW2671">
            <v>0.42902003921274035</v>
          </cell>
          <cell r="AX2671">
            <v>0.25150384538528403</v>
          </cell>
          <cell r="AY2671">
            <v>11.4155</v>
          </cell>
          <cell r="AZ2671">
            <v>1.4166038379254482</v>
          </cell>
          <cell r="BA2671">
            <v>21.889362503624024</v>
          </cell>
          <cell r="BB2671">
            <v>2.3130423904081807</v>
          </cell>
        </row>
        <row r="2672">
          <cell r="AS2672" t="str">
            <v>명진교통</v>
          </cell>
          <cell r="AT2672" t="str">
            <v>592</v>
          </cell>
          <cell r="AU2672">
            <v>2501</v>
          </cell>
          <cell r="AV2672">
            <v>2.3316647550858591E-2</v>
          </cell>
          <cell r="AW2672">
            <v>0.45537108979229279</v>
          </cell>
          <cell r="AX2672">
            <v>0.21215880530530601</v>
          </cell>
          <cell r="AY2672">
            <v>11.547777777777776</v>
          </cell>
          <cell r="AZ2672">
            <v>2.5671510516775551</v>
          </cell>
          <cell r="BA2672">
            <v>21.19442054263779</v>
          </cell>
          <cell r="BB2672">
            <v>2.5822089335958123</v>
          </cell>
        </row>
        <row r="2673">
          <cell r="AS2673" t="str">
            <v>명진교통</v>
          </cell>
          <cell r="AT2673" t="str">
            <v>594</v>
          </cell>
          <cell r="AU2673">
            <v>2501</v>
          </cell>
          <cell r="AV2673">
            <v>3.1187683747847247E-2</v>
          </cell>
          <cell r="AW2673">
            <v>0.50526994883366083</v>
          </cell>
          <cell r="AX2673">
            <v>0.30367595504046607</v>
          </cell>
          <cell r="AY2673">
            <v>12.699</v>
          </cell>
          <cell r="AZ2673">
            <v>1.2456890261915015</v>
          </cell>
          <cell r="BA2673">
            <v>29.06956660280504</v>
          </cell>
          <cell r="BB2673">
            <v>2.2283891335732409</v>
          </cell>
        </row>
        <row r="2674">
          <cell r="AS2674" t="str">
            <v>명진교통</v>
          </cell>
          <cell r="AT2674" t="str">
            <v>596</v>
          </cell>
          <cell r="AU2674">
            <v>2501</v>
          </cell>
          <cell r="AV2674">
            <v>4.1749853013737147E-2</v>
          </cell>
          <cell r="AW2674">
            <v>0.3840830433539521</v>
          </cell>
          <cell r="AX2674">
            <v>0.22510743401696051</v>
          </cell>
          <cell r="AY2674">
            <v>8.8785000000000007</v>
          </cell>
          <cell r="AZ2674">
            <v>3.9842023719816017E-2</v>
          </cell>
          <cell r="BA2674">
            <v>5.0864983615631782</v>
          </cell>
          <cell r="BB2674">
            <v>2.246660922016372</v>
          </cell>
        </row>
        <row r="2675">
          <cell r="AS2675" t="str">
            <v>명진교통</v>
          </cell>
          <cell r="AT2675" t="str">
            <v>순환52</v>
          </cell>
          <cell r="AU2675">
            <v>2501</v>
          </cell>
          <cell r="AV2675">
            <v>4.2091021121032433E-2</v>
          </cell>
          <cell r="AW2675">
            <v>0.40687029020443322</v>
          </cell>
          <cell r="AX2675">
            <v>0.19610363235377318</v>
          </cell>
          <cell r="AY2675">
            <v>12.291000000000002</v>
          </cell>
          <cell r="AZ2675">
            <v>0.17083073277038913</v>
          </cell>
          <cell r="BA2675">
            <v>14.284463919594598</v>
          </cell>
          <cell r="BB2675">
            <v>2.1734160136851743</v>
          </cell>
        </row>
        <row r="2676">
          <cell r="AS2676" t="str">
            <v>명진교통</v>
          </cell>
          <cell r="AT2676" t="str">
            <v>예비</v>
          </cell>
          <cell r="AU2676">
            <v>2501</v>
          </cell>
          <cell r="AV2676">
            <v>7.4662585403452407E-3</v>
          </cell>
          <cell r="AW2676">
            <v>0.4850696750497594</v>
          </cell>
          <cell r="AX2676">
            <v>0.24953646556141104</v>
          </cell>
          <cell r="AY2676">
            <v>16.388000000000002</v>
          </cell>
          <cell r="AZ2676">
            <v>0.42612101359530574</v>
          </cell>
          <cell r="BA2676">
            <v>26.385413161821329</v>
          </cell>
          <cell r="BB2676">
            <v>2.1419968630612316</v>
          </cell>
        </row>
        <row r="2677">
          <cell r="AS2677" t="str">
            <v>미래교통</v>
          </cell>
          <cell r="AT2677" t="str">
            <v>111</v>
          </cell>
          <cell r="AU2677">
            <v>2501</v>
          </cell>
          <cell r="AV2677">
            <v>3.2038302044777638E-2</v>
          </cell>
          <cell r="AW2677">
            <v>0.29949328644349466</v>
          </cell>
          <cell r="AX2677">
            <v>0.15827452714900628</v>
          </cell>
          <cell r="AY2677">
            <v>21.415150000000001</v>
          </cell>
          <cell r="AZ2677">
            <v>0.21037880215855984</v>
          </cell>
          <cell r="BA2677">
            <v>23.370839045893174</v>
          </cell>
          <cell r="BB2677">
            <v>2.5958101897214507</v>
          </cell>
        </row>
        <row r="2678">
          <cell r="AS2678" t="str">
            <v>미래교통</v>
          </cell>
          <cell r="AT2678" t="str">
            <v>111-2</v>
          </cell>
          <cell r="AU2678">
            <v>2501</v>
          </cell>
          <cell r="AV2678">
            <v>2.9735679115998975E-2</v>
          </cell>
          <cell r="AW2678">
            <v>0.40785333608340579</v>
          </cell>
          <cell r="AX2678">
            <v>0.21114645809170107</v>
          </cell>
          <cell r="AY2678">
            <v>17.044687499999998</v>
          </cell>
          <cell r="AZ2678">
            <v>1.5449094511478629</v>
          </cell>
          <cell r="BA2678">
            <v>35.727687264324295</v>
          </cell>
          <cell r="BB2678">
            <v>1.8277278640785022</v>
          </cell>
        </row>
        <row r="2679">
          <cell r="AS2679" t="str">
            <v>미래교통</v>
          </cell>
          <cell r="AT2679" t="str">
            <v>117</v>
          </cell>
          <cell r="AU2679">
            <v>2501</v>
          </cell>
          <cell r="AV2679">
            <v>1.5940864766376697E-2</v>
          </cell>
          <cell r="AW2679">
            <v>0.25687183542439473</v>
          </cell>
          <cell r="AX2679">
            <v>8.3227723419314628E-2</v>
          </cell>
          <cell r="AY2679">
            <v>22.301499999999997</v>
          </cell>
          <cell r="AZ2679">
            <v>3.7806233869902818E-2</v>
          </cell>
          <cell r="BA2679">
            <v>3.1001111773320309</v>
          </cell>
          <cell r="BB2679">
            <v>2.5293158997287692</v>
          </cell>
        </row>
        <row r="2680">
          <cell r="AS2680" t="str">
            <v>미래교통</v>
          </cell>
          <cell r="AT2680" t="str">
            <v>304</v>
          </cell>
          <cell r="AU2680">
            <v>2501</v>
          </cell>
          <cell r="AV2680">
            <v>3.1945514044744952E-2</v>
          </cell>
          <cell r="AW2680">
            <v>0.30339928725273324</v>
          </cell>
          <cell r="AX2680">
            <v>0.16188521065027073</v>
          </cell>
          <cell r="AY2680">
            <v>18.7074</v>
          </cell>
          <cell r="AZ2680">
            <v>0.14230479182565248</v>
          </cell>
          <cell r="BA2680">
            <v>11.72483405054648</v>
          </cell>
          <cell r="BB2680">
            <v>2.7649784194332985</v>
          </cell>
        </row>
        <row r="2681">
          <cell r="AS2681" t="str">
            <v>미래교통</v>
          </cell>
          <cell r="AT2681" t="str">
            <v>예비</v>
          </cell>
          <cell r="AU2681">
            <v>2501</v>
          </cell>
          <cell r="AV2681">
            <v>2.8034480183296736E-2</v>
          </cell>
          <cell r="AW2681">
            <v>0.33249841074037495</v>
          </cell>
          <cell r="AX2681">
            <v>0.20138901368732159</v>
          </cell>
          <cell r="AY2681">
            <v>18.123000000000001</v>
          </cell>
          <cell r="AZ2681">
            <v>0.34230427255635398</v>
          </cell>
          <cell r="BA2681">
            <v>25.901023290097452</v>
          </cell>
          <cell r="BB2681">
            <v>2.6669301402064676</v>
          </cell>
        </row>
        <row r="2682">
          <cell r="AS2682" t="str">
            <v>미추홀교통</v>
          </cell>
          <cell r="AT2682" t="str">
            <v>12</v>
          </cell>
          <cell r="AU2682">
            <v>2501</v>
          </cell>
          <cell r="AV2682">
            <v>3.0376404895544121E-2</v>
          </cell>
          <cell r="AW2682">
            <v>0.37751939638301946</v>
          </cell>
          <cell r="AX2682">
            <v>0.19205218076552116</v>
          </cell>
          <cell r="AY2682">
            <v>11.475066666666667</v>
          </cell>
          <cell r="AZ2682">
            <v>0.43678435257658332</v>
          </cell>
          <cell r="BA2682">
            <v>28.546706034483481</v>
          </cell>
          <cell r="BB2682">
            <v>1.8554681318472221</v>
          </cell>
        </row>
        <row r="2683">
          <cell r="AS2683" t="str">
            <v>미추홀교통</v>
          </cell>
          <cell r="AT2683" t="str">
            <v>76</v>
          </cell>
          <cell r="AU2683">
            <v>2501</v>
          </cell>
          <cell r="AV2683">
            <v>3.4217608959578143E-2</v>
          </cell>
          <cell r="AW2683">
            <v>0.3275975377592909</v>
          </cell>
          <cell r="AX2683">
            <v>0.29980871120423774</v>
          </cell>
          <cell r="AY2683">
            <v>9.3505000000000003</v>
          </cell>
          <cell r="AZ2683">
            <v>0.27955194704167913</v>
          </cell>
          <cell r="BA2683">
            <v>12.091696909348938</v>
          </cell>
          <cell r="BB2683">
            <v>2.5582092782330061</v>
          </cell>
        </row>
        <row r="2684">
          <cell r="AS2684" t="str">
            <v>부성여객</v>
          </cell>
          <cell r="AT2684" t="str">
            <v>33</v>
          </cell>
          <cell r="AU2684">
            <v>2501</v>
          </cell>
          <cell r="AV2684">
            <v>3.3173649238552108E-2</v>
          </cell>
          <cell r="AW2684">
            <v>0.37374438155346618</v>
          </cell>
          <cell r="AX2684">
            <v>0.2010966475004641</v>
          </cell>
          <cell r="AY2684">
            <v>15.604052631578949</v>
          </cell>
          <cell r="AZ2684">
            <v>0.23594980430828844</v>
          </cell>
          <cell r="BA2684">
            <v>10.014383837141784</v>
          </cell>
          <cell r="BB2684">
            <v>1.8060205439192754</v>
          </cell>
        </row>
        <row r="2685">
          <cell r="AS2685" t="str">
            <v>부성여객</v>
          </cell>
          <cell r="AT2685" t="str">
            <v>36</v>
          </cell>
          <cell r="AU2685">
            <v>2501</v>
          </cell>
          <cell r="AV2685">
            <v>3.1021645958546486E-2</v>
          </cell>
          <cell r="AW2685">
            <v>0.37160129110358375</v>
          </cell>
          <cell r="AX2685">
            <v>0.21070125304124834</v>
          </cell>
          <cell r="AY2685">
            <v>15.274666666666668</v>
          </cell>
          <cell r="AZ2685">
            <v>0.59803291820643678</v>
          </cell>
          <cell r="BA2685">
            <v>14.963375370235719</v>
          </cell>
          <cell r="BB2685">
            <v>1.8176813147033333</v>
          </cell>
        </row>
        <row r="2686">
          <cell r="AS2686" t="str">
            <v>부성여객</v>
          </cell>
          <cell r="AT2686" t="str">
            <v>790</v>
          </cell>
          <cell r="AU2686">
            <v>2501</v>
          </cell>
          <cell r="AV2686">
            <v>2.5400903951060091E-2</v>
          </cell>
          <cell r="AW2686">
            <v>0.25325495581385438</v>
          </cell>
          <cell r="AX2686">
            <v>0.25870429822531815</v>
          </cell>
          <cell r="AY2686">
            <v>8.7218333333333344</v>
          </cell>
          <cell r="AZ2686">
            <v>0.36455896496009471</v>
          </cell>
          <cell r="BA2686">
            <v>8.9769883311082719</v>
          </cell>
          <cell r="BB2686">
            <v>2.3276635616010584</v>
          </cell>
        </row>
        <row r="2687">
          <cell r="AS2687" t="str">
            <v>부성여객</v>
          </cell>
          <cell r="AT2687" t="str">
            <v>예비</v>
          </cell>
          <cell r="AU2687">
            <v>2501</v>
          </cell>
          <cell r="AV2687">
            <v>4.9011548509582677E-2</v>
          </cell>
          <cell r="AW2687">
            <v>0.40178804789024253</v>
          </cell>
          <cell r="AX2687">
            <v>0.17507246500959955</v>
          </cell>
          <cell r="AY2687">
            <v>14.048</v>
          </cell>
          <cell r="AZ2687">
            <v>1.7667863441335736</v>
          </cell>
          <cell r="BA2687">
            <v>20.933741228976583</v>
          </cell>
          <cell r="BB2687">
            <v>1.9635938915953717</v>
          </cell>
        </row>
        <row r="2688">
          <cell r="AS2688" t="str">
            <v>삼환교통</v>
          </cell>
          <cell r="AT2688" t="str">
            <v>14</v>
          </cell>
          <cell r="AU2688">
            <v>2501</v>
          </cell>
          <cell r="AV2688">
            <v>3.1758789676741624E-2</v>
          </cell>
          <cell r="AW2688">
            <v>0.34980504366241244</v>
          </cell>
          <cell r="AX2688">
            <v>0.19665922305253314</v>
          </cell>
          <cell r="AY2688">
            <v>11.853538461538461</v>
          </cell>
          <cell r="AZ2688">
            <v>0.86996507502489628</v>
          </cell>
          <cell r="BA2688">
            <v>20.466895952665016</v>
          </cell>
          <cell r="BB2688">
            <v>1.792192496067909</v>
          </cell>
        </row>
        <row r="2689">
          <cell r="AS2689" t="str">
            <v>삼환교통</v>
          </cell>
          <cell r="AT2689" t="str">
            <v>23</v>
          </cell>
          <cell r="AU2689">
            <v>2501</v>
          </cell>
          <cell r="AV2689">
            <v>3.1094755723741329E-2</v>
          </cell>
          <cell r="AW2689">
            <v>0.37663464650370693</v>
          </cell>
          <cell r="AX2689">
            <v>0.21957258983356437</v>
          </cell>
          <cell r="AY2689">
            <v>12.707533333333334</v>
          </cell>
          <cell r="AZ2689">
            <v>0.12695032149139593</v>
          </cell>
          <cell r="BA2689">
            <v>14.175547384910871</v>
          </cell>
          <cell r="BB2689">
            <v>1.8072581994349524</v>
          </cell>
        </row>
        <row r="2690">
          <cell r="AS2690" t="str">
            <v>삼환교통</v>
          </cell>
          <cell r="AT2690" t="str">
            <v>4</v>
          </cell>
          <cell r="AU2690">
            <v>2501</v>
          </cell>
          <cell r="AV2690">
            <v>3.2206154466746052E-2</v>
          </cell>
          <cell r="AW2690">
            <v>0.3313097537672578</v>
          </cell>
          <cell r="AX2690">
            <v>0.22499935437337309</v>
          </cell>
          <cell r="AY2690">
            <v>10.283304347826087</v>
          </cell>
          <cell r="AZ2690">
            <v>0.46119092592618954</v>
          </cell>
          <cell r="BA2690">
            <v>19.073132314009204</v>
          </cell>
          <cell r="BB2690">
            <v>2.5063979186446477</v>
          </cell>
        </row>
        <row r="2691">
          <cell r="AS2691" t="str">
            <v>삼환교통</v>
          </cell>
          <cell r="AT2691" t="str">
            <v>58</v>
          </cell>
          <cell r="AU2691">
            <v>2501</v>
          </cell>
          <cell r="AV2691">
            <v>2.5445914802082054E-2</v>
          </cell>
          <cell r="AW2691">
            <v>0.38239894492379267</v>
          </cell>
          <cell r="AX2691">
            <v>0.25456696883115848</v>
          </cell>
          <cell r="AY2691">
            <v>10.942166666666665</v>
          </cell>
          <cell r="AZ2691">
            <v>0.24007414903655885</v>
          </cell>
          <cell r="BA2691">
            <v>15.806599800370243</v>
          </cell>
          <cell r="BB2691">
            <v>2.4816410865964964</v>
          </cell>
        </row>
        <row r="2692">
          <cell r="AS2692" t="str">
            <v>삼환교통</v>
          </cell>
          <cell r="AT2692" t="str">
            <v>62</v>
          </cell>
          <cell r="AU2692">
            <v>2501</v>
          </cell>
          <cell r="AV2692">
            <v>2.3089065731958836E-2</v>
          </cell>
          <cell r="AW2692">
            <v>0.36673249813655817</v>
          </cell>
          <cell r="AX2692">
            <v>0.20421008889504516</v>
          </cell>
          <cell r="AY2692">
            <v>10.805449999999999</v>
          </cell>
          <cell r="AZ2692">
            <v>0.34429869698774285</v>
          </cell>
          <cell r="BA2692">
            <v>9.6038302134040805</v>
          </cell>
          <cell r="BB2692">
            <v>2.0170235692545364</v>
          </cell>
        </row>
        <row r="2693">
          <cell r="AS2693" t="str">
            <v>삼환교통</v>
          </cell>
          <cell r="AT2693" t="str">
            <v>79</v>
          </cell>
          <cell r="AU2693">
            <v>2501</v>
          </cell>
          <cell r="AV2693">
            <v>3.4036626573332701E-2</v>
          </cell>
          <cell r="AW2693">
            <v>0.35789053641433133</v>
          </cell>
          <cell r="AX2693">
            <v>0.21986831385683853</v>
          </cell>
          <cell r="AY2693">
            <v>11.8026</v>
          </cell>
          <cell r="AZ2693">
            <v>0.46490603734156488</v>
          </cell>
          <cell r="BA2693">
            <v>26.704535603539195</v>
          </cell>
          <cell r="BB2693">
            <v>2.0462768391912447</v>
          </cell>
        </row>
        <row r="2694">
          <cell r="AS2694" t="str">
            <v>삼환교통</v>
          </cell>
          <cell r="AT2694" t="str">
            <v>급행99</v>
          </cell>
          <cell r="AU2694">
            <v>2501</v>
          </cell>
          <cell r="AV2694">
            <v>2.1616811868875953E-2</v>
          </cell>
          <cell r="AW2694">
            <v>0.34992341947826017</v>
          </cell>
          <cell r="AX2694">
            <v>0.20694218004506498</v>
          </cell>
          <cell r="AY2694">
            <v>12.0212</v>
          </cell>
          <cell r="AZ2694">
            <v>0.13804325677479876</v>
          </cell>
          <cell r="BA2694">
            <v>8.5464114083242073</v>
          </cell>
          <cell r="BB2694">
            <v>2.5646271984887195</v>
          </cell>
        </row>
        <row r="2695">
          <cell r="AS2695" t="str">
            <v>삼환교통</v>
          </cell>
          <cell r="AT2695" t="str">
            <v>예비</v>
          </cell>
          <cell r="AU2695">
            <v>2501</v>
          </cell>
          <cell r="AV2695">
            <v>3.1664164244442627E-2</v>
          </cell>
          <cell r="AW2695">
            <v>0.35311787387595489</v>
          </cell>
          <cell r="AX2695">
            <v>0.22757798759448841</v>
          </cell>
          <cell r="AY2695">
            <v>11.1684</v>
          </cell>
          <cell r="AZ2695">
            <v>0.52457898072295028</v>
          </cell>
          <cell r="BA2695">
            <v>27.211139468139422</v>
          </cell>
          <cell r="BB2695">
            <v>2.335343407248621</v>
          </cell>
        </row>
        <row r="2696">
          <cell r="AS2696" t="str">
            <v>삼환운수</v>
          </cell>
          <cell r="AT2696" t="str">
            <v>532</v>
          </cell>
          <cell r="AU2696">
            <v>2501</v>
          </cell>
          <cell r="AV2696">
            <v>2.4127770607843362E-2</v>
          </cell>
          <cell r="AW2696">
            <v>0.34730475416005246</v>
          </cell>
          <cell r="AX2696">
            <v>0.20204597966029683</v>
          </cell>
          <cell r="AY2696">
            <v>8.9178181818181823</v>
          </cell>
          <cell r="AZ2696">
            <v>0.18352843150696579</v>
          </cell>
          <cell r="BA2696">
            <v>4.4611526427847075</v>
          </cell>
          <cell r="BB2696">
            <v>2.4599339386822203</v>
          </cell>
        </row>
        <row r="2697">
          <cell r="AS2697" t="str">
            <v>삼환운수</v>
          </cell>
          <cell r="AT2697" t="str">
            <v>540</v>
          </cell>
          <cell r="AU2697">
            <v>2501</v>
          </cell>
          <cell r="AV2697">
            <v>1.3098729814085004E-2</v>
          </cell>
          <cell r="AW2697">
            <v>0.37866933915737017</v>
          </cell>
          <cell r="AX2697">
            <v>0.19462376998001596</v>
          </cell>
          <cell r="AY2697">
            <v>6.9318571428571429</v>
          </cell>
          <cell r="AZ2697">
            <v>6.4774936245269005E-2</v>
          </cell>
          <cell r="BA2697">
            <v>1.3851870981680603</v>
          </cell>
          <cell r="BB2697">
            <v>1.7777067090421752</v>
          </cell>
        </row>
        <row r="2698">
          <cell r="AS2698" t="str">
            <v>삼환운수</v>
          </cell>
          <cell r="AT2698" t="str">
            <v>566</v>
          </cell>
          <cell r="AU2698">
            <v>2501</v>
          </cell>
          <cell r="AV2698">
            <v>1.7065169904009823E-2</v>
          </cell>
          <cell r="AW2698">
            <v>0.37462850468335324</v>
          </cell>
          <cell r="AX2698">
            <v>0.20487575799576641</v>
          </cell>
          <cell r="AY2698">
            <v>8.6574999999999989</v>
          </cell>
          <cell r="AZ2698">
            <v>7.719956098391198E-2</v>
          </cell>
          <cell r="BA2698">
            <v>2.3634942516613049</v>
          </cell>
          <cell r="BB2698">
            <v>2.5649183754725211</v>
          </cell>
        </row>
        <row r="2699">
          <cell r="AS2699" t="str">
            <v>삼환운수</v>
          </cell>
          <cell r="AT2699" t="str">
            <v>567</v>
          </cell>
          <cell r="AU2699">
            <v>2501</v>
          </cell>
          <cell r="AV2699">
            <v>2.8961786624690643E-2</v>
          </cell>
          <cell r="AW2699">
            <v>0.34830558898375974</v>
          </cell>
          <cell r="AX2699">
            <v>0.13507346824416425</v>
          </cell>
          <cell r="AY2699">
            <v>5.3852857142857138</v>
          </cell>
          <cell r="AZ2699">
            <v>8.0966634600359078E-2</v>
          </cell>
          <cell r="BA2699">
            <v>2.0417673073134028</v>
          </cell>
          <cell r="BB2699">
            <v>2.5297387713686432</v>
          </cell>
        </row>
        <row r="2700">
          <cell r="AS2700" t="str">
            <v>삼환운수</v>
          </cell>
          <cell r="AT2700" t="str">
            <v>순환56</v>
          </cell>
          <cell r="AU2700">
            <v>2501</v>
          </cell>
          <cell r="AV2700">
            <v>2.6208405543435124E-2</v>
          </cell>
          <cell r="AW2700">
            <v>0.3745665670105699</v>
          </cell>
          <cell r="AX2700">
            <v>0.14334962896597395</v>
          </cell>
          <cell r="AY2700">
            <v>10.589749999999999</v>
          </cell>
          <cell r="AZ2700">
            <v>5.3561342344623411E-2</v>
          </cell>
          <cell r="BA2700">
            <v>3.2964571606645499</v>
          </cell>
          <cell r="BB2700">
            <v>2.7451261352924856</v>
          </cell>
        </row>
        <row r="2701">
          <cell r="AS2701" t="str">
            <v>선진여객</v>
          </cell>
          <cell r="AT2701" t="str">
            <v>595</v>
          </cell>
          <cell r="AU2701">
            <v>2501</v>
          </cell>
          <cell r="AV2701">
            <v>1.3462053689135849E-2</v>
          </cell>
          <cell r="AW2701">
            <v>0.29213512251108292</v>
          </cell>
          <cell r="AX2701">
            <v>0.12261052756340536</v>
          </cell>
          <cell r="AY2701">
            <v>6.2645999999999997</v>
          </cell>
          <cell r="AZ2701">
            <v>0.1404912294997353</v>
          </cell>
          <cell r="BA2701">
            <v>2.2414737070185042</v>
          </cell>
          <cell r="BB2701">
            <v>2.6522509514461814</v>
          </cell>
        </row>
        <row r="2702">
          <cell r="AS2702" t="str">
            <v>선진여객</v>
          </cell>
          <cell r="AT2702" t="str">
            <v>72</v>
          </cell>
          <cell r="AU2702">
            <v>2501</v>
          </cell>
          <cell r="AV2702">
            <v>2.3225392021912209E-2</v>
          </cell>
          <cell r="AW2702">
            <v>0.34669971869056321</v>
          </cell>
          <cell r="AX2702">
            <v>0.22689663182271846</v>
          </cell>
          <cell r="AY2702">
            <v>14.138499999999999</v>
          </cell>
          <cell r="AZ2702">
            <v>0.54349233468002212</v>
          </cell>
          <cell r="BA2702">
            <v>26.663094536655201</v>
          </cell>
          <cell r="BB2702">
            <v>2.0168588378719825</v>
          </cell>
        </row>
        <row r="2703">
          <cell r="AS2703" t="str">
            <v>선진여객</v>
          </cell>
          <cell r="AT2703" t="str">
            <v>80</v>
          </cell>
          <cell r="AU2703">
            <v>2501</v>
          </cell>
          <cell r="AV2703">
            <v>1.5418264233631622E-2</v>
          </cell>
          <cell r="AW2703">
            <v>0.36297497685965446</v>
          </cell>
          <cell r="AX2703">
            <v>0.22052281355587558</v>
          </cell>
          <cell r="AY2703">
            <v>11.288727272727272</v>
          </cell>
          <cell r="AZ2703">
            <v>0.60665711259058208</v>
          </cell>
          <cell r="BA2703">
            <v>17.309555862024744</v>
          </cell>
          <cell r="BB2703">
            <v>2.4599672735943439</v>
          </cell>
        </row>
        <row r="2704">
          <cell r="AS2704" t="str">
            <v>선진여객</v>
          </cell>
          <cell r="AT2704" t="str">
            <v>87</v>
          </cell>
          <cell r="AU2704">
            <v>2501</v>
          </cell>
          <cell r="AV2704">
            <v>1.9923921780878578E-2</v>
          </cell>
          <cell r="AW2704">
            <v>0.37733696387624455</v>
          </cell>
          <cell r="AX2704">
            <v>0.23151831162388672</v>
          </cell>
          <cell r="AY2704">
            <v>14.323370370370368</v>
          </cell>
          <cell r="AZ2704">
            <v>0.77990310388125395</v>
          </cell>
          <cell r="BA2704">
            <v>26.400056553817404</v>
          </cell>
          <cell r="BB2704">
            <v>1.976053349522243</v>
          </cell>
        </row>
        <row r="2705">
          <cell r="AS2705" t="str">
            <v>선진여객</v>
          </cell>
          <cell r="AT2705" t="str">
            <v>예비</v>
          </cell>
          <cell r="AU2705">
            <v>2501</v>
          </cell>
          <cell r="AV2705">
            <v>1.3660651080099779E-2</v>
          </cell>
          <cell r="AW2705">
            <v>0.34906135692079315</v>
          </cell>
          <cell r="AX2705">
            <v>0.24118948820902275</v>
          </cell>
          <cell r="AY2705">
            <v>13.095666666666668</v>
          </cell>
          <cell r="AZ2705">
            <v>0.3392257218129715</v>
          </cell>
          <cell r="BA2705">
            <v>23.870183291572761</v>
          </cell>
          <cell r="BB2705">
            <v>2.5781855879162414</v>
          </cell>
        </row>
        <row r="2706">
          <cell r="AS2706" t="str">
            <v>성산여객</v>
          </cell>
          <cell r="AT2706" t="str">
            <v>521</v>
          </cell>
          <cell r="AU2706">
            <v>2501</v>
          </cell>
          <cell r="AV2706">
            <v>3.3501934608855623E-2</v>
          </cell>
          <cell r="AW2706">
            <v>0.42200732084885595</v>
          </cell>
          <cell r="AX2706">
            <v>0.18046550685176094</v>
          </cell>
          <cell r="AY2706">
            <v>9.9829999999999988</v>
          </cell>
          <cell r="AZ2706">
            <v>0.33128933624960943</v>
          </cell>
          <cell r="BA2706">
            <v>11.961288666696426</v>
          </cell>
          <cell r="BB2706">
            <v>2.3511474165192885</v>
          </cell>
        </row>
        <row r="2707">
          <cell r="AS2707" t="str">
            <v>성산여객</v>
          </cell>
          <cell r="AT2707" t="str">
            <v>551</v>
          </cell>
          <cell r="AU2707">
            <v>2501</v>
          </cell>
          <cell r="AV2707">
            <v>6.3108810423062822E-2</v>
          </cell>
          <cell r="AW2707">
            <v>0.45188148344868367</v>
          </cell>
          <cell r="AX2707">
            <v>0.1854004055061004</v>
          </cell>
          <cell r="AY2707">
            <v>8.4879999999999995</v>
          </cell>
          <cell r="AZ2707">
            <v>1.1873958554885082</v>
          </cell>
          <cell r="BA2707">
            <v>17.019340595335283</v>
          </cell>
          <cell r="BB2707">
            <v>1.9577142265219283</v>
          </cell>
        </row>
        <row r="2708">
          <cell r="AS2708" t="str">
            <v>성산여객</v>
          </cell>
          <cell r="AT2708" t="str">
            <v>586</v>
          </cell>
          <cell r="AU2708">
            <v>2501</v>
          </cell>
          <cell r="AV2708">
            <v>4.8190088205456491E-2</v>
          </cell>
          <cell r="AW2708">
            <v>0.42657739840995068</v>
          </cell>
          <cell r="AX2708">
            <v>0.19894771960002328</v>
          </cell>
          <cell r="AY2708">
            <v>9.1679999999999993</v>
          </cell>
          <cell r="AZ2708">
            <v>0.35708565056414432</v>
          </cell>
          <cell r="BA2708">
            <v>47.747452704005589</v>
          </cell>
          <cell r="BB2708">
            <v>2.0533040330487098</v>
          </cell>
        </row>
        <row r="2709">
          <cell r="AS2709" t="str">
            <v>성산여객</v>
          </cell>
          <cell r="AT2709" t="str">
            <v>588</v>
          </cell>
          <cell r="AU2709">
            <v>2501</v>
          </cell>
          <cell r="AV2709">
            <v>2.5735805292164907E-2</v>
          </cell>
          <cell r="AW2709">
            <v>0.4538621095711472</v>
          </cell>
          <cell r="AX2709">
            <v>0.21152650470159207</v>
          </cell>
          <cell r="AY2709">
            <v>9.5948000000000011</v>
          </cell>
          <cell r="AZ2709">
            <v>1.5277685828742698</v>
          </cell>
          <cell r="BA2709">
            <v>21.240612903718635</v>
          </cell>
          <cell r="BB2709">
            <v>2.2073717187514688</v>
          </cell>
        </row>
        <row r="2710">
          <cell r="AS2710" t="str">
            <v>성원운수</v>
          </cell>
          <cell r="AT2710" t="str">
            <v>535</v>
          </cell>
          <cell r="AU2710">
            <v>2501</v>
          </cell>
          <cell r="AV2710">
            <v>1.7289676981343993E-2</v>
          </cell>
          <cell r="AW2710">
            <v>0.35382706555655519</v>
          </cell>
          <cell r="AX2710">
            <v>0.19719910092634479</v>
          </cell>
          <cell r="AY2710">
            <v>9.02</v>
          </cell>
          <cell r="AZ2710">
            <v>9.5409301929891652E-2</v>
          </cell>
          <cell r="BA2710">
            <v>2.8125867131415974</v>
          </cell>
          <cell r="BB2710">
            <v>2.6949017273608731</v>
          </cell>
        </row>
        <row r="2711">
          <cell r="AS2711" t="str">
            <v>성원운수</v>
          </cell>
          <cell r="AT2711" t="str">
            <v>536</v>
          </cell>
          <cell r="AU2711">
            <v>2501</v>
          </cell>
          <cell r="AV2711">
            <v>1.2847715903562724E-2</v>
          </cell>
          <cell r="AW2711">
            <v>0.38057980332553726</v>
          </cell>
          <cell r="AX2711">
            <v>0.15384712489259883</v>
          </cell>
          <cell r="AY2711">
            <v>6.1941666666666668</v>
          </cell>
          <cell r="AZ2711">
            <v>0.31193461090214875</v>
          </cell>
          <cell r="BA2711">
            <v>3.879686723095475</v>
          </cell>
          <cell r="BB2711">
            <v>2.5805533674093009</v>
          </cell>
        </row>
        <row r="2712">
          <cell r="AS2712" t="str">
            <v>성원운수</v>
          </cell>
          <cell r="AT2712" t="str">
            <v>537</v>
          </cell>
          <cell r="AU2712">
            <v>2501</v>
          </cell>
          <cell r="AV2712">
            <v>2.3545265555899482E-2</v>
          </cell>
          <cell r="AW2712">
            <v>0.36266815225162108</v>
          </cell>
          <cell r="AX2712">
            <v>0.17379443057416252</v>
          </cell>
          <cell r="AY2712">
            <v>11.324999999999999</v>
          </cell>
          <cell r="AZ2712">
            <v>0.30784842774811394</v>
          </cell>
          <cell r="BA2712">
            <v>7.4723209280678571</v>
          </cell>
          <cell r="BB2712">
            <v>1.8397105426424438</v>
          </cell>
        </row>
        <row r="2713">
          <cell r="AS2713" t="str">
            <v>성원운수</v>
          </cell>
          <cell r="AT2713" t="str">
            <v>538</v>
          </cell>
          <cell r="AU2713">
            <v>2501</v>
          </cell>
          <cell r="AV2713">
            <v>2.3158826049362952E-2</v>
          </cell>
          <cell r="AW2713">
            <v>0.43572541370064283</v>
          </cell>
          <cell r="AX2713">
            <v>0.20461456258893157</v>
          </cell>
          <cell r="AY2713">
            <v>11.615499999999999</v>
          </cell>
          <cell r="AZ2713">
            <v>0.30710519026564553</v>
          </cell>
          <cell r="BA2713">
            <v>6.5958861013770731</v>
          </cell>
          <cell r="BB2713">
            <v>2.3616371250430022</v>
          </cell>
        </row>
        <row r="2714">
          <cell r="AS2714" t="str">
            <v>성원운수</v>
          </cell>
          <cell r="AT2714" t="str">
            <v>539</v>
          </cell>
          <cell r="AU2714">
            <v>2501</v>
          </cell>
          <cell r="AV2714">
            <v>4.0641432628081009E-2</v>
          </cell>
          <cell r="AW2714">
            <v>0.41256192043277323</v>
          </cell>
          <cell r="AX2714">
            <v>0.40053384092751387</v>
          </cell>
          <cell r="AY2714">
            <v>10.7135</v>
          </cell>
          <cell r="AZ2714">
            <v>0.58902035430516742</v>
          </cell>
          <cell r="BA2714">
            <v>0.43587506218582389</v>
          </cell>
          <cell r="BB2714">
            <v>3.33422403915911</v>
          </cell>
        </row>
        <row r="2715">
          <cell r="AS2715" t="str">
            <v>성원운수</v>
          </cell>
          <cell r="AT2715" t="str">
            <v>순환54</v>
          </cell>
          <cell r="AU2715">
            <v>2501</v>
          </cell>
          <cell r="AV2715">
            <v>3.602088463274309E-2</v>
          </cell>
          <cell r="AW2715">
            <v>0.28904756312517677</v>
          </cell>
          <cell r="AX2715">
            <v>0.18276805692492359</v>
          </cell>
          <cell r="AY2715">
            <v>4.7729999999999997</v>
          </cell>
          <cell r="AZ2715">
            <v>15.037878101417764</v>
          </cell>
          <cell r="BA2715">
            <v>15.577699366596862</v>
          </cell>
          <cell r="BB2715">
            <v>2.9965498874033916</v>
          </cell>
        </row>
        <row r="2716">
          <cell r="AS2716" t="str">
            <v>세운교통</v>
          </cell>
          <cell r="AT2716" t="str">
            <v>11</v>
          </cell>
          <cell r="AU2716">
            <v>2501</v>
          </cell>
          <cell r="AV2716">
            <v>3.0728166388791795E-2</v>
          </cell>
          <cell r="AW2716">
            <v>0.40905147067975789</v>
          </cell>
          <cell r="AX2716">
            <v>0.20586653489914056</v>
          </cell>
          <cell r="AY2716">
            <v>14.983999999999998</v>
          </cell>
          <cell r="AZ2716">
            <v>0.27909992942412221</v>
          </cell>
          <cell r="BA2716">
            <v>28.443923242180105</v>
          </cell>
          <cell r="BB2716">
            <v>2.1899848190409754</v>
          </cell>
        </row>
        <row r="2717">
          <cell r="AS2717" t="str">
            <v>세운교통</v>
          </cell>
          <cell r="AT2717" t="str">
            <v>24-1</v>
          </cell>
          <cell r="AU2717">
            <v>2501</v>
          </cell>
          <cell r="AV2717">
            <v>3.787316360485822E-2</v>
          </cell>
          <cell r="AW2717">
            <v>0.41313250273987978</v>
          </cell>
          <cell r="AX2717">
            <v>0.1749560063020271</v>
          </cell>
          <cell r="AY2717">
            <v>16.919799999999999</v>
          </cell>
          <cell r="AZ2717">
            <v>0.30090713614599257</v>
          </cell>
          <cell r="BA2717">
            <v>49.516418589509833</v>
          </cell>
          <cell r="BB2717">
            <v>1.8395074770792919</v>
          </cell>
        </row>
        <row r="2718">
          <cell r="AS2718" t="str">
            <v>세운교통</v>
          </cell>
          <cell r="AT2718" t="str">
            <v>26</v>
          </cell>
          <cell r="AU2718">
            <v>2501</v>
          </cell>
          <cell r="AV2718">
            <v>5.409114675336868E-2</v>
          </cell>
          <cell r="AW2718">
            <v>0.41860908110798428</v>
          </cell>
          <cell r="AX2718">
            <v>0.16368556103861534</v>
          </cell>
          <cell r="AY2718">
            <v>14.010399999999999</v>
          </cell>
          <cell r="AZ2718">
            <v>0.46217099587373739</v>
          </cell>
          <cell r="BA2718">
            <v>14.388923671535691</v>
          </cell>
          <cell r="BB2718">
            <v>1.8471560484640903</v>
          </cell>
        </row>
        <row r="2719">
          <cell r="AS2719" t="str">
            <v>세운교통</v>
          </cell>
          <cell r="AT2719" t="str">
            <v>28</v>
          </cell>
          <cell r="AU2719">
            <v>2501</v>
          </cell>
          <cell r="AV2719">
            <v>3.5433010743167591E-2</v>
          </cell>
          <cell r="AW2719">
            <v>0.44661028975542255</v>
          </cell>
          <cell r="AX2719">
            <v>0.16862213565650816</v>
          </cell>
          <cell r="AY2719">
            <v>16.629000000000001</v>
          </cell>
          <cell r="AZ2719">
            <v>5.7350579471874523</v>
          </cell>
          <cell r="BA2719">
            <v>11.970266296745903</v>
          </cell>
          <cell r="BB2719">
            <v>1.8593701163013863</v>
          </cell>
        </row>
        <row r="2720">
          <cell r="AS2720" t="str">
            <v>세운교통</v>
          </cell>
          <cell r="AT2720" t="str">
            <v>67-1</v>
          </cell>
          <cell r="AU2720">
            <v>2501</v>
          </cell>
          <cell r="AV2720">
            <v>3.4335372787108617E-2</v>
          </cell>
          <cell r="AW2720">
            <v>0.38510291455354195</v>
          </cell>
          <cell r="AX2720">
            <v>0.1850176918853087</v>
          </cell>
          <cell r="AY2720">
            <v>13.792250000000001</v>
          </cell>
          <cell r="AZ2720">
            <v>0.51777339147008028</v>
          </cell>
          <cell r="BA2720">
            <v>12.452450064855432</v>
          </cell>
          <cell r="BB2720">
            <v>1.8529705045871412</v>
          </cell>
        </row>
        <row r="2721">
          <cell r="AS2721" t="str">
            <v>세운교통</v>
          </cell>
          <cell r="AT2721" t="str">
            <v>예비</v>
          </cell>
          <cell r="AU2721">
            <v>2501</v>
          </cell>
          <cell r="AV2721">
            <v>6.9760013800910575E-3</v>
          </cell>
          <cell r="AW2721">
            <v>0.47024986984814748</v>
          </cell>
          <cell r="AX2721">
            <v>0.14485932913743807</v>
          </cell>
          <cell r="AY2721">
            <v>16.452000000000002</v>
          </cell>
          <cell r="AZ2721">
            <v>0.13109441550899373</v>
          </cell>
          <cell r="BA2721">
            <v>13.174988758653871</v>
          </cell>
          <cell r="BB2721">
            <v>1.7794638576912265</v>
          </cell>
        </row>
        <row r="2722">
          <cell r="AS2722" t="str">
            <v>송도버스</v>
          </cell>
          <cell r="AT2722" t="str">
            <v>16-1</v>
          </cell>
          <cell r="AU2722">
            <v>2501</v>
          </cell>
          <cell r="AV2722">
            <v>2.9401346425576885E-2</v>
          </cell>
          <cell r="AW2722">
            <v>0.33557829750182105</v>
          </cell>
          <cell r="AX2722">
            <v>0.19927586712514736</v>
          </cell>
          <cell r="AY2722">
            <v>12.414473684210524</v>
          </cell>
          <cell r="AZ2722">
            <v>0.36440927630652559</v>
          </cell>
          <cell r="BA2722">
            <v>22.978877958235042</v>
          </cell>
          <cell r="BB2722">
            <v>2.1878409520792315</v>
          </cell>
        </row>
        <row r="2723">
          <cell r="AS2723" t="str">
            <v>송도버스</v>
          </cell>
          <cell r="AT2723" t="str">
            <v>8</v>
          </cell>
          <cell r="AU2723">
            <v>2501</v>
          </cell>
          <cell r="AV2723">
            <v>2.5317976294953793E-2</v>
          </cell>
          <cell r="AW2723">
            <v>0.38955771145602541</v>
          </cell>
          <cell r="AX2723">
            <v>0.21835169087654313</v>
          </cell>
          <cell r="AY2723">
            <v>14.497848484848484</v>
          </cell>
          <cell r="AZ2723">
            <v>1.0895264564015215</v>
          </cell>
          <cell r="BA2723">
            <v>34.308404317444008</v>
          </cell>
          <cell r="BB2723">
            <v>1.8884745811292354</v>
          </cell>
        </row>
        <row r="2724">
          <cell r="AS2724" t="str">
            <v>시영운수</v>
          </cell>
          <cell r="AT2724" t="str">
            <v>15</v>
          </cell>
          <cell r="AU2724">
            <v>2501</v>
          </cell>
          <cell r="AV2724">
            <v>4.0029015579502378E-2</v>
          </cell>
          <cell r="AW2724">
            <v>0.38433720968011259</v>
          </cell>
          <cell r="AX2724">
            <v>0.17680958426783328</v>
          </cell>
          <cell r="AY2724">
            <v>13.3813</v>
          </cell>
          <cell r="AZ2724">
            <v>0.41065155811524789</v>
          </cell>
          <cell r="BA2724">
            <v>8.8209789997381467</v>
          </cell>
          <cell r="BB2724">
            <v>1.9290691586700486</v>
          </cell>
        </row>
        <row r="2725">
          <cell r="AS2725" t="str">
            <v>시영운수</v>
          </cell>
          <cell r="AT2725" t="str">
            <v>28-1</v>
          </cell>
          <cell r="AU2725">
            <v>2501</v>
          </cell>
          <cell r="AV2725">
            <v>2.8403735219787504E-2</v>
          </cell>
          <cell r="AW2725">
            <v>0.43445696484449325</v>
          </cell>
          <cell r="AX2725">
            <v>0.15673434113666676</v>
          </cell>
          <cell r="AY2725">
            <v>14.461600000000001</v>
          </cell>
          <cell r="AZ2725">
            <v>0.57619871510173715</v>
          </cell>
          <cell r="BA2725">
            <v>14.856807157731122</v>
          </cell>
          <cell r="BB2725">
            <v>1.7490145144958631</v>
          </cell>
        </row>
        <row r="2726">
          <cell r="AS2726" t="str">
            <v>시영운수</v>
          </cell>
          <cell r="AT2726" t="str">
            <v>29</v>
          </cell>
          <cell r="AU2726">
            <v>2501</v>
          </cell>
          <cell r="AV2726">
            <v>6.018061998295781E-2</v>
          </cell>
          <cell r="AW2726">
            <v>0.33994144825039907</v>
          </cell>
          <cell r="AX2726">
            <v>0.12277011902119181</v>
          </cell>
          <cell r="AY2726">
            <v>13.087333333333333</v>
          </cell>
          <cell r="AZ2726">
            <v>5.4349782153995392E-2</v>
          </cell>
          <cell r="BA2726">
            <v>15.441376996418468</v>
          </cell>
          <cell r="BB2726">
            <v>2.5555913598149047</v>
          </cell>
        </row>
        <row r="2727">
          <cell r="AS2727" t="str">
            <v>시영운수</v>
          </cell>
          <cell r="AT2727" t="str">
            <v>예비</v>
          </cell>
          <cell r="AU2727">
            <v>2501</v>
          </cell>
          <cell r="AV2727">
            <v>4.6596250366497394E-2</v>
          </cell>
          <cell r="AW2727">
            <v>0.40385218334065753</v>
          </cell>
          <cell r="AX2727">
            <v>0.19099176065651877</v>
          </cell>
          <cell r="AY2727">
            <v>14.045</v>
          </cell>
          <cell r="AZ2727">
            <v>0.2053674845769019</v>
          </cell>
          <cell r="BA2727">
            <v>1.4375723920383132</v>
          </cell>
          <cell r="BB2727">
            <v>1.7836794350038281</v>
          </cell>
        </row>
        <row r="2728">
          <cell r="AS2728" t="str">
            <v>신동아교통</v>
          </cell>
          <cell r="AT2728" t="str">
            <v>1</v>
          </cell>
          <cell r="AU2728">
            <v>2501</v>
          </cell>
          <cell r="AV2728">
            <v>3.0679331948088653E-2</v>
          </cell>
          <cell r="AW2728">
            <v>0.3574591383311333</v>
          </cell>
          <cell r="AX2728">
            <v>0.18537184875425433</v>
          </cell>
          <cell r="AY2728">
            <v>12.268619047619049</v>
          </cell>
          <cell r="AZ2728">
            <v>0.37737893146839252</v>
          </cell>
          <cell r="BA2728">
            <v>24.224409783290856</v>
          </cell>
          <cell r="BB2728">
            <v>1.9010709802094998</v>
          </cell>
        </row>
        <row r="2729">
          <cell r="AS2729" t="str">
            <v>신동아교통</v>
          </cell>
          <cell r="AT2729" t="str">
            <v>516</v>
          </cell>
          <cell r="AU2729">
            <v>2501</v>
          </cell>
          <cell r="AV2729">
            <v>3.0732749810874808E-2</v>
          </cell>
          <cell r="AW2729">
            <v>0.46389388658309444</v>
          </cell>
          <cell r="AX2729">
            <v>0.22229379400253368</v>
          </cell>
          <cell r="AY2729">
            <v>13.385666666666665</v>
          </cell>
          <cell r="AZ2729">
            <v>3.5958298089028973</v>
          </cell>
          <cell r="BA2729">
            <v>34.069306819811686</v>
          </cell>
          <cell r="BB2729">
            <v>1.8333658215604738</v>
          </cell>
        </row>
        <row r="2730">
          <cell r="AS2730" t="str">
            <v>신동아교통</v>
          </cell>
          <cell r="AT2730" t="str">
            <v>518</v>
          </cell>
          <cell r="AU2730">
            <v>2501</v>
          </cell>
          <cell r="AV2730">
            <v>2.3925931509902635E-2</v>
          </cell>
          <cell r="AW2730">
            <v>0.44341619040060853</v>
          </cell>
          <cell r="AX2730">
            <v>0.14234666229737716</v>
          </cell>
          <cell r="AY2730">
            <v>12.239666666666666</v>
          </cell>
          <cell r="AZ2730">
            <v>2.7598377737961846</v>
          </cell>
          <cell r="BA2730">
            <v>19.787002579386847</v>
          </cell>
          <cell r="BB2730">
            <v>1.8212157343152677</v>
          </cell>
        </row>
        <row r="2731">
          <cell r="AS2731" t="str">
            <v>신동아교통</v>
          </cell>
          <cell r="AT2731" t="str">
            <v>520</v>
          </cell>
          <cell r="AU2731">
            <v>2501</v>
          </cell>
          <cell r="AV2731">
            <v>2.0982151899280464E-2</v>
          </cell>
          <cell r="AW2731">
            <v>0.3636911351253802</v>
          </cell>
          <cell r="AX2731">
            <v>0.26429730824830061</v>
          </cell>
          <cell r="AY2731">
            <v>6.4501999999999997</v>
          </cell>
          <cell r="AZ2731">
            <v>0.22589513525495777</v>
          </cell>
          <cell r="BA2731">
            <v>4.3558474993727723</v>
          </cell>
          <cell r="BB2731">
            <v>2.4062942352375498</v>
          </cell>
        </row>
        <row r="2732">
          <cell r="AS2732" t="str">
            <v>신동아교통</v>
          </cell>
          <cell r="AT2732" t="str">
            <v>예비</v>
          </cell>
          <cell r="AU2732">
            <v>2501</v>
          </cell>
          <cell r="AV2732">
            <v>2.7596391491977904E-2</v>
          </cell>
          <cell r="AW2732">
            <v>0.38374054862172124</v>
          </cell>
          <cell r="AX2732">
            <v>0.20174241152015679</v>
          </cell>
          <cell r="AY2732">
            <v>13.795</v>
          </cell>
          <cell r="AZ2732">
            <v>0.66508487314337406</v>
          </cell>
          <cell r="BA2732">
            <v>33.586786093740386</v>
          </cell>
          <cell r="BB2732">
            <v>2.2733762821974732</v>
          </cell>
        </row>
        <row r="2733">
          <cell r="AS2733" t="str">
            <v>신화여객</v>
          </cell>
          <cell r="AT2733" t="str">
            <v>34</v>
          </cell>
          <cell r="AU2733">
            <v>2501</v>
          </cell>
          <cell r="AV2733">
            <v>2.6994515101921055E-2</v>
          </cell>
          <cell r="AW2733">
            <v>0.36151907578553916</v>
          </cell>
          <cell r="AX2733">
            <v>0.16973661424632053</v>
          </cell>
          <cell r="AY2733">
            <v>12.365499999999997</v>
          </cell>
          <cell r="AZ2733">
            <v>1.1279306579665618</v>
          </cell>
          <cell r="BA2733">
            <v>24.525557810826204</v>
          </cell>
          <cell r="BB2733">
            <v>2.1955710754812898</v>
          </cell>
        </row>
        <row r="2734">
          <cell r="AS2734" t="str">
            <v>신화여객</v>
          </cell>
          <cell r="AT2734" t="str">
            <v>37</v>
          </cell>
          <cell r="AU2734">
            <v>2501</v>
          </cell>
          <cell r="AV2734">
            <v>3.1648764496498928E-2</v>
          </cell>
          <cell r="AW2734">
            <v>0.38451540750367064</v>
          </cell>
          <cell r="AX2734">
            <v>0.18841699520833896</v>
          </cell>
          <cell r="AY2734">
            <v>11.095999999999998</v>
          </cell>
          <cell r="AZ2734">
            <v>0.7568155930859457</v>
          </cell>
          <cell r="BA2734">
            <v>10.486640526826973</v>
          </cell>
          <cell r="BB2734">
            <v>2.2366090558343763</v>
          </cell>
        </row>
        <row r="2735">
          <cell r="AS2735" t="str">
            <v>신화여객</v>
          </cell>
          <cell r="AT2735" t="str">
            <v>526</v>
          </cell>
          <cell r="AU2735">
            <v>2501</v>
          </cell>
          <cell r="AV2735">
            <v>4.8471277445272132E-2</v>
          </cell>
          <cell r="AW2735">
            <v>0.35048469645726976</v>
          </cell>
          <cell r="AX2735">
            <v>0.20909950423583479</v>
          </cell>
          <cell r="AY2735">
            <v>10.825636363636363</v>
          </cell>
          <cell r="AZ2735">
            <v>1.1295431926308599</v>
          </cell>
          <cell r="BA2735">
            <v>23.959717043686801</v>
          </cell>
          <cell r="BB2735">
            <v>2.7121548932703932</v>
          </cell>
        </row>
        <row r="2736">
          <cell r="AS2736" t="str">
            <v>신화여객</v>
          </cell>
          <cell r="AT2736" t="str">
            <v>555</v>
          </cell>
          <cell r="AU2736">
            <v>2501</v>
          </cell>
          <cell r="AV2736">
            <v>2.9047317843846839E-2</v>
          </cell>
          <cell r="AW2736">
            <v>0.41308829657019086</v>
          </cell>
          <cell r="AX2736">
            <v>0.21072374267777794</v>
          </cell>
          <cell r="AY2736">
            <v>10.6434</v>
          </cell>
          <cell r="AZ2736">
            <v>0.93378320241260537</v>
          </cell>
          <cell r="BA2736">
            <v>16.600590265112984</v>
          </cell>
          <cell r="BB2736">
            <v>2.5452301880175576</v>
          </cell>
        </row>
        <row r="2737">
          <cell r="AS2737" t="str">
            <v>신흥교통</v>
          </cell>
          <cell r="AT2737" t="str">
            <v>13</v>
          </cell>
          <cell r="AU2737">
            <v>2501</v>
          </cell>
          <cell r="AV2737">
            <v>3.1319731969878119E-2</v>
          </cell>
          <cell r="AW2737">
            <v>0.46169220179477249</v>
          </cell>
          <cell r="AX2737">
            <v>0.20325384706220836</v>
          </cell>
          <cell r="AY2737">
            <v>17.456999999999997</v>
          </cell>
          <cell r="AZ2737">
            <v>1.4481900009049287</v>
          </cell>
          <cell r="BA2737">
            <v>44.630121621583235</v>
          </cell>
          <cell r="BB2737">
            <v>1.967431530277771</v>
          </cell>
        </row>
        <row r="2738">
          <cell r="AS2738" t="str">
            <v>신흥교통</v>
          </cell>
          <cell r="AT2738" t="str">
            <v>330</v>
          </cell>
          <cell r="AU2738">
            <v>2501</v>
          </cell>
          <cell r="AV2738">
            <v>1.735117628364663E-2</v>
          </cell>
          <cell r="AW2738">
            <v>0.31251656750889545</v>
          </cell>
          <cell r="AX2738">
            <v>0.1164724814300864</v>
          </cell>
          <cell r="AY2738">
            <v>19.822600000000001</v>
          </cell>
          <cell r="AZ2738">
            <v>0.14815481982300618</v>
          </cell>
          <cell r="BA2738">
            <v>6.7923286626547457</v>
          </cell>
          <cell r="BB2738">
            <v>2.925261317161588</v>
          </cell>
        </row>
        <row r="2739">
          <cell r="AS2739" t="str">
            <v>신흥교통</v>
          </cell>
          <cell r="AT2739" t="str">
            <v>46</v>
          </cell>
          <cell r="AU2739">
            <v>2501</v>
          </cell>
          <cell r="AV2739">
            <v>1.2759016513315295E-2</v>
          </cell>
          <cell r="AW2739">
            <v>0.50794947954177283</v>
          </cell>
          <cell r="AX2739">
            <v>0.20611399975312736</v>
          </cell>
          <cell r="AY2739">
            <v>19.184428571428572</v>
          </cell>
          <cell r="AZ2739">
            <v>2.4223109049100824</v>
          </cell>
          <cell r="BA2739">
            <v>51.383451381101601</v>
          </cell>
          <cell r="BB2739">
            <v>1.7705883512413745</v>
          </cell>
        </row>
        <row r="2740">
          <cell r="AS2740" t="str">
            <v>신흥교통</v>
          </cell>
          <cell r="AT2740" t="str">
            <v>82</v>
          </cell>
          <cell r="AU2740">
            <v>2501</v>
          </cell>
          <cell r="AV2740">
            <v>1.9712742397057899E-2</v>
          </cell>
          <cell r="AW2740">
            <v>0.42931793999979062</v>
          </cell>
          <cell r="AX2740">
            <v>0.18929407212468496</v>
          </cell>
          <cell r="AY2740">
            <v>18.363250000000001</v>
          </cell>
          <cell r="AZ2740">
            <v>1.0201812593038988</v>
          </cell>
          <cell r="BA2740">
            <v>40.908147419779418</v>
          </cell>
          <cell r="BB2740">
            <v>1.8640313074249917</v>
          </cell>
        </row>
        <row r="2741">
          <cell r="AS2741" t="str">
            <v>신흥교통</v>
          </cell>
          <cell r="AT2741" t="str">
            <v>93</v>
          </cell>
          <cell r="AU2741">
            <v>2501</v>
          </cell>
          <cell r="AV2741">
            <v>4.2625638921369002E-2</v>
          </cell>
          <cell r="AW2741">
            <v>0.36192521176154774</v>
          </cell>
          <cell r="AX2741">
            <v>0.17644976691269246</v>
          </cell>
          <cell r="AY2741">
            <v>15.982666666666667</v>
          </cell>
          <cell r="AZ2741">
            <v>0.16534784048043469</v>
          </cell>
          <cell r="BA2741">
            <v>7.6591481822544214</v>
          </cell>
          <cell r="BB2741">
            <v>1.9932462209064175</v>
          </cell>
        </row>
        <row r="2742">
          <cell r="AS2742" t="str">
            <v>신흥교통</v>
          </cell>
          <cell r="AT2742" t="str">
            <v>예비</v>
          </cell>
          <cell r="AU2742">
            <v>2501</v>
          </cell>
          <cell r="AV2742">
            <v>1.8971638547149755E-2</v>
          </cell>
          <cell r="AW2742">
            <v>0.4205354748196774</v>
          </cell>
          <cell r="AX2742">
            <v>0.14435634697380514</v>
          </cell>
          <cell r="AY2742">
            <v>22.09</v>
          </cell>
          <cell r="AZ2742">
            <v>0.69402089891252472</v>
          </cell>
          <cell r="BA2742">
            <v>27.344423417153475</v>
          </cell>
          <cell r="BB2742">
            <v>2.1587065967592407</v>
          </cell>
        </row>
        <row r="2743">
          <cell r="AS2743" t="str">
            <v>영종운수</v>
          </cell>
          <cell r="AT2743" t="str">
            <v>202</v>
          </cell>
          <cell r="AU2743">
            <v>2501</v>
          </cell>
          <cell r="AV2743">
            <v>2.0375727480458544E-2</v>
          </cell>
          <cell r="AW2743">
            <v>0.29479457367868667</v>
          </cell>
          <cell r="AX2743">
            <v>0.14594851879118473</v>
          </cell>
          <cell r="AY2743">
            <v>13.708142857142857</v>
          </cell>
          <cell r="AZ2743">
            <v>9.354829677867757E-2</v>
          </cell>
          <cell r="BA2743">
            <v>7.2928144038025406</v>
          </cell>
          <cell r="BB2743">
            <v>2.7099908738159644</v>
          </cell>
        </row>
        <row r="2744">
          <cell r="AS2744" t="str">
            <v>영종운수</v>
          </cell>
          <cell r="AT2744" t="str">
            <v>203</v>
          </cell>
          <cell r="AU2744">
            <v>2501</v>
          </cell>
          <cell r="AV2744">
            <v>2.5590501222982089E-2</v>
          </cell>
          <cell r="AW2744">
            <v>0.27159520366401774</v>
          </cell>
          <cell r="AX2744">
            <v>0.13546017183306944</v>
          </cell>
          <cell r="AY2744">
            <v>13.023624999999999</v>
          </cell>
          <cell r="AZ2744">
            <v>0.38441763389817279</v>
          </cell>
          <cell r="BA2744">
            <v>5.8495997997372307</v>
          </cell>
          <cell r="BB2744">
            <v>2.3683437948253019</v>
          </cell>
        </row>
        <row r="2745">
          <cell r="AS2745" t="str">
            <v>영종운수</v>
          </cell>
          <cell r="AT2745" t="str">
            <v>205</v>
          </cell>
          <cell r="AU2745">
            <v>2501</v>
          </cell>
          <cell r="AV2745">
            <v>2.6180633017822603E-2</v>
          </cell>
          <cell r="AW2745">
            <v>0.28095444699181177</v>
          </cell>
          <cell r="AX2745">
            <v>0.11979128653001322</v>
          </cell>
          <cell r="AY2745">
            <v>13.672000000000001</v>
          </cell>
          <cell r="AZ2745">
            <v>0.48163506955366142</v>
          </cell>
          <cell r="BA2745">
            <v>8.2742435025885417</v>
          </cell>
          <cell r="BB2745">
            <v>2.5783493491412153</v>
          </cell>
        </row>
        <row r="2746">
          <cell r="AS2746" t="str">
            <v>영종운수</v>
          </cell>
          <cell r="AT2746" t="str">
            <v>222</v>
          </cell>
          <cell r="AU2746">
            <v>2501</v>
          </cell>
          <cell r="AV2746">
            <v>2.4428188328450715E-2</v>
          </cell>
          <cell r="AW2746">
            <v>0.26087361521638708</v>
          </cell>
          <cell r="AX2746">
            <v>0.11586000839644296</v>
          </cell>
          <cell r="AY2746">
            <v>12.002000000000001</v>
          </cell>
          <cell r="AZ2746">
            <v>6.8152946115554683E-2</v>
          </cell>
          <cell r="BA2746">
            <v>7.3605181804799056</v>
          </cell>
          <cell r="BB2746">
            <v>1.9179056972970288</v>
          </cell>
        </row>
        <row r="2747">
          <cell r="AS2747" t="str">
            <v>영종운수</v>
          </cell>
          <cell r="AT2747" t="str">
            <v>e음13</v>
          </cell>
          <cell r="AU2747">
            <v>2501</v>
          </cell>
          <cell r="AV2747">
            <v>1.3823425388238813E-2</v>
          </cell>
          <cell r="AW2747">
            <v>0.35627958090428014</v>
          </cell>
          <cell r="AX2747">
            <v>0.16265945696014489</v>
          </cell>
          <cell r="AY2747">
            <v>7.5709999999999997</v>
          </cell>
          <cell r="AZ2747">
            <v>0.31081424896842968</v>
          </cell>
          <cell r="BA2747">
            <v>10.18286682334665</v>
          </cell>
          <cell r="BB2747">
            <v>2.819544796330995</v>
          </cell>
        </row>
        <row r="2748">
          <cell r="AS2748" t="str">
            <v>영종운수</v>
          </cell>
          <cell r="AT2748" t="str">
            <v>e음16</v>
          </cell>
          <cell r="AU2748">
            <v>2501</v>
          </cell>
          <cell r="AV2748">
            <v>2.5140398643030096E-2</v>
          </cell>
          <cell r="AW2748">
            <v>0.17234044713813967</v>
          </cell>
          <cell r="AX2748">
            <v>0.12326264234106374</v>
          </cell>
          <cell r="AY2748">
            <v>4.0369999999999999</v>
          </cell>
          <cell r="AZ2748">
            <v>0.10649040375037905</v>
          </cell>
          <cell r="BA2748">
            <v>1.8635820656316333</v>
          </cell>
          <cell r="BB2748">
            <v>3.5406487626793197</v>
          </cell>
        </row>
        <row r="2749">
          <cell r="AS2749" t="str">
            <v>영종운수</v>
          </cell>
          <cell r="AT2749" t="str">
            <v>예비</v>
          </cell>
          <cell r="AU2749">
            <v>2501</v>
          </cell>
          <cell r="AV2749">
            <v>2.8223078428279532E-2</v>
          </cell>
          <cell r="AW2749">
            <v>0.26606723402011256</v>
          </cell>
          <cell r="AX2749">
            <v>0.17759875978324202</v>
          </cell>
          <cell r="AY2749">
            <v>14.672000000000001</v>
          </cell>
          <cell r="AZ2749">
            <v>0.17497414756969656</v>
          </cell>
          <cell r="BA2749">
            <v>4.0244053941030211</v>
          </cell>
          <cell r="BB2749">
            <v>1.7427922769985622</v>
          </cell>
        </row>
        <row r="2750">
          <cell r="AS2750" t="str">
            <v>원진운수</v>
          </cell>
          <cell r="AT2750" t="str">
            <v>22</v>
          </cell>
          <cell r="AU2750">
            <v>2501</v>
          </cell>
          <cell r="AV2750">
            <v>7.5417485727664376E-3</v>
          </cell>
          <cell r="AW2750">
            <v>0.37046069504386847</v>
          </cell>
          <cell r="AX2750">
            <v>0.18032131233112023</v>
          </cell>
          <cell r="AY2750">
            <v>9.9980666666666682</v>
          </cell>
          <cell r="AZ2750">
            <v>0.16964678415903547</v>
          </cell>
          <cell r="BA2750">
            <v>2.856455268340123</v>
          </cell>
          <cell r="BB2750">
            <v>2.1405256519480567</v>
          </cell>
        </row>
        <row r="2751">
          <cell r="AS2751" t="str">
            <v>원진운수</v>
          </cell>
          <cell r="AT2751" t="str">
            <v>320</v>
          </cell>
          <cell r="AU2751">
            <v>2501</v>
          </cell>
          <cell r="AV2751">
            <v>6.8666657505035509E-3</v>
          </cell>
          <cell r="AW2751">
            <v>0.25395187543267878</v>
          </cell>
          <cell r="AX2751">
            <v>0.14362097265375895</v>
          </cell>
          <cell r="AY2751">
            <v>17.48</v>
          </cell>
          <cell r="AZ2751">
            <v>0.21600386923410883</v>
          </cell>
          <cell r="BA2751">
            <v>3.5705439584398189</v>
          </cell>
          <cell r="BB2751">
            <v>2.600116651642923</v>
          </cell>
        </row>
        <row r="2752">
          <cell r="AS2752" t="str">
            <v>원진운수</v>
          </cell>
          <cell r="AT2752" t="str">
            <v>6</v>
          </cell>
          <cell r="AU2752">
            <v>2501</v>
          </cell>
          <cell r="AV2752">
            <v>6.5009864254956737E-3</v>
          </cell>
          <cell r="AW2752">
            <v>0.36053315383592277</v>
          </cell>
          <cell r="AX2752">
            <v>0.15467611237222709</v>
          </cell>
          <cell r="AY2752">
            <v>10.190266666666668</v>
          </cell>
          <cell r="AZ2752">
            <v>0.27173680579423382</v>
          </cell>
          <cell r="BA2752">
            <v>2.8960098469366957</v>
          </cell>
          <cell r="BB2752">
            <v>2.4147130982179674</v>
          </cell>
        </row>
        <row r="2753">
          <cell r="AS2753" t="str">
            <v>인천교통공사</v>
          </cell>
          <cell r="AT2753" t="str">
            <v>63</v>
          </cell>
          <cell r="AU2753">
            <v>2501</v>
          </cell>
          <cell r="AV2753">
            <v>8.0089466886304975E-3</v>
          </cell>
          <cell r="AW2753">
            <v>0.33158556059554645</v>
          </cell>
          <cell r="AX2753">
            <v>0.19463225693754432</v>
          </cell>
          <cell r="AY2753">
            <v>8.1695714285714285</v>
          </cell>
          <cell r="AZ2753">
            <v>0.22861236799925119</v>
          </cell>
          <cell r="BA2753">
            <v>5.8633876656171591</v>
          </cell>
          <cell r="BB2753">
            <v>3.0068226088881507</v>
          </cell>
        </row>
        <row r="2754">
          <cell r="AS2754" t="str">
            <v>인천교통공사</v>
          </cell>
          <cell r="AT2754" t="str">
            <v>순환41</v>
          </cell>
          <cell r="AU2754">
            <v>2501</v>
          </cell>
          <cell r="AV2754">
            <v>1.074474696611474E-2</v>
          </cell>
          <cell r="AW2754">
            <v>0.33062102529966692</v>
          </cell>
          <cell r="AX2754">
            <v>0.14466601529403705</v>
          </cell>
          <cell r="AY2754">
            <v>5.8701111111111111</v>
          </cell>
          <cell r="AZ2754">
            <v>0.1234451979347736</v>
          </cell>
          <cell r="BA2754">
            <v>10.306694303760462</v>
          </cell>
          <cell r="BB2754">
            <v>2.8349507552020738</v>
          </cell>
        </row>
        <row r="2755">
          <cell r="AS2755" t="str">
            <v>인천교통공사</v>
          </cell>
          <cell r="AT2755" t="str">
            <v>순환42</v>
          </cell>
          <cell r="AU2755">
            <v>2501</v>
          </cell>
          <cell r="AV2755">
            <v>9.0126092496276618E-3</v>
          </cell>
          <cell r="AW2755">
            <v>0.34238500734821087</v>
          </cell>
          <cell r="AX2755">
            <v>0.12040232946514537</v>
          </cell>
          <cell r="AY2755">
            <v>4.4664999999999999</v>
          </cell>
          <cell r="AZ2755">
            <v>8.3641771076863755E-2</v>
          </cell>
          <cell r="BA2755">
            <v>11.693119596545552</v>
          </cell>
          <cell r="BB2755">
            <v>2.8994378825849698</v>
          </cell>
        </row>
        <row r="2756">
          <cell r="AS2756" t="str">
            <v>인천교통공사</v>
          </cell>
          <cell r="AT2756" t="str">
            <v>순환43</v>
          </cell>
          <cell r="AU2756">
            <v>2501</v>
          </cell>
          <cell r="AV2756">
            <v>1.1016950526249661E-2</v>
          </cell>
          <cell r="AW2756">
            <v>0.32398930178410623</v>
          </cell>
          <cell r="AX2756">
            <v>0.11629223756257991</v>
          </cell>
          <cell r="AY2756">
            <v>4.9016000000000002</v>
          </cell>
          <cell r="AZ2756">
            <v>4.226612995524711E-2</v>
          </cell>
          <cell r="BA2756">
            <v>5.7693267388912304</v>
          </cell>
          <cell r="BB2756">
            <v>3.2008419695690766</v>
          </cell>
        </row>
        <row r="2757">
          <cell r="AS2757" t="str">
            <v>인천교통공사</v>
          </cell>
          <cell r="AT2757" t="str">
            <v>순환47</v>
          </cell>
          <cell r="AU2757">
            <v>2501</v>
          </cell>
          <cell r="AV2757">
            <v>4.9465377301936798E-3</v>
          </cell>
          <cell r="AW2757">
            <v>0.2922364353049311</v>
          </cell>
          <cell r="AX2757">
            <v>0.1049022188308123</v>
          </cell>
          <cell r="AY2757">
            <v>4.0053333333333336</v>
          </cell>
          <cell r="AZ2757">
            <v>0.53695877484361809</v>
          </cell>
          <cell r="BA2757">
            <v>2.9874433654935846</v>
          </cell>
          <cell r="BB2757">
            <v>3.2672507685376049</v>
          </cell>
        </row>
        <row r="2758">
          <cell r="AS2758" t="str">
            <v>인천교통공사</v>
          </cell>
          <cell r="AT2758" t="str">
            <v>예비</v>
          </cell>
          <cell r="AU2758">
            <v>2501</v>
          </cell>
          <cell r="AV2758">
            <v>1.0340810723232539E-2</v>
          </cell>
          <cell r="AW2758">
            <v>0.336854949256081</v>
          </cell>
          <cell r="AX2758">
            <v>0.19363859364742222</v>
          </cell>
          <cell r="AY2758">
            <v>5.9975000000000005</v>
          </cell>
          <cell r="AZ2758">
            <v>0.14115470709884986</v>
          </cell>
          <cell r="BA2758">
            <v>6.5187810187468846</v>
          </cell>
          <cell r="BB2758">
            <v>2.7887995218915345</v>
          </cell>
        </row>
        <row r="2759">
          <cell r="AS2759" t="str">
            <v>인천스마트</v>
          </cell>
          <cell r="AT2759" t="str">
            <v>20</v>
          </cell>
          <cell r="AU2759">
            <v>2501</v>
          </cell>
          <cell r="AV2759">
            <v>2.9618723119677188E-2</v>
          </cell>
          <cell r="AW2759">
            <v>0.41136996540494675</v>
          </cell>
          <cell r="AX2759">
            <v>0.17639792716266137</v>
          </cell>
          <cell r="AY2759">
            <v>13.892461538461536</v>
          </cell>
          <cell r="AZ2759">
            <v>1.1383293270824395</v>
          </cell>
          <cell r="BA2759">
            <v>34.208089834880809</v>
          </cell>
          <cell r="BB2759">
            <v>1.8118703499883746</v>
          </cell>
        </row>
        <row r="2760">
          <cell r="AS2760" t="str">
            <v>인천스마트</v>
          </cell>
          <cell r="AT2760" t="str">
            <v>21</v>
          </cell>
          <cell r="AU2760">
            <v>2501</v>
          </cell>
          <cell r="AV2760">
            <v>3.6866993240208361E-2</v>
          </cell>
          <cell r="AW2760">
            <v>0.40254773645428193</v>
          </cell>
          <cell r="AX2760">
            <v>0.18210384157489101</v>
          </cell>
          <cell r="AY2760">
            <v>12.990083333333336</v>
          </cell>
          <cell r="AZ2760">
            <v>0.53371379964855292</v>
          </cell>
          <cell r="BA2760">
            <v>11.282501784128989</v>
          </cell>
          <cell r="BB2760">
            <v>1.9798462598194093</v>
          </cell>
        </row>
        <row r="2761">
          <cell r="AS2761" t="str">
            <v>인천스마트</v>
          </cell>
          <cell r="AT2761" t="str">
            <v>27</v>
          </cell>
          <cell r="AU2761">
            <v>2501</v>
          </cell>
          <cell r="AV2761">
            <v>3.8636278315712376E-2</v>
          </cell>
          <cell r="AW2761">
            <v>0.37607660390264613</v>
          </cell>
          <cell r="AX2761">
            <v>0.15267851200969207</v>
          </cell>
          <cell r="AY2761">
            <v>12.707000000000001</v>
          </cell>
          <cell r="AZ2761">
            <v>0.54136531928765219</v>
          </cell>
          <cell r="BA2761">
            <v>20.317221188343758</v>
          </cell>
          <cell r="BB2761">
            <v>1.8278339582913903</v>
          </cell>
        </row>
        <row r="2762">
          <cell r="AS2762" t="str">
            <v>인천스마트</v>
          </cell>
          <cell r="AT2762" t="str">
            <v>38</v>
          </cell>
          <cell r="AU2762">
            <v>2501</v>
          </cell>
          <cell r="AV2762">
            <v>2.350117127159811E-2</v>
          </cell>
          <cell r="AW2762">
            <v>0.39069105077052252</v>
          </cell>
          <cell r="AX2762">
            <v>0.17830273413635589</v>
          </cell>
          <cell r="AY2762">
            <v>13.599692307692306</v>
          </cell>
          <cell r="AZ2762">
            <v>0.43156422632072095</v>
          </cell>
          <cell r="BA2762">
            <v>20.082031238034556</v>
          </cell>
          <cell r="BB2762">
            <v>1.9030023475821649</v>
          </cell>
        </row>
        <row r="2763">
          <cell r="AS2763" t="str">
            <v>인천스마트</v>
          </cell>
          <cell r="AT2763" t="str">
            <v>5</v>
          </cell>
          <cell r="AU2763">
            <v>2501</v>
          </cell>
          <cell r="AV2763">
            <v>3.9420180626184527E-2</v>
          </cell>
          <cell r="AW2763">
            <v>0.36324233209418</v>
          </cell>
          <cell r="AX2763">
            <v>0.17980422567154519</v>
          </cell>
          <cell r="AY2763">
            <v>11.271000000000001</v>
          </cell>
          <cell r="AZ2763">
            <v>0.3540924384823107</v>
          </cell>
          <cell r="BA2763">
            <v>11.334516749408639</v>
          </cell>
          <cell r="BB2763">
            <v>1.926968131726686</v>
          </cell>
        </row>
        <row r="2764">
          <cell r="AS2764" t="str">
            <v>인천스마트</v>
          </cell>
          <cell r="AT2764" t="str">
            <v>5-1</v>
          </cell>
          <cell r="AU2764">
            <v>2501</v>
          </cell>
          <cell r="AV2764">
            <v>4.7727076171775192E-2</v>
          </cell>
          <cell r="AW2764">
            <v>0.37917192820751439</v>
          </cell>
          <cell r="AX2764">
            <v>0.13564809541858594</v>
          </cell>
          <cell r="AY2764">
            <v>12.364799999999999</v>
          </cell>
          <cell r="AZ2764">
            <v>0.25206459575373852</v>
          </cell>
          <cell r="BA2764">
            <v>25.645238686500729</v>
          </cell>
          <cell r="BB2764">
            <v>1.745290389394722</v>
          </cell>
        </row>
        <row r="2765">
          <cell r="AS2765" t="str">
            <v>인천스마트</v>
          </cell>
          <cell r="AT2765" t="str">
            <v>예비</v>
          </cell>
          <cell r="AU2765">
            <v>2501</v>
          </cell>
          <cell r="AV2765">
            <v>3.8070037228602173E-2</v>
          </cell>
          <cell r="AW2765">
            <v>0.43022969762495861</v>
          </cell>
          <cell r="AX2765">
            <v>0.19771007280176231</v>
          </cell>
          <cell r="AY2765">
            <v>13.536000000000001</v>
          </cell>
          <cell r="AZ2765">
            <v>1.0027560750723363</v>
          </cell>
          <cell r="BA2765">
            <v>26.238783964392802</v>
          </cell>
          <cell r="BB2765">
            <v>1.8430497707395537</v>
          </cell>
        </row>
        <row r="2766">
          <cell r="AS2766" t="str">
            <v>인천제물포교통</v>
          </cell>
          <cell r="AT2766" t="str">
            <v>30</v>
          </cell>
          <cell r="AU2766">
            <v>2501</v>
          </cell>
          <cell r="AV2766">
            <v>5.0745971145815416E-2</v>
          </cell>
          <cell r="AW2766">
            <v>0.36424587962469956</v>
          </cell>
          <cell r="AX2766">
            <v>0.24030843159697501</v>
          </cell>
          <cell r="AY2766">
            <v>14.619833333333334</v>
          </cell>
          <cell r="AZ2766">
            <v>2.2041916448523953</v>
          </cell>
          <cell r="BA2766">
            <v>44.863031318955834</v>
          </cell>
          <cell r="BB2766">
            <v>1.8638375612854761</v>
          </cell>
        </row>
        <row r="2767">
          <cell r="AS2767" t="str">
            <v>인천제물포교통</v>
          </cell>
          <cell r="AT2767" t="str">
            <v>78</v>
          </cell>
          <cell r="AU2767">
            <v>2501</v>
          </cell>
          <cell r="AV2767">
            <v>6.719769128250723E-2</v>
          </cell>
          <cell r="AW2767">
            <v>0.33269123659006822</v>
          </cell>
          <cell r="AX2767">
            <v>0.20972116454102774</v>
          </cell>
          <cell r="AY2767">
            <v>12.019500000000001</v>
          </cell>
          <cell r="AZ2767">
            <v>4.768574016196335</v>
          </cell>
          <cell r="BA2767">
            <v>24.575572889515623</v>
          </cell>
          <cell r="BB2767">
            <v>2.1601384715458458</v>
          </cell>
        </row>
        <row r="2768">
          <cell r="AS2768" t="str">
            <v>인천제물포교통</v>
          </cell>
          <cell r="AT2768" t="str">
            <v>급행97</v>
          </cell>
          <cell r="AU2768">
            <v>2501</v>
          </cell>
          <cell r="AV2768">
            <v>5.5049439190213975E-2</v>
          </cell>
          <cell r="AW2768">
            <v>0.36571567787919784</v>
          </cell>
          <cell r="AX2768">
            <v>0.22454695471317421</v>
          </cell>
          <cell r="AY2768">
            <v>13.544374999999999</v>
          </cell>
          <cell r="AZ2768">
            <v>1.0851173713587672</v>
          </cell>
          <cell r="BA2768">
            <v>31.005420357624505</v>
          </cell>
          <cell r="BB2768">
            <v>2.1081245420517614</v>
          </cell>
        </row>
        <row r="2769">
          <cell r="AS2769" t="str">
            <v>청라교통</v>
          </cell>
          <cell r="AT2769" t="str">
            <v>112</v>
          </cell>
          <cell r="AU2769">
            <v>2501</v>
          </cell>
          <cell r="AV2769">
            <v>2.6797949667030602E-2</v>
          </cell>
          <cell r="AW2769">
            <v>0.392140668648913</v>
          </cell>
          <cell r="AX2769">
            <v>0.21281171325870896</v>
          </cell>
          <cell r="AY2769">
            <v>15.617949999999999</v>
          </cell>
          <cell r="AZ2769">
            <v>0.40531227220254862</v>
          </cell>
          <cell r="BA2769">
            <v>38.073850792384128</v>
          </cell>
          <cell r="BB2769">
            <v>1.9880832764222067</v>
          </cell>
        </row>
        <row r="2770">
          <cell r="AS2770" t="str">
            <v>청라교통</v>
          </cell>
          <cell r="AT2770" t="str">
            <v>306</v>
          </cell>
          <cell r="AU2770">
            <v>2501</v>
          </cell>
          <cell r="AV2770">
            <v>2.2331828390808325E-2</v>
          </cell>
          <cell r="AW2770">
            <v>0.26283850484833554</v>
          </cell>
          <cell r="AX2770">
            <v>0.15767561858844575</v>
          </cell>
          <cell r="AY2770">
            <v>17.842642857142856</v>
          </cell>
          <cell r="AZ2770">
            <v>0.161862373687367</v>
          </cell>
          <cell r="BA2770">
            <v>15.352709869590733</v>
          </cell>
          <cell r="BB2770">
            <v>2.9302776141945279</v>
          </cell>
        </row>
        <row r="2771">
          <cell r="AS2771" t="str">
            <v>청라교통</v>
          </cell>
          <cell r="AT2771" t="str">
            <v>307</v>
          </cell>
          <cell r="AU2771">
            <v>2501</v>
          </cell>
          <cell r="AV2771">
            <v>2.8712544900976609E-2</v>
          </cell>
          <cell r="AW2771">
            <v>0.31777945176594496</v>
          </cell>
          <cell r="AX2771">
            <v>0.18677004251080062</v>
          </cell>
          <cell r="AY2771">
            <v>19.868099999999998</v>
          </cell>
          <cell r="AZ2771">
            <v>0.37241692287325334</v>
          </cell>
          <cell r="BA2771">
            <v>32.88106450786232</v>
          </cell>
          <cell r="BB2771">
            <v>2.4637323893234777</v>
          </cell>
        </row>
        <row r="2772">
          <cell r="AS2772" t="str">
            <v>청라교통</v>
          </cell>
          <cell r="AT2772" t="str">
            <v>308</v>
          </cell>
          <cell r="AU2772">
            <v>2501</v>
          </cell>
          <cell r="AV2772">
            <v>2.4168091569670109E-2</v>
          </cell>
          <cell r="AW2772">
            <v>0.31302175672120114</v>
          </cell>
          <cell r="AX2772">
            <v>0.14334392859391246</v>
          </cell>
          <cell r="AY2772">
            <v>21.4314</v>
          </cell>
          <cell r="AZ2772">
            <v>0.37613710433568293</v>
          </cell>
          <cell r="BA2772">
            <v>15.591843908922215</v>
          </cell>
          <cell r="BB2772">
            <v>2.5718578663428451</v>
          </cell>
        </row>
        <row r="2773">
          <cell r="AS2773" t="str">
            <v>청라교통</v>
          </cell>
          <cell r="AT2773" t="str">
            <v>예비</v>
          </cell>
          <cell r="AU2773">
            <v>2501</v>
          </cell>
          <cell r="AV2773">
            <v>2.325015294256598E-2</v>
          </cell>
          <cell r="AW2773">
            <v>0.36046522923641866</v>
          </cell>
          <cell r="AX2773">
            <v>0.16820106646598795</v>
          </cell>
          <cell r="AY2773">
            <v>17.765999999999998</v>
          </cell>
          <cell r="AZ2773">
            <v>0.26607615770964266</v>
          </cell>
          <cell r="BA2773">
            <v>23.353299688207866</v>
          </cell>
          <cell r="BB2773">
            <v>2.4724954809247452</v>
          </cell>
        </row>
        <row r="2774">
          <cell r="AS2774" t="str">
            <v>청룡교통</v>
          </cell>
          <cell r="AT2774" t="str">
            <v>310</v>
          </cell>
          <cell r="AU2774">
            <v>2501</v>
          </cell>
          <cell r="AV2774">
            <v>5.8047574708820424E-2</v>
          </cell>
          <cell r="AW2774">
            <v>0.34385797641559562</v>
          </cell>
          <cell r="AX2774">
            <v>0.11892219502475411</v>
          </cell>
          <cell r="AY2774">
            <v>22.492000000000001</v>
          </cell>
          <cell r="AZ2774">
            <v>0.67158494149513615</v>
          </cell>
          <cell r="BA2774">
            <v>9.2782042686558803</v>
          </cell>
          <cell r="BB2774">
            <v>2.8290370847574349</v>
          </cell>
        </row>
        <row r="2775">
          <cell r="AS2775" t="str">
            <v>청룡교통</v>
          </cell>
          <cell r="AT2775" t="str">
            <v>43</v>
          </cell>
          <cell r="AU2775">
            <v>2501</v>
          </cell>
          <cell r="AV2775">
            <v>3.421255574484558E-2</v>
          </cell>
          <cell r="AW2775">
            <v>0.3805716030204811</v>
          </cell>
          <cell r="AX2775">
            <v>0.18011383739466971</v>
          </cell>
          <cell r="AY2775">
            <v>14.293799999999999</v>
          </cell>
          <cell r="AZ2775">
            <v>0.1030076369197447</v>
          </cell>
          <cell r="BA2775">
            <v>23.967551132326403</v>
          </cell>
          <cell r="BB2775">
            <v>1.9927635750342974</v>
          </cell>
        </row>
        <row r="2776">
          <cell r="AS2776" t="str">
            <v>청룡교통</v>
          </cell>
          <cell r="AT2776" t="str">
            <v>43-1</v>
          </cell>
          <cell r="AU2776">
            <v>2501</v>
          </cell>
          <cell r="AV2776">
            <v>4.1142511119677094E-2</v>
          </cell>
          <cell r="AW2776">
            <v>0.40514938701194525</v>
          </cell>
          <cell r="AX2776">
            <v>0.17338712061445619</v>
          </cell>
          <cell r="AY2776">
            <v>12.890857142857143</v>
          </cell>
          <cell r="AZ2776">
            <v>0.45499659523734243</v>
          </cell>
          <cell r="BA2776">
            <v>16.205076476701734</v>
          </cell>
          <cell r="BB2776">
            <v>1.9909777639273003</v>
          </cell>
        </row>
        <row r="2777">
          <cell r="AS2777" t="str">
            <v>청룡교통</v>
          </cell>
          <cell r="AT2777" t="str">
            <v>44</v>
          </cell>
          <cell r="AU2777">
            <v>2501</v>
          </cell>
          <cell r="AV2777">
            <v>3.4416577947299271E-2</v>
          </cell>
          <cell r="AW2777">
            <v>0.34239374219628471</v>
          </cell>
          <cell r="AX2777">
            <v>0.15837087664860344</v>
          </cell>
          <cell r="AY2777">
            <v>10.9482</v>
          </cell>
          <cell r="AZ2777">
            <v>6.4401169782847933E-2</v>
          </cell>
          <cell r="BA2777">
            <v>9.9233802482788285</v>
          </cell>
          <cell r="BB2777">
            <v>2.3525922353127329</v>
          </cell>
        </row>
        <row r="2778">
          <cell r="AS2778" t="str">
            <v>청룡교통</v>
          </cell>
          <cell r="AT2778" t="str">
            <v>예비</v>
          </cell>
          <cell r="AU2778">
            <v>2501</v>
          </cell>
          <cell r="AV2778">
            <v>6.0109663308650106E-2</v>
          </cell>
          <cell r="AW2778">
            <v>0.34281436773586554</v>
          </cell>
          <cell r="AX2778">
            <v>0.12354875063287903</v>
          </cell>
          <cell r="AY2778">
            <v>16.216999999999999</v>
          </cell>
          <cell r="AZ2778">
            <v>0.44845281536435216</v>
          </cell>
          <cell r="BA2778">
            <v>8.453335569618039</v>
          </cell>
          <cell r="BB2778">
            <v>2.8382023229869562</v>
          </cell>
        </row>
        <row r="2779">
          <cell r="AS2779" t="str">
            <v>태양여객</v>
          </cell>
          <cell r="AT2779" t="str">
            <v>556</v>
          </cell>
          <cell r="AU2779">
            <v>2501</v>
          </cell>
          <cell r="AV2779">
            <v>3.3910916899675472E-2</v>
          </cell>
          <cell r="AW2779">
            <v>0.36587019923431557</v>
          </cell>
          <cell r="AX2779">
            <v>0.17099328734423813</v>
          </cell>
          <cell r="AY2779">
            <v>9.1080000000000005</v>
          </cell>
          <cell r="AZ2779">
            <v>0.46769344770605492</v>
          </cell>
          <cell r="BA2779">
            <v>22.745871578679843</v>
          </cell>
          <cell r="BB2779">
            <v>2.3116011371280316</v>
          </cell>
        </row>
        <row r="2780">
          <cell r="AS2780" t="str">
            <v>태양여객</v>
          </cell>
          <cell r="AT2780" t="str">
            <v>581</v>
          </cell>
          <cell r="AU2780">
            <v>2501</v>
          </cell>
          <cell r="AV2780">
            <v>3.4621155552958041E-2</v>
          </cell>
          <cell r="AW2780">
            <v>0.37725374390455163</v>
          </cell>
          <cell r="AX2780">
            <v>0.13096043605856711</v>
          </cell>
          <cell r="AY2780">
            <v>7.2614999999999998</v>
          </cell>
          <cell r="AZ2780">
            <v>0.35433018414114481</v>
          </cell>
          <cell r="BA2780">
            <v>2.9480271320543245</v>
          </cell>
          <cell r="BB2780">
            <v>2.0112377983173939</v>
          </cell>
        </row>
        <row r="2781">
          <cell r="AS2781" t="str">
            <v>태양여객</v>
          </cell>
          <cell r="AT2781" t="str">
            <v>583</v>
          </cell>
          <cell r="AU2781">
            <v>2501</v>
          </cell>
          <cell r="AV2781">
            <v>2.864562031093898E-2</v>
          </cell>
          <cell r="AW2781">
            <v>0.35793185524525767</v>
          </cell>
          <cell r="AX2781">
            <v>0.24678155719162587</v>
          </cell>
          <cell r="AY2781">
            <v>10.938166666666666</v>
          </cell>
          <cell r="AZ2781">
            <v>0.11268564255325382</v>
          </cell>
          <cell r="BA2781">
            <v>13.5875161626055</v>
          </cell>
          <cell r="BB2781">
            <v>2.3949021493598694</v>
          </cell>
        </row>
        <row r="2782">
          <cell r="AS2782" t="str">
            <v>태양여객</v>
          </cell>
          <cell r="AT2782" t="str">
            <v>590</v>
          </cell>
          <cell r="AU2782">
            <v>2501</v>
          </cell>
          <cell r="AV2782">
            <v>3.1405746546807126E-2</v>
          </cell>
          <cell r="AW2782">
            <v>0.42851575669465863</v>
          </cell>
          <cell r="AX2782">
            <v>0.16704491721423398</v>
          </cell>
          <cell r="AY2782">
            <v>7.0097500000000004</v>
          </cell>
          <cell r="AZ2782">
            <v>0.71984515058701071</v>
          </cell>
          <cell r="BA2782">
            <v>8.714721078383171</v>
          </cell>
          <cell r="BB2782">
            <v>2.3945953849302275</v>
          </cell>
        </row>
        <row r="2783">
          <cell r="AS2783" t="str">
            <v>태양여객</v>
          </cell>
          <cell r="AT2783" t="str">
            <v>e음55</v>
          </cell>
          <cell r="AU2783">
            <v>2501</v>
          </cell>
          <cell r="AV2783">
            <v>6.1084571613522647E-2</v>
          </cell>
          <cell r="AW2783">
            <v>0.33698060606244351</v>
          </cell>
          <cell r="AX2783">
            <v>0.20990786325624447</v>
          </cell>
          <cell r="AY2783">
            <v>7.7240000000000002</v>
          </cell>
          <cell r="AZ2783">
            <v>2.4474294200106234E-2</v>
          </cell>
          <cell r="BA2783">
            <v>6.2980517074940048</v>
          </cell>
          <cell r="BB2783">
            <v>3.3227143352814252</v>
          </cell>
        </row>
        <row r="2784">
          <cell r="AS2784" t="str">
            <v>태양여객</v>
          </cell>
          <cell r="AT2784" t="str">
            <v>e음89</v>
          </cell>
          <cell r="AU2784">
            <v>2501</v>
          </cell>
          <cell r="AV2784">
            <v>4.0590191640685093E-2</v>
          </cell>
          <cell r="AW2784">
            <v>0.37678816551148581</v>
          </cell>
          <cell r="AX2784">
            <v>0.19046756498683548</v>
          </cell>
          <cell r="AY2784">
            <v>12.526</v>
          </cell>
          <cell r="AZ2784">
            <v>0.38662338203114061</v>
          </cell>
          <cell r="BA2784">
            <v>34.205059442456196</v>
          </cell>
          <cell r="BB2784">
            <v>2.2753087374714038</v>
          </cell>
        </row>
        <row r="2785">
          <cell r="AS2785" t="str">
            <v>해성운수</v>
          </cell>
          <cell r="AT2785" t="str">
            <v>24</v>
          </cell>
          <cell r="AU2785">
            <v>2501</v>
          </cell>
          <cell r="AV2785">
            <v>1.7829660179391554E-2</v>
          </cell>
          <cell r="AW2785">
            <v>0.42374658047171787</v>
          </cell>
          <cell r="AX2785">
            <v>0.2015705148082465</v>
          </cell>
          <cell r="AY2785">
            <v>13.475238095238094</v>
          </cell>
          <cell r="AZ2785">
            <v>0.69162742117581633</v>
          </cell>
          <cell r="BA2785">
            <v>15.991735567968165</v>
          </cell>
          <cell r="BB2785">
            <v>2.2828052526139646</v>
          </cell>
        </row>
        <row r="2786">
          <cell r="AS2786" t="str">
            <v>해성운수</v>
          </cell>
          <cell r="AT2786" t="str">
            <v>514-1</v>
          </cell>
          <cell r="AU2786">
            <v>2501</v>
          </cell>
          <cell r="AV2786">
            <v>2.1642136277219063E-2</v>
          </cell>
          <cell r="AW2786">
            <v>0.37566360736185628</v>
          </cell>
          <cell r="AX2786">
            <v>0.13590815525381866</v>
          </cell>
          <cell r="AY2786">
            <v>9.0779999999999994</v>
          </cell>
          <cell r="AZ2786">
            <v>0.11885137661052447</v>
          </cell>
          <cell r="BA2786">
            <v>3.8771246369973795</v>
          </cell>
          <cell r="BB2786">
            <v>2.3672223916222279</v>
          </cell>
        </row>
        <row r="2787">
          <cell r="AS2787" t="str">
            <v>해성운수</v>
          </cell>
          <cell r="AT2787" t="str">
            <v>530</v>
          </cell>
          <cell r="AU2787">
            <v>2501</v>
          </cell>
          <cell r="AV2787">
            <v>4.2858465360115526E-2</v>
          </cell>
          <cell r="AW2787">
            <v>0.56757860564174512</v>
          </cell>
          <cell r="AX2787">
            <v>0.23710843684007904</v>
          </cell>
          <cell r="AY2787">
            <v>11.292999999999999</v>
          </cell>
          <cell r="AZ2787">
            <v>0.80539550557092066</v>
          </cell>
          <cell r="BA2787">
            <v>2.1906757751529042</v>
          </cell>
          <cell r="BB2787">
            <v>2.1273949826330347</v>
          </cell>
        </row>
        <row r="2788">
          <cell r="AS2788" t="str">
            <v>해성운수</v>
          </cell>
          <cell r="AT2788" t="str">
            <v>557</v>
          </cell>
          <cell r="AU2788">
            <v>2501</v>
          </cell>
          <cell r="AV2788">
            <v>2.0229443146990614E-2</v>
          </cell>
          <cell r="AW2788">
            <v>0.55447780932939394</v>
          </cell>
          <cell r="AX2788">
            <v>0.3086465022966004</v>
          </cell>
          <cell r="AY2788">
            <v>10.090599999999998</v>
          </cell>
          <cell r="AZ2788">
            <v>0.76774886407544929</v>
          </cell>
          <cell r="BA2788">
            <v>0.819314086289472</v>
          </cell>
          <cell r="BB2788">
            <v>3.650004423012295</v>
          </cell>
        </row>
        <row r="2789">
          <cell r="AS2789" t="str">
            <v>해성운수</v>
          </cell>
          <cell r="AT2789" t="str">
            <v>560</v>
          </cell>
          <cell r="AU2789">
            <v>2501</v>
          </cell>
          <cell r="AV2789">
            <v>1.9215288335528227E-2</v>
          </cell>
          <cell r="AW2789">
            <v>0.47411996756735486</v>
          </cell>
          <cell r="AX2789">
            <v>0.18075148902257679</v>
          </cell>
          <cell r="AY2789">
            <v>7.1974</v>
          </cell>
          <cell r="AZ2789">
            <v>0.11534874857854294</v>
          </cell>
          <cell r="BA2789">
            <v>2.7164630290246863</v>
          </cell>
          <cell r="BB2789">
            <v>2.1194866064006854</v>
          </cell>
        </row>
        <row r="2790">
          <cell r="AS2790" t="str">
            <v>해성운수</v>
          </cell>
          <cell r="AT2790" t="str">
            <v>564</v>
          </cell>
          <cell r="AU2790">
            <v>2501</v>
          </cell>
          <cell r="AV2790">
            <v>4.9632333065974289E-2</v>
          </cell>
          <cell r="AW2790">
            <v>0.46392015766277861</v>
          </cell>
          <cell r="AX2790">
            <v>0.31708825485394876</v>
          </cell>
          <cell r="AY2790">
            <v>6.3876000000000008</v>
          </cell>
          <cell r="AZ2790">
            <v>1.2840805172236507</v>
          </cell>
          <cell r="BA2790">
            <v>1.4333922052729124</v>
          </cell>
          <cell r="BB2790">
            <v>3.550825684311874</v>
          </cell>
        </row>
        <row r="2791">
          <cell r="AS2791" t="str">
            <v>해성운수</v>
          </cell>
          <cell r="AT2791" t="str">
            <v>564-1</v>
          </cell>
          <cell r="AU2791">
            <v>2501</v>
          </cell>
          <cell r="AV2791">
            <v>6.654766541499807E-2</v>
          </cell>
          <cell r="AW2791">
            <v>0.37169606684138418</v>
          </cell>
          <cell r="AX2791">
            <v>0.4221605749949397</v>
          </cell>
          <cell r="AY2791">
            <v>3.8719999999999999</v>
          </cell>
          <cell r="AZ2791">
            <v>0.15295673007063032</v>
          </cell>
          <cell r="BA2791">
            <v>0.15295673007063032</v>
          </cell>
          <cell r="BB2791">
            <v>3.4693332814467857</v>
          </cell>
        </row>
        <row r="2792">
          <cell r="AS2792" t="str">
            <v>해성운수</v>
          </cell>
          <cell r="AT2792" t="str">
            <v>568</v>
          </cell>
          <cell r="AU2792">
            <v>2501</v>
          </cell>
          <cell r="AV2792">
            <v>5.3999465361701811E-2</v>
          </cell>
          <cell r="AW2792">
            <v>0.38904098498371109</v>
          </cell>
          <cell r="AX2792">
            <v>0.37959567436334551</v>
          </cell>
          <cell r="AY2792">
            <v>4.2244999999999999</v>
          </cell>
          <cell r="AZ2792">
            <v>0.36224599763453363</v>
          </cell>
          <cell r="BA2792">
            <v>0.60056573292041104</v>
          </cell>
          <cell r="BB2792">
            <v>4.6516896233367833</v>
          </cell>
        </row>
        <row r="2793">
          <cell r="AS2793" t="str">
            <v>해성운수</v>
          </cell>
          <cell r="AT2793" t="str">
            <v>579</v>
          </cell>
          <cell r="AU2793">
            <v>2501</v>
          </cell>
          <cell r="AV2793">
            <v>2.4173817609322384E-2</v>
          </cell>
          <cell r="AW2793">
            <v>0.45903645885414784</v>
          </cell>
          <cell r="AX2793">
            <v>0.46940364522276479</v>
          </cell>
          <cell r="AY2793">
            <v>4.34</v>
          </cell>
          <cell r="AZ2793">
            <v>0.56308957571139595</v>
          </cell>
          <cell r="BA2793">
            <v>1.8201490068941339</v>
          </cell>
          <cell r="BB2793">
            <v>4.7326076115368361</v>
          </cell>
        </row>
        <row r="2794">
          <cell r="AS2794" t="str">
            <v>해성운수</v>
          </cell>
          <cell r="AT2794" t="str">
            <v>593</v>
          </cell>
          <cell r="AU2794">
            <v>2501</v>
          </cell>
          <cell r="AV2794">
            <v>1.3320044810358801E-2</v>
          </cell>
          <cell r="AW2794">
            <v>0.49577260233917009</v>
          </cell>
          <cell r="AX2794">
            <v>0.20375088502283245</v>
          </cell>
          <cell r="AY2794">
            <v>10.079111111111111</v>
          </cell>
          <cell r="AZ2794">
            <v>0.30658989577812279</v>
          </cell>
          <cell r="BA2794">
            <v>5.8252080197843323</v>
          </cell>
          <cell r="BB2794">
            <v>1.9394077087818928</v>
          </cell>
        </row>
        <row r="2795">
          <cell r="AS2795" t="str">
            <v>해성운수</v>
          </cell>
          <cell r="AT2795" t="str">
            <v>순환51</v>
          </cell>
          <cell r="AU2795">
            <v>2501</v>
          </cell>
          <cell r="AV2795">
            <v>2.8720372492787399E-2</v>
          </cell>
          <cell r="AW2795">
            <v>0.36673892293082944</v>
          </cell>
          <cell r="AX2795">
            <v>0.16017810812270636</v>
          </cell>
          <cell r="AY2795">
            <v>8.0500000000000007</v>
          </cell>
          <cell r="AZ2795">
            <v>3.1042269016028363E-2</v>
          </cell>
          <cell r="BA2795">
            <v>1.6452402578495033</v>
          </cell>
          <cell r="BB2795">
            <v>2.3741298064238454</v>
          </cell>
        </row>
        <row r="2796">
          <cell r="AS2796" t="str">
            <v>해성운수</v>
          </cell>
          <cell r="AT2796" t="str">
            <v>예비</v>
          </cell>
          <cell r="AU2796">
            <v>2501</v>
          </cell>
          <cell r="AV2796">
            <v>7.828398919800221E-2</v>
          </cell>
          <cell r="AW2796">
            <v>0.41759310395269916</v>
          </cell>
          <cell r="AX2796">
            <v>0.44219868618682784</v>
          </cell>
          <cell r="AY2796">
            <v>4.8479999999999999</v>
          </cell>
          <cell r="AZ2796">
            <v>3.0470833838083937</v>
          </cell>
          <cell r="BA2796">
            <v>2.3782114215089902</v>
          </cell>
          <cell r="BB2796">
            <v>3.7058379625931934</v>
          </cell>
        </row>
        <row r="2797">
          <cell r="AS2797" t="str">
            <v>강인교통</v>
          </cell>
          <cell r="AT2797" t="str">
            <v>합계</v>
          </cell>
          <cell r="AU2797">
            <v>2501</v>
          </cell>
          <cell r="AV2797">
            <v>2.678549948821143E-2</v>
          </cell>
          <cell r="AW2797">
            <v>0.33525514502010451</v>
          </cell>
          <cell r="AX2797">
            <v>0.14912599805467183</v>
          </cell>
          <cell r="AY2797">
            <v>19.738654545454541</v>
          </cell>
          <cell r="AZ2797">
            <v>0.20359066024129369</v>
          </cell>
          <cell r="BA2797">
            <v>14.251161302576078</v>
          </cell>
          <cell r="BB2797">
            <v>2.715756549452256</v>
          </cell>
        </row>
        <row r="2798">
          <cell r="AS2798" t="str">
            <v>강인여객</v>
          </cell>
          <cell r="AT2798" t="str">
            <v>합계</v>
          </cell>
          <cell r="AU2798">
            <v>2501</v>
          </cell>
          <cell r="AV2798">
            <v>2.4027243551997333E-2</v>
          </cell>
          <cell r="AW2798">
            <v>0.35863159548380547</v>
          </cell>
          <cell r="AX2798">
            <v>0.2033124514653851</v>
          </cell>
          <cell r="AY2798">
            <v>15.336892307692308</v>
          </cell>
          <cell r="AZ2798">
            <v>1.2351796712332597</v>
          </cell>
          <cell r="BA2798">
            <v>29.780302575030426</v>
          </cell>
          <cell r="BB2798">
            <v>2.126244212308984</v>
          </cell>
        </row>
        <row r="2799">
          <cell r="AS2799" t="str">
            <v>강화교통</v>
          </cell>
          <cell r="AT2799" t="str">
            <v>합계</v>
          </cell>
          <cell r="AU2799">
            <v>2501</v>
          </cell>
          <cell r="AV2799">
            <v>2.226403085168004E-2</v>
          </cell>
          <cell r="AW2799">
            <v>0.328979745681588</v>
          </cell>
          <cell r="AX2799">
            <v>0.22089109383490049</v>
          </cell>
          <cell r="AY2799">
            <v>12.400585365853658</v>
          </cell>
          <cell r="AZ2799">
            <v>0.62966119619331817</v>
          </cell>
          <cell r="BA2799">
            <v>16.480558897329665</v>
          </cell>
          <cell r="BB2799">
            <v>2.5684679655062097</v>
          </cell>
        </row>
        <row r="2800">
          <cell r="AS2800" t="str">
            <v>공영급행</v>
          </cell>
          <cell r="AT2800" t="str">
            <v>합계</v>
          </cell>
          <cell r="AU2800">
            <v>2501</v>
          </cell>
          <cell r="AV2800">
            <v>5.774045038814455E-2</v>
          </cell>
          <cell r="AW2800">
            <v>0.37615421601813448</v>
          </cell>
          <cell r="AX2800">
            <v>0.27247238809860835</v>
          </cell>
          <cell r="AY2800">
            <v>8.938739130434783</v>
          </cell>
          <cell r="AZ2800">
            <v>0.1895893057475557</v>
          </cell>
          <cell r="BA2800">
            <v>4.7780335135368839</v>
          </cell>
          <cell r="BB2800">
            <v>2.606803312701377</v>
          </cell>
        </row>
        <row r="2801">
          <cell r="AS2801" t="str">
            <v>대인교통</v>
          </cell>
          <cell r="AT2801" t="str">
            <v>합계</v>
          </cell>
          <cell r="AU2801">
            <v>2501</v>
          </cell>
          <cell r="AV2801">
            <v>1.9330867409269686E-2</v>
          </cell>
          <cell r="AW2801">
            <v>0.38559898654111452</v>
          </cell>
          <cell r="AX2801">
            <v>0.16736814427952554</v>
          </cell>
          <cell r="AY2801">
            <v>9.1600606060606076</v>
          </cell>
          <cell r="AZ2801">
            <v>0.67163184210580673</v>
          </cell>
          <cell r="BA2801">
            <v>18.179253655204089</v>
          </cell>
          <cell r="BB2801">
            <v>2.2662496560371421</v>
          </cell>
        </row>
        <row r="2802">
          <cell r="AS2802" t="str">
            <v>도영운수</v>
          </cell>
          <cell r="AT2802" t="str">
            <v>합계</v>
          </cell>
          <cell r="AU2802">
            <v>2501</v>
          </cell>
          <cell r="AV2802">
            <v>3.7482951616709656E-2</v>
          </cell>
          <cell r="AW2802">
            <v>0.36455933831028026</v>
          </cell>
          <cell r="AX2802">
            <v>0.19991921924972442</v>
          </cell>
          <cell r="AY2802">
            <v>15.286020833333332</v>
          </cell>
          <cell r="AZ2802">
            <v>2.8036640539165583</v>
          </cell>
          <cell r="BA2802">
            <v>49.681645923620366</v>
          </cell>
          <cell r="BB2802">
            <v>2.0260738824757967</v>
          </cell>
        </row>
        <row r="2803">
          <cell r="AS2803" t="str">
            <v>동화운수</v>
          </cell>
          <cell r="AT2803" t="str">
            <v>합계</v>
          </cell>
          <cell r="AU2803">
            <v>2501</v>
          </cell>
          <cell r="AV2803">
            <v>1.4630682673747482E-2</v>
          </cell>
          <cell r="AW2803">
            <v>0.35144213187774553</v>
          </cell>
          <cell r="AX2803">
            <v>0.19869166087950035</v>
          </cell>
          <cell r="AY2803">
            <v>12.193923076923076</v>
          </cell>
          <cell r="AZ2803">
            <v>0.38106104297589044</v>
          </cell>
          <cell r="BA2803">
            <v>13.387025632952319</v>
          </cell>
          <cell r="BB2803">
            <v>2.2076379522854781</v>
          </cell>
        </row>
        <row r="2804">
          <cell r="AS2804" t="str">
            <v>마니교통</v>
          </cell>
          <cell r="AT2804" t="str">
            <v>합계</v>
          </cell>
          <cell r="AU2804">
            <v>2501</v>
          </cell>
          <cell r="AV2804">
            <v>5.5325530112404618E-2</v>
          </cell>
          <cell r="AW2804">
            <v>0.38224912125562815</v>
          </cell>
          <cell r="AX2804">
            <v>0.23287873298036849</v>
          </cell>
          <cell r="AY2804">
            <v>17.512799999999999</v>
          </cell>
          <cell r="AZ2804">
            <v>0.78776918416012143</v>
          </cell>
          <cell r="BA2804">
            <v>21.61054452951614</v>
          </cell>
          <cell r="BB2804">
            <v>1.8232796737383008</v>
          </cell>
        </row>
        <row r="2805">
          <cell r="AS2805" t="str">
            <v>명진교통</v>
          </cell>
          <cell r="AT2805" t="str">
            <v>합계</v>
          </cell>
          <cell r="AU2805">
            <v>2501</v>
          </cell>
          <cell r="AV2805">
            <v>2.7686910693783574E-2</v>
          </cell>
          <cell r="AW2805">
            <v>0.44499065307100805</v>
          </cell>
          <cell r="AX2805">
            <v>0.22632142582593134</v>
          </cell>
          <cell r="AY2805">
            <v>10.832878048780486</v>
          </cell>
          <cell r="AZ2805">
            <v>1.0677080189156758</v>
          </cell>
          <cell r="BA2805">
            <v>16.441965687142233</v>
          </cell>
          <cell r="BB2805">
            <v>2.2485566511291561</v>
          </cell>
        </row>
        <row r="2806">
          <cell r="AS2806" t="str">
            <v>미래교통</v>
          </cell>
          <cell r="AT2806" t="str">
            <v>합계</v>
          </cell>
          <cell r="AU2806">
            <v>2501</v>
          </cell>
          <cell r="AV2806">
            <v>3.0726682219425146E-2</v>
          </cell>
          <cell r="AW2806">
            <v>0.33429142541544815</v>
          </cell>
          <cell r="AX2806">
            <v>0.16622873997604828</v>
          </cell>
          <cell r="AY2806">
            <v>19.483659090909089</v>
          </cell>
          <cell r="AZ2806">
            <v>0.46418611872991344</v>
          </cell>
          <cell r="BA2806">
            <v>23.154347162136471</v>
          </cell>
          <cell r="BB2806">
            <v>2.4094256225076087</v>
          </cell>
        </row>
        <row r="2807">
          <cell r="AS2807" t="str">
            <v>미추홀교통</v>
          </cell>
          <cell r="AT2807" t="str">
            <v>합계</v>
          </cell>
          <cell r="AU2807">
            <v>2501</v>
          </cell>
          <cell r="AV2807">
            <v>3.2163475183153455E-2</v>
          </cell>
          <cell r="AW2807">
            <v>0.35429390022049406</v>
          </cell>
          <cell r="AX2807">
            <v>0.24258639390953757</v>
          </cell>
          <cell r="AY2807">
            <v>10.736086956521737</v>
          </cell>
          <cell r="AZ2807">
            <v>0.36304760676546882</v>
          </cell>
          <cell r="BA2807">
            <v>20.829856438168772</v>
          </cell>
          <cell r="BB2807">
            <v>2.1298462513399259</v>
          </cell>
        </row>
        <row r="2808">
          <cell r="AS2808" t="str">
            <v>부성여객</v>
          </cell>
          <cell r="AT2808" t="str">
            <v>합계</v>
          </cell>
          <cell r="AU2808">
            <v>2501</v>
          </cell>
          <cell r="AV2808">
            <v>3.1125794793202769E-2</v>
          </cell>
          <cell r="AW2808">
            <v>0.35773135040879467</v>
          </cell>
          <cell r="AX2808">
            <v>0.21774817142317002</v>
          </cell>
          <cell r="AY2808">
            <v>14.682799999999997</v>
          </cell>
          <cell r="AZ2808">
            <v>0.46101987081883766</v>
          </cell>
          <cell r="BA2808">
            <v>12.42460020012758</v>
          </cell>
          <cell r="BB2808">
            <v>1.9020726913314441</v>
          </cell>
        </row>
        <row r="2809">
          <cell r="AS2809" t="str">
            <v>삼환교통</v>
          </cell>
          <cell r="AT2809" t="str">
            <v>합계</v>
          </cell>
          <cell r="AU2809">
            <v>2501</v>
          </cell>
          <cell r="AV2809">
            <v>2.8794704770727694E-2</v>
          </cell>
          <cell r="AW2809">
            <v>0.3571739303473585</v>
          </cell>
          <cell r="AX2809">
            <v>0.21881797631498015</v>
          </cell>
          <cell r="AY2809">
            <v>11.342769911504426</v>
          </cell>
          <cell r="AZ2809">
            <v>0.38932519371010288</v>
          </cell>
          <cell r="BA2809">
            <v>17.036139613574573</v>
          </cell>
          <cell r="BB2809">
            <v>2.1654416082730283</v>
          </cell>
        </row>
        <row r="2810">
          <cell r="AS2810" t="str">
            <v>삼환운수</v>
          </cell>
          <cell r="AT2810" t="str">
            <v>합계</v>
          </cell>
          <cell r="AU2810">
            <v>2501</v>
          </cell>
          <cell r="AV2810">
            <v>2.247473583423255E-2</v>
          </cell>
          <cell r="AW2810">
            <v>0.3608694480638911</v>
          </cell>
          <cell r="AX2810">
            <v>0.17704278480727639</v>
          </cell>
          <cell r="AY2810">
            <v>7.9183333333333339</v>
          </cell>
          <cell r="AZ2810">
            <v>0.10751586121899376</v>
          </cell>
          <cell r="BA2810">
            <v>2.983175598605269</v>
          </cell>
          <cell r="BB2810">
            <v>2.3838726869806388</v>
          </cell>
        </row>
        <row r="2811">
          <cell r="AS2811" t="str">
            <v>선진여객</v>
          </cell>
          <cell r="AT2811" t="str">
            <v>합계</v>
          </cell>
          <cell r="AU2811">
            <v>2501</v>
          </cell>
          <cell r="AV2811">
            <v>1.8143729442215074E-2</v>
          </cell>
          <cell r="AW2811">
            <v>0.35888188423455786</v>
          </cell>
          <cell r="AX2811">
            <v>0.21774549036383564</v>
          </cell>
          <cell r="AY2811">
            <v>12.727211267605634</v>
          </cell>
          <cell r="AZ2811">
            <v>0.61239610178633097</v>
          </cell>
          <cell r="BA2811">
            <v>21.264358576755829</v>
          </cell>
          <cell r="BB2811">
            <v>2.1880344427259133</v>
          </cell>
        </row>
        <row r="2812">
          <cell r="AS2812" t="str">
            <v>성산여객</v>
          </cell>
          <cell r="AT2812" t="str">
            <v>합계</v>
          </cell>
          <cell r="AU2812">
            <v>2501</v>
          </cell>
          <cell r="AV2812">
            <v>3.3947746473916698E-2</v>
          </cell>
          <cell r="AW2812">
            <v>0.44788476078866102</v>
          </cell>
          <cell r="AX2812">
            <v>0.2019003207792531</v>
          </cell>
          <cell r="AY2812">
            <v>9.4362499999999994</v>
          </cell>
          <cell r="AZ2812">
            <v>1.2112846089748914</v>
          </cell>
          <cell r="BA2812">
            <v>20.60943570766722</v>
          </cell>
          <cell r="BB2812">
            <v>2.1812353677095082</v>
          </cell>
        </row>
        <row r="2813">
          <cell r="AS2813" t="str">
            <v>성원운수</v>
          </cell>
          <cell r="AT2813" t="str">
            <v>합계</v>
          </cell>
          <cell r="AU2813">
            <v>2501</v>
          </cell>
          <cell r="AV2813">
            <v>1.9315323941272913E-2</v>
          </cell>
          <cell r="AW2813">
            <v>0.38153404999385876</v>
          </cell>
          <cell r="AX2813">
            <v>0.1971040514814846</v>
          </cell>
          <cell r="AY2813">
            <v>8.8659230769230799</v>
          </cell>
          <cell r="AZ2813">
            <v>0.54296912526555119</v>
          </cell>
          <cell r="BA2813">
            <v>4.0323672501709664</v>
          </cell>
          <cell r="BB2813">
            <v>2.5999240337976173</v>
          </cell>
        </row>
        <row r="2814">
          <cell r="AS2814" t="str">
            <v>세운교통</v>
          </cell>
          <cell r="AT2814" t="str">
            <v>합계</v>
          </cell>
          <cell r="AU2814">
            <v>2501</v>
          </cell>
          <cell r="AV2814">
            <v>3.750304986519714E-2</v>
          </cell>
          <cell r="AW2814">
            <v>0.41988822997381997</v>
          </cell>
          <cell r="AX2814">
            <v>0.17842061765226311</v>
          </cell>
          <cell r="AY2814">
            <v>15.373479999999999</v>
          </cell>
          <cell r="AZ2814">
            <v>1.6606372597596555</v>
          </cell>
          <cell r="BA2814">
            <v>25.60283464561488</v>
          </cell>
          <cell r="BB2814">
            <v>1.9041618043375366</v>
          </cell>
        </row>
        <row r="2815">
          <cell r="AS2815" t="str">
            <v>송도버스</v>
          </cell>
          <cell r="AT2815" t="str">
            <v>합계</v>
          </cell>
          <cell r="AU2815">
            <v>2501</v>
          </cell>
          <cell r="AV2815">
            <v>2.6854227458134282E-2</v>
          </cell>
          <cell r="AW2815">
            <v>0.36924950161409886</v>
          </cell>
          <cell r="AX2815">
            <v>0.21040768308305902</v>
          </cell>
          <cell r="AY2815">
            <v>13.736615384615382</v>
          </cell>
          <cell r="AZ2815">
            <v>0.7875559305183385</v>
          </cell>
          <cell r="BA2815">
            <v>29.590293746336709</v>
          </cell>
          <cell r="BB2815">
            <v>2.0025875871012784</v>
          </cell>
        </row>
        <row r="2816">
          <cell r="AS2816" t="str">
            <v>시영운수</v>
          </cell>
          <cell r="AT2816" t="str">
            <v>합계</v>
          </cell>
          <cell r="AU2816">
            <v>2501</v>
          </cell>
          <cell r="AV2816">
            <v>3.9667806066315515E-2</v>
          </cell>
          <cell r="AW2816">
            <v>0.39324515855930703</v>
          </cell>
          <cell r="AX2816">
            <v>0.16061968665498874</v>
          </cell>
          <cell r="AY2816">
            <v>13.654105263157895</v>
          </cell>
          <cell r="AZ2816">
            <v>0.38697853109179015</v>
          </cell>
          <cell r="BA2816">
            <v>11.789867259756887</v>
          </cell>
          <cell r="BB2816">
            <v>1.9646853613119821</v>
          </cell>
        </row>
        <row r="2817">
          <cell r="AS2817" t="str">
            <v>신동아교통</v>
          </cell>
          <cell r="AT2817" t="str">
            <v>합계</v>
          </cell>
          <cell r="AU2817">
            <v>2501</v>
          </cell>
          <cell r="AV2817">
            <v>2.8252567438958716E-2</v>
          </cell>
          <cell r="AW2817">
            <v>0.38183546349716496</v>
          </cell>
          <cell r="AX2817">
            <v>0.19337905124681584</v>
          </cell>
          <cell r="AY2817">
            <v>11.650729729729729</v>
          </cell>
          <cell r="AZ2817">
            <v>0.88053015769935061</v>
          </cell>
          <cell r="BA2817">
            <v>22.500499384380017</v>
          </cell>
          <cell r="BB2817">
            <v>1.9394104808139336</v>
          </cell>
        </row>
        <row r="2818">
          <cell r="AS2818" t="str">
            <v>신화여객</v>
          </cell>
          <cell r="AT2818" t="str">
            <v>합계</v>
          </cell>
          <cell r="AU2818">
            <v>2501</v>
          </cell>
          <cell r="AV2818">
            <v>3.2687235761258371E-2</v>
          </cell>
          <cell r="AW2818">
            <v>0.36801932477838217</v>
          </cell>
          <cell r="AX2818">
            <v>0.18467767798664983</v>
          </cell>
          <cell r="AY2818">
            <v>11.578808510638297</v>
          </cell>
          <cell r="AZ2818">
            <v>1.0473902323585131</v>
          </cell>
          <cell r="BA2818">
            <v>21.299115935571653</v>
          </cell>
          <cell r="BB2818">
            <v>2.3227692126966204</v>
          </cell>
        </row>
        <row r="2819">
          <cell r="AS2819" t="str">
            <v>신흥교통</v>
          </cell>
          <cell r="AT2819" t="str">
            <v>합계</v>
          </cell>
          <cell r="AU2819">
            <v>2501</v>
          </cell>
          <cell r="AV2819">
            <v>2.2728260081233825E-2</v>
          </cell>
          <cell r="AW2819">
            <v>0.40730430222871833</v>
          </cell>
          <cell r="AX2819">
            <v>0.15433476709719832</v>
          </cell>
          <cell r="AY2819">
            <v>18.621205882352935</v>
          </cell>
          <cell r="AZ2819">
            <v>0.74868470383151808</v>
          </cell>
          <cell r="BA2819">
            <v>22.371683222524879</v>
          </cell>
          <cell r="BB2819">
            <v>2.3260434468826467</v>
          </cell>
        </row>
        <row r="2820">
          <cell r="AS2820" t="str">
            <v>영종운수</v>
          </cell>
          <cell r="AT2820" t="str">
            <v>합계</v>
          </cell>
          <cell r="AU2820">
            <v>2501</v>
          </cell>
          <cell r="AV2820">
            <v>2.2154329141894798E-2</v>
          </cell>
          <cell r="AW2820">
            <v>0.28694039629397539</v>
          </cell>
          <cell r="AX2820">
            <v>0.14161366285879456</v>
          </cell>
          <cell r="AY2820">
            <v>12.734482758620688</v>
          </cell>
          <cell r="AZ2820">
            <v>0.20920792420651529</v>
          </cell>
          <cell r="BA2820">
            <v>6.9187517425307705</v>
          </cell>
          <cell r="BB2820">
            <v>2.5964010935740531</v>
          </cell>
        </row>
        <row r="2821">
          <cell r="AS2821" t="str">
            <v>원진운수</v>
          </cell>
          <cell r="AT2821" t="str">
            <v>합계</v>
          </cell>
          <cell r="AU2821">
            <v>2501</v>
          </cell>
          <cell r="AV2821">
            <v>7.0501739381841847E-3</v>
          </cell>
          <cell r="AW2821">
            <v>0.35275291516529045</v>
          </cell>
          <cell r="AX2821">
            <v>0.16306260657014998</v>
          </cell>
          <cell r="AY2821">
            <v>10.963088235294116</v>
          </cell>
          <cell r="AZ2821">
            <v>0.21702892727315856</v>
          </cell>
          <cell r="BA2821">
            <v>3.0236285442226434</v>
          </cell>
          <cell r="BB2821">
            <v>2.3253049441558931</v>
          </cell>
        </row>
        <row r="2822">
          <cell r="AS2822" t="str">
            <v>인천교통공사</v>
          </cell>
          <cell r="AT2822" t="str">
            <v>합계</v>
          </cell>
          <cell r="AU2822">
            <v>2501</v>
          </cell>
          <cell r="AV2822">
            <v>9.0935163241082206E-3</v>
          </cell>
          <cell r="AW2822">
            <v>0.32965626012257609</v>
          </cell>
          <cell r="AX2822">
            <v>0.1502027057907841</v>
          </cell>
          <cell r="AY2822">
            <v>6.1330731707317092</v>
          </cell>
          <cell r="AZ2822">
            <v>0.17450237181811312</v>
          </cell>
          <cell r="BA2822">
            <v>7.754396459753206</v>
          </cell>
          <cell r="BB2822">
            <v>2.9837597015461292</v>
          </cell>
        </row>
        <row r="2823">
          <cell r="AS2823" t="str">
            <v>인천스마트</v>
          </cell>
          <cell r="AT2823" t="str">
            <v>합계</v>
          </cell>
          <cell r="AU2823">
            <v>2501</v>
          </cell>
          <cell r="AV2823">
            <v>3.3877167680885396E-2</v>
          </cell>
          <cell r="AW2823">
            <v>0.38898096339695531</v>
          </cell>
          <cell r="AX2823">
            <v>0.17299253362972183</v>
          </cell>
          <cell r="AY2823">
            <v>12.90357746478873</v>
          </cell>
          <cell r="AZ2823">
            <v>0.56822600721942151</v>
          </cell>
          <cell r="BA2823">
            <v>19.327109926236492</v>
          </cell>
          <cell r="BB2823">
            <v>1.8847763628617835</v>
          </cell>
        </row>
        <row r="2824">
          <cell r="AS2824" t="str">
            <v>인천제물포교통</v>
          </cell>
          <cell r="AT2824" t="str">
            <v>합계</v>
          </cell>
          <cell r="AU2824">
            <v>2501</v>
          </cell>
          <cell r="AV2824">
            <v>5.4488633508902394E-2</v>
          </cell>
          <cell r="AW2824">
            <v>0.36239468061045138</v>
          </cell>
          <cell r="AX2824">
            <v>0.22896690968794051</v>
          </cell>
          <cell r="AY2824">
            <v>13.757062500000002</v>
          </cell>
          <cell r="AZ2824">
            <v>1.8385587946796547</v>
          </cell>
          <cell r="BA2824">
            <v>35.504588391618512</v>
          </cell>
          <cell r="BB2824">
            <v>2.0154858121777299</v>
          </cell>
        </row>
        <row r="2825">
          <cell r="AS2825" t="str">
            <v>청라교통</v>
          </cell>
          <cell r="AT2825" t="str">
            <v>합계</v>
          </cell>
          <cell r="AU2825">
            <v>2501</v>
          </cell>
          <cell r="AV2825">
            <v>2.5538616433975016E-2</v>
          </cell>
          <cell r="AW2825">
            <v>0.33183918793126249</v>
          </cell>
          <cell r="AX2825">
            <v>0.17533376547927745</v>
          </cell>
          <cell r="AY2825">
            <v>17.718962962962959</v>
          </cell>
          <cell r="AZ2825">
            <v>0.30419600558549409</v>
          </cell>
          <cell r="BA2825">
            <v>24.991119721586237</v>
          </cell>
          <cell r="BB2825">
            <v>2.4736487381873462</v>
          </cell>
        </row>
        <row r="2826">
          <cell r="AS2826" t="str">
            <v>청룡교통</v>
          </cell>
          <cell r="AT2826" t="str">
            <v>합계</v>
          </cell>
          <cell r="AU2826">
            <v>2501</v>
          </cell>
          <cell r="AV2826">
            <v>3.7724255329129493E-2</v>
          </cell>
          <cell r="AW2826">
            <v>0.37724601959675241</v>
          </cell>
          <cell r="AX2826">
            <v>0.16747333481962784</v>
          </cell>
          <cell r="AY2826">
            <v>13.609333333333334</v>
          </cell>
          <cell r="AZ2826">
            <v>0.23297485239901725</v>
          </cell>
          <cell r="BA2826">
            <v>17.153528829805452</v>
          </cell>
          <cell r="BB2826">
            <v>2.1303143269282163</v>
          </cell>
        </row>
        <row r="2827">
          <cell r="AS2827" t="str">
            <v>태양여객</v>
          </cell>
          <cell r="AT2827" t="str">
            <v>합계</v>
          </cell>
          <cell r="AU2827">
            <v>2501</v>
          </cell>
          <cell r="AV2827">
            <v>3.5890839129071546E-2</v>
          </cell>
          <cell r="AW2827">
            <v>0.3768950525445246</v>
          </cell>
          <cell r="AX2827">
            <v>0.19648930751606844</v>
          </cell>
          <cell r="AY2827">
            <v>9.3855454545454524</v>
          </cell>
          <cell r="AZ2827">
            <v>0.32447775553112218</v>
          </cell>
          <cell r="BA2827">
            <v>15.473983630439738</v>
          </cell>
          <cell r="BB2827">
            <v>2.3783902145409654</v>
          </cell>
        </row>
        <row r="2828">
          <cell r="AS2828" t="str">
            <v>해성운수</v>
          </cell>
          <cell r="AT2828" t="str">
            <v>합계</v>
          </cell>
          <cell r="AU2828">
            <v>2501</v>
          </cell>
          <cell r="AV2828">
            <v>2.454150956341666E-2</v>
          </cell>
          <cell r="AW2828">
            <v>0.45108154769077174</v>
          </cell>
          <cell r="AX2828">
            <v>0.24761461227445755</v>
          </cell>
          <cell r="AY2828">
            <v>9.4853529411764637</v>
          </cell>
          <cell r="AZ2828">
            <v>0.56998270904489112</v>
          </cell>
          <cell r="BA2828">
            <v>8.2259097514195432</v>
          </cell>
          <cell r="BB2828">
            <v>2.5535238855457094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8.140625" style="4" bestFit="1" customWidth="1"/>
    <col min="9" max="11" width="13.140625" style="4" customWidth="1"/>
    <col min="12" max="12" width="2.5703125" style="35" customWidth="1"/>
    <col min="13" max="23" width="11.5703125" style="275" customWidth="1"/>
    <col min="24" max="24" width="9.140625" style="275"/>
    <col min="25" max="25" width="9.140625" style="35"/>
    <col min="26" max="26" width="9.42578125" style="2" bestFit="1" customWidth="1"/>
    <col min="27" max="28" width="9.140625" style="2"/>
    <col min="29" max="30" width="9.140625" style="4"/>
    <col min="31" max="34" width="9.140625" style="27"/>
    <col min="35" max="16384" width="9.140625" style="4"/>
  </cols>
  <sheetData>
    <row r="1" spans="1:28" ht="9.75" customHeight="1">
      <c r="A1" s="19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8" ht="38.25" customHeight="1">
      <c r="B2" s="54" t="s">
        <v>111</v>
      </c>
      <c r="C2" s="52"/>
      <c r="D2" s="52"/>
      <c r="E2" s="52"/>
      <c r="F2" s="52"/>
      <c r="G2" s="52"/>
      <c r="H2" s="52"/>
      <c r="I2" s="52"/>
      <c r="J2" s="52"/>
      <c r="K2" s="271" t="s">
        <v>378</v>
      </c>
      <c r="L2" s="53"/>
    </row>
    <row r="3" spans="1:28" ht="15.75" customHeight="1">
      <c r="B3" s="56"/>
      <c r="C3" s="56"/>
      <c r="D3" s="56"/>
      <c r="E3" s="56"/>
      <c r="F3" s="56"/>
      <c r="G3" s="56"/>
    </row>
    <row r="4" spans="1:28" ht="16.5" customHeight="1">
      <c r="B4" s="57" t="s">
        <v>113</v>
      </c>
      <c r="C4" s="288" t="s">
        <v>38</v>
      </c>
      <c r="D4" s="288"/>
      <c r="E4" s="57" t="s">
        <v>112</v>
      </c>
      <c r="F4" s="57" t="s">
        <v>64</v>
      </c>
      <c r="G4" s="268" t="s">
        <v>115</v>
      </c>
      <c r="H4" s="34"/>
      <c r="I4" s="34"/>
      <c r="J4" s="89" t="s">
        <v>35</v>
      </c>
      <c r="K4" s="89" t="s">
        <v>36</v>
      </c>
    </row>
    <row r="5" spans="1:28" ht="48.75" customHeight="1">
      <c r="B5" s="59" t="s">
        <v>377</v>
      </c>
      <c r="C5" s="289" t="s">
        <v>250</v>
      </c>
      <c r="D5" s="289"/>
      <c r="E5" s="58">
        <v>7</v>
      </c>
      <c r="F5" s="59">
        <v>34</v>
      </c>
      <c r="G5" s="235" t="s">
        <v>117</v>
      </c>
      <c r="H5" s="34"/>
      <c r="I5" s="34"/>
      <c r="J5" s="88" t="s">
        <v>50</v>
      </c>
      <c r="K5" s="87"/>
    </row>
    <row r="6" spans="1:28" ht="15.75" customHeight="1">
      <c r="B6" s="45"/>
      <c r="C6" s="45"/>
      <c r="D6" s="45"/>
      <c r="E6" s="45"/>
      <c r="F6" s="45"/>
      <c r="G6" s="45"/>
      <c r="H6" s="45"/>
      <c r="I6" s="45"/>
      <c r="M6" s="276"/>
    </row>
    <row r="7" spans="1:28" ht="16.5" customHeight="1">
      <c r="B7" s="47" t="s">
        <v>128</v>
      </c>
      <c r="C7" s="47"/>
      <c r="D7" s="46"/>
      <c r="E7" s="46"/>
      <c r="F7" s="46"/>
      <c r="G7" s="46"/>
      <c r="H7" s="46"/>
      <c r="I7" s="46"/>
      <c r="J7" s="46"/>
      <c r="K7" s="46"/>
    </row>
    <row r="8" spans="1:28" ht="10.5" customHeight="1">
      <c r="B8" s="5"/>
      <c r="C8" s="5"/>
      <c r="E8" s="11"/>
      <c r="F8" s="5"/>
      <c r="G8" s="5"/>
      <c r="H8" s="5"/>
      <c r="I8" s="5"/>
      <c r="J8" s="5"/>
      <c r="K8" s="5"/>
    </row>
    <row r="9" spans="1:28" ht="69" customHeight="1">
      <c r="B9" s="5"/>
      <c r="C9" s="5"/>
      <c r="E9" s="6"/>
      <c r="F9" s="5"/>
      <c r="G9" s="5"/>
      <c r="H9" s="5"/>
      <c r="I9" s="5"/>
      <c r="J9" s="5"/>
      <c r="K9" s="5"/>
      <c r="O9" s="287"/>
      <c r="P9" s="287"/>
    </row>
    <row r="10" spans="1:28" ht="23.25" customHeight="1" thickBot="1">
      <c r="G10" s="5"/>
      <c r="H10" s="181" t="s">
        <v>92</v>
      </c>
      <c r="I10" s="182" t="s">
        <v>93</v>
      </c>
      <c r="J10" s="183" t="str">
        <f>C5</f>
        <v>영종운수</v>
      </c>
      <c r="K10" s="184" t="s">
        <v>94</v>
      </c>
      <c r="X10" s="276"/>
      <c r="Z10" s="35"/>
      <c r="AA10" s="35"/>
      <c r="AB10" s="35"/>
    </row>
    <row r="11" spans="1:28" ht="23.25" customHeight="1" thickTop="1">
      <c r="G11" s="5"/>
      <c r="H11" s="253" t="s">
        <v>389</v>
      </c>
      <c r="I11" s="254">
        <v>2.0099999999999998</v>
      </c>
      <c r="J11" s="255">
        <v>2.2561611729832642</v>
      </c>
      <c r="K11" s="256"/>
      <c r="M11" s="161"/>
      <c r="Y11" s="272"/>
      <c r="Z11" s="273"/>
      <c r="AA11" s="269"/>
      <c r="AB11" s="35"/>
    </row>
    <row r="12" spans="1:28" ht="23.25" customHeight="1">
      <c r="G12" s="5"/>
      <c r="H12" s="257" t="s">
        <v>390</v>
      </c>
      <c r="I12" s="254">
        <v>2.3662575846193561</v>
      </c>
      <c r="J12" s="255">
        <v>2.6623596633279356</v>
      </c>
      <c r="K12" s="258">
        <v>0.18003965993598126</v>
      </c>
      <c r="M12" s="277"/>
      <c r="Y12" s="272"/>
      <c r="Z12" s="273"/>
      <c r="AA12" s="269"/>
      <c r="AB12" s="35"/>
    </row>
    <row r="13" spans="1:28" ht="23.25" customHeight="1">
      <c r="G13" s="5"/>
      <c r="H13" s="257" t="s">
        <v>379</v>
      </c>
      <c r="I13" s="254">
        <v>2.37</v>
      </c>
      <c r="J13" s="255">
        <v>2.6869503276308122</v>
      </c>
      <c r="K13" s="259">
        <v>9.2364170933008083E-3</v>
      </c>
      <c r="M13" s="277"/>
      <c r="Y13" s="272"/>
      <c r="Z13" s="273"/>
      <c r="AA13" s="269"/>
      <c r="AB13" s="35"/>
    </row>
    <row r="14" spans="1:28" ht="23.25" customHeight="1">
      <c r="G14" s="5"/>
      <c r="H14" s="257" t="s">
        <v>380</v>
      </c>
      <c r="I14" s="254">
        <v>2.33</v>
      </c>
      <c r="J14" s="255">
        <v>2.6240929219276077</v>
      </c>
      <c r="K14" s="259">
        <v>-2.3393586794970056E-2</v>
      </c>
      <c r="M14" s="277"/>
      <c r="Y14" s="272"/>
      <c r="Z14" s="273"/>
      <c r="AA14" s="269"/>
      <c r="AB14" s="35"/>
    </row>
    <row r="15" spans="1:28" ht="23.25" customHeight="1">
      <c r="G15" s="5"/>
      <c r="H15" s="257" t="s">
        <v>381</v>
      </c>
      <c r="I15" s="254">
        <v>2.2850259626150282</v>
      </c>
      <c r="J15" s="255">
        <v>2.6105942950474779</v>
      </c>
      <c r="K15" s="259">
        <v>-5.1441116156107913E-3</v>
      </c>
      <c r="M15" s="277"/>
      <c r="Y15" s="272"/>
      <c r="Z15" s="273"/>
      <c r="AA15" s="269"/>
      <c r="AB15" s="35"/>
    </row>
    <row r="16" spans="1:28" ht="23.25" customHeight="1">
      <c r="G16" s="5"/>
      <c r="H16" s="257" t="s">
        <v>382</v>
      </c>
      <c r="I16" s="254">
        <v>2.0664933427553414</v>
      </c>
      <c r="J16" s="255">
        <v>2.4347606867760438</v>
      </c>
      <c r="K16" s="259">
        <v>-6.7353862147406685E-2</v>
      </c>
      <c r="M16" s="277"/>
      <c r="Y16" s="272"/>
      <c r="Z16" s="273"/>
      <c r="AA16" s="269"/>
      <c r="AB16" s="35"/>
    </row>
    <row r="17" spans="2:28" ht="23.25" customHeight="1">
      <c r="G17" s="5"/>
      <c r="H17" s="257" t="s">
        <v>383</v>
      </c>
      <c r="I17" s="254">
        <v>2.13</v>
      </c>
      <c r="J17" s="255">
        <v>2.3743564178505263</v>
      </c>
      <c r="K17" s="259">
        <v>-2.4809119538356406E-2</v>
      </c>
      <c r="M17" s="277"/>
      <c r="Y17" s="272"/>
      <c r="Z17" s="273"/>
      <c r="AA17" s="269"/>
      <c r="AB17" s="35"/>
    </row>
    <row r="18" spans="2:28" ht="23.25" customHeight="1">
      <c r="G18" s="5"/>
      <c r="H18" s="257" t="s">
        <v>384</v>
      </c>
      <c r="I18" s="254">
        <v>2.08</v>
      </c>
      <c r="J18" s="255">
        <v>2.2786409038251123</v>
      </c>
      <c r="K18" s="259">
        <v>-4.0312192940293312E-2</v>
      </c>
      <c r="M18" s="277"/>
      <c r="Y18" s="272"/>
      <c r="Z18" s="273"/>
      <c r="AA18" s="269"/>
      <c r="AB18" s="35"/>
    </row>
    <row r="19" spans="2:28" ht="23.25" customHeight="1">
      <c r="G19" s="5"/>
      <c r="H19" s="257" t="s">
        <v>385</v>
      </c>
      <c r="I19" s="254">
        <v>2.13</v>
      </c>
      <c r="J19" s="255">
        <v>2.3348896720895072</v>
      </c>
      <c r="K19" s="259">
        <v>2.4685227132529297E-2</v>
      </c>
      <c r="M19" s="277"/>
      <c r="Y19" s="272"/>
      <c r="Z19" s="273"/>
      <c r="AA19" s="269"/>
      <c r="AB19" s="35"/>
    </row>
    <row r="20" spans="2:28" ht="23.25" customHeight="1">
      <c r="G20" s="5"/>
      <c r="H20" s="257" t="s">
        <v>386</v>
      </c>
      <c r="I20" s="254">
        <v>2.25</v>
      </c>
      <c r="J20" s="255">
        <v>2.4979872725833236</v>
      </c>
      <c r="K20" s="259">
        <v>6.9852379940444687E-2</v>
      </c>
      <c r="M20" s="277"/>
      <c r="Y20" s="272"/>
      <c r="Z20" s="273"/>
      <c r="AA20" s="269"/>
      <c r="AB20" s="35"/>
    </row>
    <row r="21" spans="2:28" ht="23.25" customHeight="1">
      <c r="G21" s="5"/>
      <c r="H21" s="257" t="s">
        <v>387</v>
      </c>
      <c r="I21" s="254">
        <v>2.17</v>
      </c>
      <c r="J21" s="255">
        <v>2.4973576955753143</v>
      </c>
      <c r="K21" s="259">
        <v>-2.5203371326965041E-4</v>
      </c>
      <c r="M21" s="277"/>
      <c r="Y21" s="272"/>
      <c r="Z21" s="273"/>
      <c r="AA21" s="269"/>
      <c r="AB21" s="35"/>
    </row>
    <row r="22" spans="2:28" ht="23.25" customHeight="1">
      <c r="G22" s="5"/>
      <c r="H22" s="257" t="s">
        <v>388</v>
      </c>
      <c r="I22" s="254">
        <v>2.25</v>
      </c>
      <c r="J22" s="255">
        <v>2.5164016100088977</v>
      </c>
      <c r="K22" s="259">
        <v>7.6256254629940567E-3</v>
      </c>
      <c r="M22" s="277"/>
      <c r="Y22" s="272"/>
      <c r="Z22" s="273"/>
      <c r="AA22" s="269"/>
      <c r="AB22" s="35"/>
    </row>
    <row r="23" spans="2:28" ht="23.25" customHeight="1">
      <c r="G23" s="5"/>
      <c r="H23" s="257" t="s">
        <v>391</v>
      </c>
      <c r="I23" s="254">
        <v>2.27</v>
      </c>
      <c r="J23" s="255">
        <v>2.5706470178264462</v>
      </c>
      <c r="K23" s="259">
        <v>2.155673704936012E-2</v>
      </c>
      <c r="M23" s="277"/>
      <c r="Y23" s="272"/>
      <c r="Z23" s="273"/>
      <c r="AA23" s="269"/>
      <c r="AB23" s="35"/>
    </row>
    <row r="24" spans="2:28" ht="23.25" customHeight="1">
      <c r="G24" s="5"/>
      <c r="H24" s="260" t="s">
        <v>258</v>
      </c>
      <c r="I24" s="261">
        <v>0.12935323383084585</v>
      </c>
      <c r="J24" s="262">
        <v>0.13938979564449538</v>
      </c>
      <c r="K24" s="263">
        <v>1.0036561813649536E-2</v>
      </c>
      <c r="M24" s="277"/>
      <c r="Y24" s="272"/>
      <c r="Z24" s="273"/>
      <c r="AA24" s="269"/>
      <c r="AB24" s="35"/>
    </row>
    <row r="25" spans="2:28" ht="23.25" customHeight="1">
      <c r="H25" s="264" t="s">
        <v>273</v>
      </c>
      <c r="I25" s="265"/>
      <c r="J25" s="266" t="s">
        <v>392</v>
      </c>
      <c r="K25" s="267"/>
      <c r="M25" s="277"/>
      <c r="X25" s="161"/>
      <c r="Y25" s="2"/>
      <c r="AB25" s="35"/>
    </row>
    <row r="26" spans="2:28" ht="9" customHeight="1">
      <c r="M26" s="277"/>
      <c r="X26" s="161"/>
      <c r="Y26" s="2"/>
      <c r="AB26" s="269"/>
    </row>
    <row r="27" spans="2:28" ht="16.5" customHeight="1">
      <c r="B27" s="47" t="s">
        <v>129</v>
      </c>
      <c r="C27" s="47"/>
      <c r="D27" s="46"/>
      <c r="E27" s="46"/>
      <c r="F27" s="46"/>
      <c r="G27" s="46"/>
      <c r="H27" s="46"/>
      <c r="I27" s="46"/>
      <c r="J27" s="46"/>
      <c r="K27" s="46"/>
      <c r="M27" s="277"/>
      <c r="X27" s="161"/>
      <c r="Y27" s="2"/>
      <c r="AB27" s="269"/>
    </row>
    <row r="28" spans="2:28" ht="27.75" customHeight="1">
      <c r="B28" s="51" t="s">
        <v>62</v>
      </c>
      <c r="C28" s="51" t="s">
        <v>101</v>
      </c>
      <c r="D28" s="51" t="s">
        <v>103</v>
      </c>
      <c r="E28" s="51" t="s">
        <v>104</v>
      </c>
      <c r="F28" s="51" t="s">
        <v>105</v>
      </c>
      <c r="G28" s="51" t="s">
        <v>106</v>
      </c>
      <c r="H28" s="51" t="s">
        <v>6</v>
      </c>
      <c r="I28" s="51" t="s">
        <v>7</v>
      </c>
      <c r="J28" s="51" t="s">
        <v>107</v>
      </c>
      <c r="K28" s="51" t="s">
        <v>72</v>
      </c>
      <c r="M28" s="277"/>
      <c r="X28" s="161"/>
      <c r="Y28" s="2"/>
      <c r="AB28" s="269"/>
    </row>
    <row r="29" spans="2:28" ht="23.25" customHeight="1">
      <c r="B29" s="70" t="s">
        <v>257</v>
      </c>
      <c r="C29" s="71">
        <v>1</v>
      </c>
      <c r="D29" s="72">
        <v>2.7141302047497939E-2</v>
      </c>
      <c r="E29" s="72">
        <v>0.36921068093599246</v>
      </c>
      <c r="F29" s="72">
        <v>0.19409383497212296</v>
      </c>
      <c r="G29" s="73">
        <v>12.720179029808511</v>
      </c>
      <c r="H29" s="74">
        <v>0.62339539245615694</v>
      </c>
      <c r="I29" s="74">
        <v>18.374625794725723</v>
      </c>
      <c r="J29" s="75">
        <v>2.2727792222557248</v>
      </c>
      <c r="K29" s="76" t="s">
        <v>69</v>
      </c>
      <c r="M29" s="277"/>
      <c r="N29" s="278" t="s">
        <v>118</v>
      </c>
      <c r="Y29" s="2"/>
    </row>
    <row r="30" spans="2:28" ht="22.5" customHeight="1">
      <c r="B30" s="213" t="s">
        <v>118</v>
      </c>
      <c r="C30" s="63">
        <v>1</v>
      </c>
      <c r="D30" s="64">
        <v>2.2154329141894798E-2</v>
      </c>
      <c r="E30" s="64">
        <v>0.28694039629397539</v>
      </c>
      <c r="F30" s="64">
        <v>0.14161366285879456</v>
      </c>
      <c r="G30" s="65">
        <v>12.734482758620688</v>
      </c>
      <c r="H30" s="66">
        <v>0.20920792420651529</v>
      </c>
      <c r="I30" s="66">
        <v>6.9187517425307705</v>
      </c>
      <c r="J30" s="67">
        <v>2.5964010935740531</v>
      </c>
      <c r="K30" s="68" t="s">
        <v>68</v>
      </c>
      <c r="M30" s="277"/>
      <c r="N30" s="275" t="s">
        <v>68</v>
      </c>
      <c r="O30" s="275">
        <v>79</v>
      </c>
      <c r="Y30" s="2"/>
    </row>
    <row r="31" spans="2:28" ht="22.5" customHeight="1">
      <c r="B31" s="48" t="s">
        <v>375</v>
      </c>
      <c r="C31" s="48"/>
      <c r="D31" s="61">
        <v>-0.18374110780963337</v>
      </c>
      <c r="E31" s="61">
        <v>-0.22282747734559638</v>
      </c>
      <c r="F31" s="61">
        <v>-0.27038556954096937</v>
      </c>
      <c r="G31" s="61">
        <v>1.1244911552468206E-3</v>
      </c>
      <c r="H31" s="61">
        <v>-0.66440572590335789</v>
      </c>
      <c r="I31" s="61">
        <v>-0.62346162475228539</v>
      </c>
      <c r="J31" s="61">
        <v>0.14239036865056121</v>
      </c>
      <c r="K31" s="62" t="s">
        <v>392</v>
      </c>
      <c r="M31" s="161" t="s">
        <v>71</v>
      </c>
      <c r="N31" s="279">
        <v>0.22784810126582278</v>
      </c>
      <c r="O31" s="275">
        <v>18</v>
      </c>
      <c r="X31" s="161"/>
      <c r="Y31" s="2"/>
    </row>
    <row r="32" spans="2:28" ht="22.5" customHeight="1">
      <c r="M32" s="161" t="s">
        <v>66</v>
      </c>
      <c r="N32" s="279">
        <v>0.10126582278481013</v>
      </c>
      <c r="O32" s="275">
        <v>8</v>
      </c>
      <c r="X32" s="161"/>
      <c r="Y32" s="2"/>
    </row>
    <row r="33" spans="2:28" ht="17.25" customHeight="1">
      <c r="B33" s="47" t="s">
        <v>130</v>
      </c>
      <c r="C33" s="47"/>
      <c r="D33" s="46"/>
      <c r="E33" s="46"/>
      <c r="F33" s="46"/>
      <c r="G33" s="46"/>
      <c r="H33" s="46"/>
      <c r="I33" s="46"/>
      <c r="J33" s="46"/>
      <c r="K33" s="46"/>
      <c r="M33" s="161" t="s">
        <v>68</v>
      </c>
      <c r="N33" s="279">
        <v>0.21518987341772153</v>
      </c>
      <c r="O33" s="275">
        <v>17</v>
      </c>
      <c r="X33" s="161"/>
      <c r="Y33" s="2"/>
    </row>
    <row r="34" spans="2:28" ht="22.5" customHeight="1">
      <c r="B34" s="55"/>
      <c r="C34" s="55"/>
      <c r="M34" s="161" t="s">
        <v>69</v>
      </c>
      <c r="N34" s="279">
        <v>0.17721518987341772</v>
      </c>
      <c r="O34" s="275">
        <v>14</v>
      </c>
      <c r="X34" s="161"/>
      <c r="Y34" s="2"/>
    </row>
    <row r="35" spans="2:28" ht="22.5" customHeight="1" thickBot="1">
      <c r="H35" s="185" t="s">
        <v>92</v>
      </c>
      <c r="I35" s="186" t="s">
        <v>93</v>
      </c>
      <c r="J35" s="187" t="str">
        <f>J10</f>
        <v>영종운수</v>
      </c>
      <c r="K35" s="188" t="s">
        <v>116</v>
      </c>
      <c r="M35" s="161" t="s">
        <v>67</v>
      </c>
      <c r="N35" s="279">
        <v>0.17721518987341772</v>
      </c>
      <c r="O35" s="275">
        <v>14</v>
      </c>
      <c r="X35" s="161"/>
      <c r="Y35" s="2"/>
    </row>
    <row r="36" spans="2:28" ht="22.5" customHeight="1" thickTop="1">
      <c r="H36" s="193" t="s">
        <v>110</v>
      </c>
      <c r="I36" s="194" t="s">
        <v>69</v>
      </c>
      <c r="J36" s="195" t="s">
        <v>68</v>
      </c>
      <c r="K36" s="196"/>
      <c r="M36" s="161" t="s">
        <v>70</v>
      </c>
      <c r="N36" s="279">
        <v>0.10126582278481013</v>
      </c>
      <c r="O36" s="275">
        <v>8</v>
      </c>
      <c r="X36" s="161"/>
      <c r="Z36" s="35"/>
      <c r="AA36" s="35"/>
      <c r="AB36" s="35"/>
    </row>
    <row r="37" spans="2:28" ht="21" customHeight="1">
      <c r="H37" s="189" t="s">
        <v>95</v>
      </c>
      <c r="I37" s="190">
        <v>0.11199754525928199</v>
      </c>
      <c r="J37" s="191" t="s">
        <v>393</v>
      </c>
      <c r="K37" s="192">
        <v>0.11585055600654079</v>
      </c>
      <c r="M37" s="161"/>
      <c r="X37" s="161"/>
      <c r="Z37" s="35"/>
      <c r="AA37" s="35"/>
      <c r="AB37" s="35"/>
    </row>
    <row r="38" spans="2:28" ht="21" customHeight="1">
      <c r="H38" s="173" t="s">
        <v>96</v>
      </c>
      <c r="I38" s="165">
        <v>0.11383860079779073</v>
      </c>
      <c r="J38" s="174" t="s">
        <v>394</v>
      </c>
      <c r="K38" s="175">
        <v>-1.2572778012980609E-2</v>
      </c>
      <c r="L38" s="4"/>
      <c r="M38" s="161"/>
      <c r="X38" s="161"/>
      <c r="Z38" s="35"/>
      <c r="AA38" s="35"/>
      <c r="AB38" s="35"/>
    </row>
    <row r="39" spans="2:28" ht="21" customHeight="1">
      <c r="H39" s="172" t="s">
        <v>97</v>
      </c>
      <c r="I39" s="165">
        <v>0.18103712795335994</v>
      </c>
      <c r="J39" s="174" t="s">
        <v>395</v>
      </c>
      <c r="K39" s="175">
        <v>3.4152745464361589E-2</v>
      </c>
      <c r="L39" s="4"/>
      <c r="M39" s="161"/>
      <c r="X39" s="161"/>
      <c r="Z39" s="35"/>
      <c r="AA39" s="35"/>
      <c r="AB39" s="35"/>
    </row>
    <row r="40" spans="2:28" ht="21" customHeight="1">
      <c r="H40" s="172" t="s">
        <v>100</v>
      </c>
      <c r="I40" s="165">
        <v>0.23289352562135623</v>
      </c>
      <c r="J40" s="174" t="s">
        <v>396</v>
      </c>
      <c r="K40" s="175">
        <v>-5.5678335747938512E-2</v>
      </c>
      <c r="L40" s="4"/>
      <c r="M40" s="161"/>
      <c r="X40" s="161"/>
      <c r="Z40" s="35"/>
      <c r="AA40" s="35"/>
      <c r="AB40" s="35"/>
    </row>
    <row r="41" spans="2:28" ht="21" customHeight="1">
      <c r="H41" s="176" t="s">
        <v>98</v>
      </c>
      <c r="I41" s="165">
        <v>0.20589137772322799</v>
      </c>
      <c r="J41" s="174" t="s">
        <v>396</v>
      </c>
      <c r="K41" s="175">
        <v>-2.867618784981027E-2</v>
      </c>
      <c r="L41" s="4"/>
      <c r="M41" s="161"/>
      <c r="X41" s="161"/>
      <c r="Z41" s="35"/>
      <c r="AA41" s="35"/>
      <c r="AB41" s="35"/>
    </row>
    <row r="42" spans="2:28" ht="21" customHeight="1">
      <c r="H42" s="177" t="s">
        <v>99</v>
      </c>
      <c r="I42" s="178">
        <v>0.15434182264498311</v>
      </c>
      <c r="J42" s="179" t="s">
        <v>394</v>
      </c>
      <c r="K42" s="180">
        <v>-5.3075999860172987E-2</v>
      </c>
      <c r="L42" s="4"/>
      <c r="M42" s="161"/>
      <c r="X42" s="161"/>
      <c r="Z42" s="35"/>
      <c r="AA42" s="35"/>
      <c r="AB42" s="35"/>
    </row>
    <row r="43" spans="2:28" ht="22.5" customHeight="1">
      <c r="L43" s="4"/>
      <c r="M43" s="161"/>
      <c r="X43" s="161"/>
      <c r="Z43" s="35"/>
      <c r="AA43" s="35"/>
      <c r="AB43" s="35"/>
    </row>
    <row r="44" spans="2:28" ht="18" customHeight="1">
      <c r="B44" s="47" t="s">
        <v>131</v>
      </c>
      <c r="C44" s="47"/>
      <c r="D44" s="46"/>
      <c r="E44" s="46"/>
      <c r="F44" s="46"/>
      <c r="G44" s="46"/>
      <c r="H44" s="46"/>
      <c r="I44" s="46"/>
      <c r="J44" s="46"/>
      <c r="K44" s="46"/>
      <c r="L44" s="4"/>
      <c r="M44" s="161"/>
      <c r="X44" s="161"/>
      <c r="Z44" s="35"/>
      <c r="AA44" s="35"/>
      <c r="AB44" s="35"/>
    </row>
    <row r="45" spans="2:28" ht="30.75" customHeight="1">
      <c r="B45" s="51" t="s">
        <v>62</v>
      </c>
      <c r="C45" s="51" t="s">
        <v>102</v>
      </c>
      <c r="D45" s="51" t="s">
        <v>103</v>
      </c>
      <c r="E45" s="51" t="s">
        <v>104</v>
      </c>
      <c r="F45" s="51" t="s">
        <v>105</v>
      </c>
      <c r="G45" s="51" t="s">
        <v>106</v>
      </c>
      <c r="H45" s="51" t="s">
        <v>6</v>
      </c>
      <c r="I45" s="51" t="s">
        <v>7</v>
      </c>
      <c r="J45" s="51" t="s">
        <v>107</v>
      </c>
      <c r="K45" s="51" t="s">
        <v>72</v>
      </c>
      <c r="L45" s="4"/>
      <c r="M45" s="161"/>
      <c r="N45" s="275" t="s">
        <v>124</v>
      </c>
      <c r="X45" s="161"/>
      <c r="Z45" s="35"/>
      <c r="AA45" s="35"/>
      <c r="AB45" s="35"/>
    </row>
    <row r="46" spans="2:28" ht="22.5" customHeight="1">
      <c r="B46" s="291" t="s">
        <v>118</v>
      </c>
      <c r="C46" s="292">
        <v>2401</v>
      </c>
      <c r="D46" s="293">
        <v>4.028090910948575E-2</v>
      </c>
      <c r="E46" s="293">
        <v>0.30128980025125296</v>
      </c>
      <c r="F46" s="293">
        <v>0.150147044848917</v>
      </c>
      <c r="G46" s="294">
        <v>16.221708333333329</v>
      </c>
      <c r="H46" s="295">
        <v>7.4848808415882422</v>
      </c>
      <c r="I46" s="295">
        <v>25.724040913946155</v>
      </c>
      <c r="J46" s="296">
        <v>2.274327822074552</v>
      </c>
      <c r="K46" s="77" t="s">
        <v>76</v>
      </c>
      <c r="L46" s="4"/>
      <c r="M46" s="161"/>
      <c r="N46" s="275">
        <v>1</v>
      </c>
      <c r="X46" s="161"/>
      <c r="Z46" s="35"/>
      <c r="AA46" s="35"/>
      <c r="AB46" s="35"/>
    </row>
    <row r="47" spans="2:28" ht="22.5" customHeight="1">
      <c r="B47" s="297" t="s">
        <v>118</v>
      </c>
      <c r="C47" s="298">
        <v>2402</v>
      </c>
      <c r="D47" s="299">
        <v>2.9733027222586007E-2</v>
      </c>
      <c r="E47" s="299">
        <v>0.26536094520896758</v>
      </c>
      <c r="F47" s="299">
        <v>0.14652865522973751</v>
      </c>
      <c r="G47" s="300">
        <v>11.96624137931034</v>
      </c>
      <c r="H47" s="301">
        <v>2.3660536170379256</v>
      </c>
      <c r="I47" s="301">
        <v>7.2192114157018716</v>
      </c>
      <c r="J47" s="302">
        <v>2.6534329842421491</v>
      </c>
      <c r="K47" s="68" t="s">
        <v>117</v>
      </c>
      <c r="M47" s="161"/>
      <c r="N47" s="275">
        <v>4</v>
      </c>
      <c r="X47" s="161"/>
      <c r="Z47" s="35"/>
      <c r="AA47" s="35"/>
      <c r="AB47" s="35"/>
    </row>
    <row r="48" spans="2:28" ht="22.5" customHeight="1">
      <c r="B48" s="297" t="s">
        <v>118</v>
      </c>
      <c r="C48" s="298">
        <v>2403</v>
      </c>
      <c r="D48" s="299">
        <v>1.5713877585146113E-2</v>
      </c>
      <c r="E48" s="299">
        <v>0.26445181339808504</v>
      </c>
      <c r="F48" s="299">
        <v>0.15592225116799974</v>
      </c>
      <c r="G48" s="300">
        <v>11.677064516129034</v>
      </c>
      <c r="H48" s="301">
        <v>0.23142000354354827</v>
      </c>
      <c r="I48" s="301">
        <v>5.7165578924110987</v>
      </c>
      <c r="J48" s="302">
        <v>2.7015908149046099</v>
      </c>
      <c r="K48" s="68" t="s">
        <v>68</v>
      </c>
      <c r="M48" s="161"/>
      <c r="N48" s="275">
        <v>4</v>
      </c>
      <c r="X48" s="161"/>
      <c r="Z48" s="35"/>
      <c r="AA48" s="35"/>
      <c r="AB48" s="35"/>
    </row>
    <row r="49" spans="2:28" ht="22.5" customHeight="1">
      <c r="B49" s="297" t="s">
        <v>118</v>
      </c>
      <c r="C49" s="298">
        <v>2404</v>
      </c>
      <c r="D49" s="299">
        <v>1.5480738195406078E-2</v>
      </c>
      <c r="E49" s="299">
        <v>0.26656044678386187</v>
      </c>
      <c r="F49" s="299">
        <v>0.16288270689462447</v>
      </c>
      <c r="G49" s="300">
        <v>12.678233333333333</v>
      </c>
      <c r="H49" s="301">
        <v>0.2533438843303315</v>
      </c>
      <c r="I49" s="301">
        <v>7.6802637584854345</v>
      </c>
      <c r="J49" s="302">
        <v>2.6316459497239939</v>
      </c>
      <c r="K49" s="68" t="s">
        <v>68</v>
      </c>
      <c r="M49" s="161"/>
      <c r="N49" s="275">
        <v>4</v>
      </c>
      <c r="X49" s="161"/>
      <c r="Z49" s="35"/>
      <c r="AA49" s="35"/>
      <c r="AB49" s="35"/>
    </row>
    <row r="50" spans="2:28" ht="22.5" customHeight="1">
      <c r="B50" s="297" t="s">
        <v>118</v>
      </c>
      <c r="C50" s="298">
        <v>2405</v>
      </c>
      <c r="D50" s="299">
        <v>1.4925532164637602E-2</v>
      </c>
      <c r="E50" s="299">
        <v>0.26481355810334489</v>
      </c>
      <c r="F50" s="299">
        <v>0.16340752053439409</v>
      </c>
      <c r="G50" s="300">
        <v>12.441903225806451</v>
      </c>
      <c r="H50" s="301">
        <v>1.5066264428101515</v>
      </c>
      <c r="I50" s="301">
        <v>8.4788440481270353</v>
      </c>
      <c r="J50" s="302">
        <v>2.6129963805049012</v>
      </c>
      <c r="K50" s="68" t="s">
        <v>68</v>
      </c>
      <c r="M50" s="161"/>
      <c r="N50" s="275">
        <v>4</v>
      </c>
      <c r="X50" s="161"/>
      <c r="Z50" s="35"/>
      <c r="AA50" s="35"/>
      <c r="AB50" s="35"/>
    </row>
    <row r="51" spans="2:28" ht="22.5" customHeight="1">
      <c r="B51" s="297" t="s">
        <v>118</v>
      </c>
      <c r="C51" s="298">
        <v>2406</v>
      </c>
      <c r="D51" s="299">
        <v>1.4591432607736364E-2</v>
      </c>
      <c r="E51" s="299">
        <v>0.27269104689016027</v>
      </c>
      <c r="F51" s="299">
        <v>0.15319170586202083</v>
      </c>
      <c r="G51" s="300">
        <v>13.53148387096774</v>
      </c>
      <c r="H51" s="301">
        <v>0.22290660341231119</v>
      </c>
      <c r="I51" s="301">
        <v>9.4944495724203808</v>
      </c>
      <c r="J51" s="302">
        <v>2.4584639474910674</v>
      </c>
      <c r="K51" s="68" t="s">
        <v>68</v>
      </c>
      <c r="M51" s="161"/>
      <c r="N51" s="275">
        <v>4</v>
      </c>
      <c r="X51" s="161"/>
      <c r="Z51" s="35"/>
      <c r="AA51" s="35"/>
      <c r="AB51" s="35"/>
    </row>
    <row r="52" spans="2:28" ht="22.5" customHeight="1">
      <c r="B52" s="297" t="s">
        <v>118</v>
      </c>
      <c r="C52" s="298">
        <v>2407</v>
      </c>
      <c r="D52" s="299">
        <v>1.5832101239293603E-2</v>
      </c>
      <c r="E52" s="299">
        <v>0.27162180397283087</v>
      </c>
      <c r="F52" s="299">
        <v>0.14579987106671197</v>
      </c>
      <c r="G52" s="300">
        <v>14.094333333333335</v>
      </c>
      <c r="H52" s="301">
        <v>0.27345131468655137</v>
      </c>
      <c r="I52" s="301">
        <v>7.4262226283882811</v>
      </c>
      <c r="J52" s="302">
        <v>2.3895616115568994</v>
      </c>
      <c r="K52" s="68" t="s">
        <v>69</v>
      </c>
      <c r="M52" s="161"/>
      <c r="N52" s="275">
        <v>3</v>
      </c>
      <c r="X52" s="161"/>
      <c r="Z52" s="35"/>
      <c r="AA52" s="35"/>
      <c r="AB52" s="35"/>
    </row>
    <row r="53" spans="2:28" ht="22.5" customHeight="1">
      <c r="B53" s="297" t="s">
        <v>118</v>
      </c>
      <c r="C53" s="298">
        <v>2408</v>
      </c>
      <c r="D53" s="299">
        <v>1.8410813395248027E-2</v>
      </c>
      <c r="E53" s="299">
        <v>0.27590611354587169</v>
      </c>
      <c r="F53" s="299">
        <v>0.13885450562737325</v>
      </c>
      <c r="G53" s="300">
        <v>15.062303030303029</v>
      </c>
      <c r="H53" s="301">
        <v>0.26442172234963662</v>
      </c>
      <c r="I53" s="301">
        <v>7.7461155806430373</v>
      </c>
      <c r="J53" s="302">
        <v>2.2786409038251123</v>
      </c>
      <c r="K53" s="68" t="s">
        <v>67</v>
      </c>
      <c r="M53" s="161"/>
      <c r="N53" s="275">
        <v>2</v>
      </c>
      <c r="X53" s="161"/>
      <c r="Z53" s="35"/>
      <c r="AA53" s="35"/>
      <c r="AB53" s="35"/>
    </row>
    <row r="54" spans="2:28" ht="22.5" customHeight="1">
      <c r="B54" s="297" t="s">
        <v>118</v>
      </c>
      <c r="C54" s="298">
        <v>2409</v>
      </c>
      <c r="D54" s="299">
        <v>1.759762775504374E-2</v>
      </c>
      <c r="E54" s="299">
        <v>0.27632280291053551</v>
      </c>
      <c r="F54" s="299">
        <v>0.14874515140794747</v>
      </c>
      <c r="G54" s="300">
        <v>14.979068965517245</v>
      </c>
      <c r="H54" s="301">
        <v>0.29953932544794465</v>
      </c>
      <c r="I54" s="301">
        <v>8.5438166146971</v>
      </c>
      <c r="J54" s="302">
        <v>2.3348896720895072</v>
      </c>
      <c r="K54" s="68" t="s">
        <v>69</v>
      </c>
      <c r="M54" s="161"/>
      <c r="N54" s="275">
        <v>3</v>
      </c>
      <c r="X54" s="161"/>
      <c r="Z54" s="35"/>
      <c r="AA54" s="35"/>
      <c r="AB54" s="35"/>
    </row>
    <row r="55" spans="2:28" ht="22.5" customHeight="1">
      <c r="B55" s="297" t="s">
        <v>118</v>
      </c>
      <c r="C55" s="298">
        <v>2410</v>
      </c>
      <c r="D55" s="299">
        <v>1.7067015404010476E-2</v>
      </c>
      <c r="E55" s="299">
        <v>0.27856942382509708</v>
      </c>
      <c r="F55" s="299">
        <v>0.1599018624946561</v>
      </c>
      <c r="G55" s="300">
        <v>13.405333333333333</v>
      </c>
      <c r="H55" s="301">
        <v>0.23934995769640349</v>
      </c>
      <c r="I55" s="301">
        <v>9.1926474508877511</v>
      </c>
      <c r="J55" s="302">
        <v>2.4979872725833236</v>
      </c>
      <c r="K55" s="68" t="s">
        <v>69</v>
      </c>
      <c r="M55" s="161"/>
      <c r="N55" s="275">
        <v>3</v>
      </c>
      <c r="X55" s="161"/>
      <c r="Z55" s="35"/>
      <c r="AA55" s="35"/>
      <c r="AB55" s="35"/>
    </row>
    <row r="56" spans="2:28" ht="22.5" customHeight="1">
      <c r="B56" s="297" t="s">
        <v>118</v>
      </c>
      <c r="C56" s="298">
        <v>2411</v>
      </c>
      <c r="D56" s="299">
        <v>1.9029325733725497E-2</v>
      </c>
      <c r="E56" s="299">
        <v>0.27852653354242901</v>
      </c>
      <c r="F56" s="299">
        <v>0.1576712512103193</v>
      </c>
      <c r="G56" s="300">
        <v>12.869551724137931</v>
      </c>
      <c r="H56" s="301">
        <v>1.1168258476236228</v>
      </c>
      <c r="I56" s="301">
        <v>9.9616354867879675</v>
      </c>
      <c r="J56" s="302">
        <v>2.4973576955753143</v>
      </c>
      <c r="K56" s="68" t="s">
        <v>69</v>
      </c>
      <c r="M56" s="161"/>
      <c r="N56" s="275">
        <v>3</v>
      </c>
      <c r="X56" s="161"/>
      <c r="Z56" s="35"/>
      <c r="AA56" s="35"/>
      <c r="AB56" s="35"/>
    </row>
    <row r="57" spans="2:28" ht="22.5" customHeight="1">
      <c r="B57" s="297" t="s">
        <v>118</v>
      </c>
      <c r="C57" s="298">
        <v>2412</v>
      </c>
      <c r="D57" s="299">
        <v>2.2126580153340392E-2</v>
      </c>
      <c r="E57" s="299">
        <v>0.28559139084111501</v>
      </c>
      <c r="F57" s="299">
        <v>0.15268076385272658</v>
      </c>
      <c r="G57" s="300">
        <v>13.051285714285713</v>
      </c>
      <c r="H57" s="301">
        <v>0.19695199033468494</v>
      </c>
      <c r="I57" s="301">
        <v>8.0732411310826766</v>
      </c>
      <c r="J57" s="302">
        <v>2.5686902823113833</v>
      </c>
      <c r="K57" s="68" t="s">
        <v>68</v>
      </c>
      <c r="M57" s="161"/>
      <c r="N57" s="275">
        <v>4</v>
      </c>
      <c r="X57" s="161"/>
      <c r="Z57" s="35"/>
      <c r="AA57" s="35"/>
      <c r="AB57" s="35"/>
    </row>
    <row r="58" spans="2:28" ht="22.5" customHeight="1">
      <c r="B58" s="297" t="s">
        <v>118</v>
      </c>
      <c r="C58" s="298">
        <v>2501</v>
      </c>
      <c r="D58" s="299">
        <v>2.2154329141894798E-2</v>
      </c>
      <c r="E58" s="299">
        <v>0.28694039629397539</v>
      </c>
      <c r="F58" s="299">
        <v>0.14161366285879456</v>
      </c>
      <c r="G58" s="300">
        <v>12.734482758620688</v>
      </c>
      <c r="H58" s="301">
        <v>0.20920792420651529</v>
      </c>
      <c r="I58" s="301">
        <v>6.9187517425307705</v>
      </c>
      <c r="J58" s="302">
        <v>2.5964010935740531</v>
      </c>
      <c r="K58" s="68" t="s">
        <v>117</v>
      </c>
      <c r="M58" s="161"/>
      <c r="N58" s="275">
        <v>4</v>
      </c>
      <c r="X58" s="161"/>
      <c r="Z58" s="35"/>
      <c r="AA58" s="35"/>
      <c r="AB58" s="35"/>
    </row>
    <row r="59" spans="2:28" ht="25.5" customHeight="1">
      <c r="B59" s="48" t="s">
        <v>108</v>
      </c>
      <c r="C59" s="48"/>
      <c r="D59" s="61" cm="1">
        <f t="array" aca="1" ref="D59" ca="1">(INDIRECT(ADDRESS(ROW()-1,COLUMN()))/INDIRECT(ADDRESS(ROW()-2,COLUMN())))-1</f>
        <v>1.254102005917801E-3</v>
      </c>
      <c r="E59" s="61" cm="1">
        <f t="array" aca="1" ref="E59" ca="1">(INDIRECT(ADDRESS(ROW()-1,COLUMN()))/INDIRECT(ADDRESS(ROW()-2,COLUMN())))-1</f>
        <v>4.7235508356442413E-3</v>
      </c>
      <c r="F59" s="61" cm="1">
        <f t="array" aca="1" ref="F59" ca="1">(INDIRECT(ADDRESS(ROW()-1,COLUMN()))/INDIRECT(ADDRESS(ROW()-2,COLUMN())))-1</f>
        <v>-7.2485234646894825E-2</v>
      </c>
      <c r="G59" s="61" cm="1">
        <f t="array" aca="1" ref="G59" ca="1">(INDIRECT(ADDRESS(ROW()-1,COLUMN()))/INDIRECT(ADDRESS(ROW()-2,COLUMN())))-1</f>
        <v>-2.4273697059459698E-2</v>
      </c>
      <c r="H59" s="61" cm="1">
        <f t="array" aca="1" ref="H59" ca="1">(INDIRECT(ADDRESS(ROW()-1,COLUMN()))/INDIRECT(ADDRESS(ROW()-2,COLUMN())))-1</f>
        <v>6.2228027505604633E-2</v>
      </c>
      <c r="I59" s="61" cm="1">
        <f t="array" aca="1" ref="I59" ca="1">(INDIRECT(ADDRESS(ROW()-1,COLUMN()))/INDIRECT(ADDRESS(ROW()-2,COLUMN())))-1</f>
        <v>-0.14300197031239681</v>
      </c>
      <c r="J59" s="61" cm="1">
        <f t="array" aca="1" ref="J59" ca="1">(INDIRECT(ADDRESS(ROW()-1,COLUMN()))/INDIRECT(ADDRESS(ROW()-2,COLUMN())))-1</f>
        <v>1.0787914546760646E-2</v>
      </c>
      <c r="K59" s="69" t="str" cm="1">
        <f t="array" aca="1" ref="K59" ca="1">_xlfn.IFS(N59=0,"등급유지",N59&gt;0,N59&amp;"등급 상승",N59&lt;0,N59&amp;"등급 하락")</f>
        <v>등급유지</v>
      </c>
      <c r="M59" s="280"/>
      <c r="N59" s="275" cm="1">
        <f t="array" aca="1" ref="N59" ca="1">(INDIRECT(ADDRESS(ROW()-1,COLUMN()))-INDIRECT(ADDRESS(ROW()-2,COLUMN())))</f>
        <v>0</v>
      </c>
      <c r="O59" s="275" t="s">
        <v>125</v>
      </c>
      <c r="X59" s="281"/>
      <c r="Z59" s="274"/>
      <c r="AA59" s="35"/>
      <c r="AB59" s="35"/>
    </row>
    <row r="60" spans="2:28" ht="25.5" customHeight="1">
      <c r="B60" s="43"/>
      <c r="C60" s="43"/>
      <c r="D60" s="44"/>
      <c r="E60" s="44"/>
      <c r="F60" s="44"/>
      <c r="G60" s="44"/>
      <c r="H60" s="44"/>
      <c r="I60" s="44"/>
      <c r="J60" s="44"/>
      <c r="K60" s="44"/>
      <c r="M60" s="280"/>
      <c r="X60" s="281"/>
      <c r="Z60" s="274"/>
      <c r="AA60" s="35"/>
      <c r="AB60" s="35"/>
    </row>
    <row r="61" spans="2:28" ht="18" customHeight="1">
      <c r="B61" s="47" t="s">
        <v>132</v>
      </c>
      <c r="C61" s="47"/>
      <c r="D61" s="46"/>
      <c r="E61" s="46"/>
      <c r="F61" s="46"/>
      <c r="G61" s="46"/>
      <c r="H61" s="46"/>
      <c r="I61" s="46"/>
      <c r="J61" s="46"/>
      <c r="K61" s="46"/>
      <c r="M61" s="280"/>
      <c r="X61" s="281"/>
      <c r="Z61" s="274"/>
      <c r="AA61" s="35"/>
      <c r="AB61" s="35"/>
    </row>
    <row r="62" spans="2:28" ht="21" customHeight="1">
      <c r="B62" s="43"/>
      <c r="C62" s="43"/>
      <c r="D62" s="44"/>
      <c r="E62" s="44"/>
      <c r="F62" s="44"/>
      <c r="G62" s="44"/>
      <c r="H62" s="44"/>
      <c r="I62" s="44"/>
      <c r="J62" s="44"/>
      <c r="K62" s="44"/>
      <c r="M62" s="280"/>
      <c r="X62" s="281"/>
      <c r="Z62" s="274"/>
      <c r="AA62" s="35"/>
      <c r="AB62" s="35"/>
    </row>
    <row r="63" spans="2:28" ht="25.5" customHeight="1">
      <c r="B63" s="43"/>
      <c r="C63" s="43"/>
      <c r="D63" s="44"/>
      <c r="E63" s="44"/>
      <c r="F63" s="44"/>
      <c r="G63" s="44"/>
      <c r="H63" s="44"/>
      <c r="I63" s="44"/>
      <c r="J63" s="44"/>
      <c r="K63" s="44"/>
      <c r="M63" s="280"/>
      <c r="N63" s="281"/>
      <c r="P63" s="282"/>
      <c r="AA63" s="270"/>
    </row>
    <row r="64" spans="2:28" ht="25.5" customHeight="1">
      <c r="B64" s="43"/>
      <c r="C64" s="43"/>
      <c r="D64" s="44"/>
      <c r="M64" s="280"/>
      <c r="N64" s="281"/>
      <c r="P64" s="282"/>
      <c r="AA64" s="270"/>
    </row>
    <row r="65" spans="2:27" ht="25.5" customHeight="1">
      <c r="B65" s="43"/>
      <c r="C65" s="43"/>
      <c r="D65" s="44"/>
      <c r="M65" s="280"/>
      <c r="N65" s="281"/>
      <c r="P65" s="282"/>
      <c r="AA65" s="270"/>
    </row>
    <row r="66" spans="2:27" ht="25.5" customHeight="1">
      <c r="B66" s="43"/>
      <c r="C66" s="43"/>
      <c r="D66" s="44"/>
      <c r="M66" s="280"/>
      <c r="N66" s="281"/>
      <c r="P66" s="282"/>
      <c r="AA66" s="270"/>
    </row>
    <row r="67" spans="2:27" ht="25.5" customHeight="1">
      <c r="B67" s="43"/>
      <c r="C67" s="43"/>
      <c r="D67" s="44"/>
      <c r="M67" s="280"/>
      <c r="N67" s="281"/>
      <c r="P67" s="282"/>
      <c r="AA67" s="270"/>
    </row>
    <row r="68" spans="2:27" ht="25.5" customHeight="1">
      <c r="B68" s="43"/>
      <c r="C68" s="43"/>
      <c r="D68" s="44"/>
      <c r="M68" s="280"/>
      <c r="N68" s="281"/>
      <c r="P68" s="282"/>
      <c r="AA68" s="270"/>
    </row>
    <row r="69" spans="2:27" ht="25.5" customHeight="1">
      <c r="B69" s="43"/>
      <c r="C69" s="43"/>
      <c r="D69" s="44"/>
      <c r="M69" s="280"/>
      <c r="N69" s="281"/>
      <c r="P69" s="282"/>
      <c r="AA69" s="270"/>
    </row>
    <row r="70" spans="2:27" ht="25.5" customHeight="1">
      <c r="B70" s="43"/>
      <c r="C70" s="43"/>
      <c r="D70" s="44"/>
      <c r="E70" s="44"/>
      <c r="F70" s="44"/>
      <c r="G70" s="44"/>
      <c r="H70" s="44"/>
      <c r="I70" s="44"/>
      <c r="J70" s="44"/>
      <c r="K70" s="44"/>
      <c r="M70" s="280"/>
      <c r="N70" s="281"/>
      <c r="P70" s="282"/>
      <c r="AA70" s="270"/>
    </row>
    <row r="71" spans="2:27" ht="25.5" customHeight="1">
      <c r="B71" s="43"/>
      <c r="C71" s="43"/>
      <c r="D71" s="44"/>
      <c r="E71" s="44"/>
      <c r="F71" s="44"/>
      <c r="G71" s="44"/>
      <c r="H71" s="44"/>
      <c r="I71" s="44"/>
      <c r="J71" s="44"/>
      <c r="K71" s="44"/>
      <c r="M71" s="280"/>
      <c r="N71" s="281"/>
      <c r="P71" s="282"/>
      <c r="AA71" s="270"/>
    </row>
    <row r="72" spans="2:27" ht="25.5" customHeight="1" thickBot="1">
      <c r="B72" s="197" t="s">
        <v>92</v>
      </c>
      <c r="C72" s="198" t="s">
        <v>291</v>
      </c>
      <c r="D72" s="198" t="s">
        <v>119</v>
      </c>
      <c r="E72" s="198" t="s">
        <v>121</v>
      </c>
      <c r="F72" s="198" t="s">
        <v>123</v>
      </c>
      <c r="G72" s="198" t="s">
        <v>120</v>
      </c>
      <c r="H72" s="198" t="s">
        <v>122</v>
      </c>
      <c r="I72" s="198"/>
      <c r="J72" s="198" t="s">
        <v>161</v>
      </c>
      <c r="K72" s="199" t="s">
        <v>161</v>
      </c>
      <c r="M72" s="283">
        <v>1</v>
      </c>
      <c r="N72" s="284">
        <v>2</v>
      </c>
      <c r="O72" s="284">
        <v>3</v>
      </c>
      <c r="P72" s="283">
        <v>4</v>
      </c>
      <c r="Q72" s="284">
        <v>5</v>
      </c>
      <c r="R72" s="284">
        <v>6</v>
      </c>
      <c r="S72" s="283">
        <v>7</v>
      </c>
      <c r="T72" s="284"/>
      <c r="U72" s="285"/>
      <c r="AA72" s="270"/>
    </row>
    <row r="73" spans="2:27" ht="25.5" customHeight="1" thickTop="1">
      <c r="B73" s="202" t="s">
        <v>110</v>
      </c>
      <c r="C73" s="203" t="s">
        <v>71</v>
      </c>
      <c r="D73" s="204" t="s">
        <v>68</v>
      </c>
      <c r="E73" s="204" t="s">
        <v>68</v>
      </c>
      <c r="F73" s="204" t="s">
        <v>69</v>
      </c>
      <c r="G73" s="204" t="s">
        <v>69</v>
      </c>
      <c r="H73" s="204" t="s">
        <v>70</v>
      </c>
      <c r="I73" s="204"/>
      <c r="J73" s="204" t="s">
        <v>161</v>
      </c>
      <c r="K73" s="204" t="s">
        <v>161</v>
      </c>
      <c r="M73" s="283" t="s">
        <v>291</v>
      </c>
      <c r="N73" s="283" t="s">
        <v>119</v>
      </c>
      <c r="O73" s="283" t="s">
        <v>121</v>
      </c>
      <c r="P73" s="283" t="s">
        <v>123</v>
      </c>
      <c r="Q73" s="283" t="s">
        <v>120</v>
      </c>
      <c r="R73" s="283" t="s">
        <v>122</v>
      </c>
      <c r="S73" s="283"/>
      <c r="T73" s="283"/>
      <c r="U73" s="280"/>
      <c r="AA73" s="270"/>
    </row>
    <row r="74" spans="2:27" ht="25.5" customHeight="1">
      <c r="B74" s="200" t="s">
        <v>95</v>
      </c>
      <c r="C74" s="190" t="s">
        <v>311</v>
      </c>
      <c r="D74" s="190" t="s">
        <v>397</v>
      </c>
      <c r="E74" s="190" t="s">
        <v>255</v>
      </c>
      <c r="F74" s="190" t="s">
        <v>255</v>
      </c>
      <c r="G74" s="190" t="s">
        <v>256</v>
      </c>
      <c r="H74" s="190" t="s">
        <v>255</v>
      </c>
      <c r="I74" s="190"/>
      <c r="J74" s="190" t="s">
        <v>161</v>
      </c>
      <c r="K74" s="201" t="s">
        <v>161</v>
      </c>
      <c r="M74" s="280"/>
      <c r="N74" s="281"/>
      <c r="P74" s="282"/>
      <c r="AA74" s="270"/>
    </row>
    <row r="75" spans="2:27" ht="25.5" customHeight="1">
      <c r="B75" s="164" t="s">
        <v>96</v>
      </c>
      <c r="C75" s="166" t="s">
        <v>255</v>
      </c>
      <c r="D75" s="166" t="s">
        <v>397</v>
      </c>
      <c r="E75" s="166" t="s">
        <v>376</v>
      </c>
      <c r="F75" s="166" t="s">
        <v>255</v>
      </c>
      <c r="G75" s="166" t="s">
        <v>255</v>
      </c>
      <c r="H75" s="166" t="s">
        <v>255</v>
      </c>
      <c r="I75" s="166"/>
      <c r="J75" s="166" t="s">
        <v>161</v>
      </c>
      <c r="K75" s="167" t="s">
        <v>161</v>
      </c>
      <c r="M75" s="286">
        <v>1</v>
      </c>
      <c r="N75" s="286">
        <v>0.1875</v>
      </c>
      <c r="O75" s="286">
        <v>0</v>
      </c>
      <c r="P75" s="286">
        <v>0</v>
      </c>
      <c r="Q75" s="286">
        <v>0.125</v>
      </c>
      <c r="R75" s="286">
        <v>0</v>
      </c>
      <c r="S75" s="286"/>
      <c r="T75" s="286"/>
      <c r="AA75" s="270"/>
    </row>
    <row r="76" spans="2:27" ht="25.5" customHeight="1">
      <c r="B76" s="163" t="s">
        <v>97</v>
      </c>
      <c r="C76" s="166" t="s">
        <v>255</v>
      </c>
      <c r="D76" s="166" t="s">
        <v>398</v>
      </c>
      <c r="E76" s="166" t="s">
        <v>255</v>
      </c>
      <c r="F76" s="166" t="s">
        <v>255</v>
      </c>
      <c r="G76" s="166" t="s">
        <v>256</v>
      </c>
      <c r="H76" s="166" t="s">
        <v>255</v>
      </c>
      <c r="I76" s="166"/>
      <c r="J76" s="166" t="s">
        <v>161</v>
      </c>
      <c r="K76" s="167" t="s">
        <v>161</v>
      </c>
      <c r="M76" s="286">
        <v>0</v>
      </c>
      <c r="N76" s="286">
        <v>0.1875</v>
      </c>
      <c r="O76" s="286">
        <v>0.5</v>
      </c>
      <c r="P76" s="286">
        <v>0</v>
      </c>
      <c r="Q76" s="286">
        <v>0</v>
      </c>
      <c r="R76" s="286">
        <v>0</v>
      </c>
      <c r="S76" s="286"/>
      <c r="T76" s="286"/>
      <c r="AA76" s="270"/>
    </row>
    <row r="77" spans="2:27" ht="25.5" customHeight="1">
      <c r="B77" s="163" t="s">
        <v>100</v>
      </c>
      <c r="C77" s="166" t="s">
        <v>255</v>
      </c>
      <c r="D77" s="166" t="s">
        <v>398</v>
      </c>
      <c r="E77" s="166" t="s">
        <v>376</v>
      </c>
      <c r="F77" s="166" t="s">
        <v>294</v>
      </c>
      <c r="G77" s="166" t="s">
        <v>287</v>
      </c>
      <c r="H77" s="166" t="s">
        <v>255</v>
      </c>
      <c r="I77" s="166"/>
      <c r="J77" s="166" t="s">
        <v>161</v>
      </c>
      <c r="K77" s="167" t="s">
        <v>161</v>
      </c>
      <c r="M77" s="286">
        <v>0</v>
      </c>
      <c r="N77" s="286">
        <v>0.25</v>
      </c>
      <c r="O77" s="286">
        <v>0</v>
      </c>
      <c r="P77" s="286">
        <v>0</v>
      </c>
      <c r="Q77" s="286">
        <v>0.125</v>
      </c>
      <c r="R77" s="286">
        <v>0</v>
      </c>
      <c r="S77" s="286"/>
      <c r="T77" s="286"/>
      <c r="AA77" s="270"/>
    </row>
    <row r="78" spans="2:27" ht="25.5" customHeight="1">
      <c r="B78" s="168" t="s">
        <v>98</v>
      </c>
      <c r="C78" s="166" t="s">
        <v>255</v>
      </c>
      <c r="D78" s="166" t="s">
        <v>399</v>
      </c>
      <c r="E78" s="166" t="s">
        <v>255</v>
      </c>
      <c r="F78" s="166" t="s">
        <v>255</v>
      </c>
      <c r="G78" s="166" t="s">
        <v>312</v>
      </c>
      <c r="H78" s="166" t="s">
        <v>255</v>
      </c>
      <c r="I78" s="166"/>
      <c r="J78" s="166" t="s">
        <v>161</v>
      </c>
      <c r="K78" s="167" t="s">
        <v>161</v>
      </c>
      <c r="M78" s="286">
        <v>0</v>
      </c>
      <c r="N78" s="286">
        <v>0.25</v>
      </c>
      <c r="O78" s="286">
        <v>0.5</v>
      </c>
      <c r="P78" s="286">
        <v>1</v>
      </c>
      <c r="Q78" s="286">
        <v>0.25</v>
      </c>
      <c r="R78" s="286">
        <v>0</v>
      </c>
      <c r="S78" s="286"/>
      <c r="T78" s="286"/>
      <c r="AA78" s="270"/>
    </row>
    <row r="79" spans="2:27" ht="25.5" customHeight="1">
      <c r="B79" s="169" t="s">
        <v>99</v>
      </c>
      <c r="C79" s="170" t="s">
        <v>255</v>
      </c>
      <c r="D79" s="170" t="s">
        <v>399</v>
      </c>
      <c r="E79" s="170" t="s">
        <v>255</v>
      </c>
      <c r="F79" s="170" t="s">
        <v>255</v>
      </c>
      <c r="G79" s="170" t="s">
        <v>256</v>
      </c>
      <c r="H79" s="170" t="s">
        <v>311</v>
      </c>
      <c r="I79" s="170"/>
      <c r="J79" s="170" t="s">
        <v>161</v>
      </c>
      <c r="K79" s="171" t="s">
        <v>161</v>
      </c>
      <c r="M79" s="286">
        <v>0</v>
      </c>
      <c r="N79" s="286">
        <v>6.25E-2</v>
      </c>
      <c r="O79" s="286">
        <v>0</v>
      </c>
      <c r="P79" s="286">
        <v>0</v>
      </c>
      <c r="Q79" s="286">
        <v>0.375</v>
      </c>
      <c r="R79" s="286">
        <v>0</v>
      </c>
      <c r="S79" s="286"/>
      <c r="T79" s="286"/>
      <c r="AA79" s="270"/>
    </row>
    <row r="80" spans="2:27" ht="15.75" customHeight="1">
      <c r="B80" s="43"/>
      <c r="C80" s="43"/>
      <c r="D80" s="44"/>
      <c r="E80" s="44"/>
      <c r="F80" s="44"/>
      <c r="G80" s="44"/>
      <c r="H80" s="44"/>
      <c r="I80" s="44"/>
      <c r="J80" s="44"/>
      <c r="K80" s="44"/>
      <c r="M80" s="286">
        <v>0</v>
      </c>
      <c r="N80" s="286">
        <v>6.25E-2</v>
      </c>
      <c r="O80" s="286">
        <v>0</v>
      </c>
      <c r="P80" s="286">
        <v>0</v>
      </c>
      <c r="Q80" s="286">
        <v>0.125</v>
      </c>
      <c r="R80" s="286">
        <v>1</v>
      </c>
      <c r="S80" s="286"/>
      <c r="T80" s="286"/>
      <c r="AA80" s="270"/>
    </row>
    <row r="81" spans="2:27" ht="17.25" customHeight="1">
      <c r="B81" s="47" t="s">
        <v>133</v>
      </c>
      <c r="C81" s="47"/>
      <c r="D81" s="46"/>
      <c r="E81" s="46"/>
      <c r="F81" s="46"/>
      <c r="G81" s="46"/>
      <c r="H81" s="46"/>
      <c r="I81" s="46"/>
      <c r="J81" s="46"/>
      <c r="K81" s="46"/>
      <c r="M81" s="280"/>
      <c r="N81" s="281"/>
      <c r="P81" s="282"/>
      <c r="AA81" s="270"/>
    </row>
    <row r="82" spans="2:27" ht="30.75" customHeight="1">
      <c r="B82" s="51" t="s">
        <v>75</v>
      </c>
      <c r="C82" s="51" t="s">
        <v>102</v>
      </c>
      <c r="D82" s="51" t="s">
        <v>103</v>
      </c>
      <c r="E82" s="51" t="s">
        <v>104</v>
      </c>
      <c r="F82" s="51" t="s">
        <v>105</v>
      </c>
      <c r="G82" s="51" t="s">
        <v>106</v>
      </c>
      <c r="H82" s="51" t="s">
        <v>6</v>
      </c>
      <c r="I82" s="51" t="s">
        <v>7</v>
      </c>
      <c r="J82" s="51" t="s">
        <v>107</v>
      </c>
      <c r="K82" s="51" t="s">
        <v>109</v>
      </c>
      <c r="M82" s="280"/>
      <c r="N82" s="281"/>
      <c r="P82" s="282"/>
      <c r="AA82" s="270"/>
    </row>
    <row r="83" spans="2:27" ht="20.25" customHeight="1">
      <c r="B83" s="303" t="str">
        <f>C72</f>
        <v>e음16</v>
      </c>
      <c r="C83" s="304">
        <v>2401</v>
      </c>
      <c r="D83" s="305">
        <f>SUMIFS('[1]숨김 (최종)'!AV:AV,'[1]숨김 (최종)'!$AU:$AU,[1]종합!$C83,'[1]숨김 (최종)'!$AT:$AT,[1]종합!$B83,'[1]숨김 (최종)'!$AS:$AS,[1]종합!$C$5)</f>
        <v>0</v>
      </c>
      <c r="E83" s="305">
        <f>SUMIFS('[1]숨김 (최종)'!AW:AW,'[1]숨김 (최종)'!$AU:$AU,[1]종합!$C83,'[1]숨김 (최종)'!$AT:$AT,[1]종합!$B83,'[1]숨김 (최종)'!$AS:$AS,[1]종합!$C$5)</f>
        <v>0</v>
      </c>
      <c r="F83" s="305">
        <f>SUMIFS('[1]숨김 (최종)'!AX:AX,'[1]숨김 (최종)'!$AU:$AU,[1]종합!$C83,'[1]숨김 (최종)'!$AT:$AT,[1]종합!$B83,'[1]숨김 (최종)'!$AS:$AS,[1]종합!$C$5)</f>
        <v>0</v>
      </c>
      <c r="G83" s="306">
        <f>SUMIFS('[1]숨김 (최종)'!AY:AY,'[1]숨김 (최종)'!$AU:$AU,[1]종합!$C83,'[1]숨김 (최종)'!$AT:$AT,[1]종합!$B83,'[1]숨김 (최종)'!$AS:$AS,[1]종합!$C$5)</f>
        <v>0</v>
      </c>
      <c r="H83" s="307">
        <f>SUMIFS('[1]숨김 (최종)'!AZ:AZ,'[1]숨김 (최종)'!$AU:$AU,[1]종합!$C83,'[1]숨김 (최종)'!$AT:$AT,[1]종합!$B83,'[1]숨김 (최종)'!$AS:$AS,[1]종합!$C$5)</f>
        <v>0</v>
      </c>
      <c r="I83" s="307">
        <f>SUMIFS('[1]숨김 (최종)'!BA:BA,'[1]숨김 (최종)'!$AU:$AU,[1]종합!$C83,'[1]숨김 (최종)'!$AT:$AT,[1]종합!$B83,'[1]숨김 (최종)'!$AS:$AS,[1]종합!$C$5)</f>
        <v>0</v>
      </c>
      <c r="J83" s="308">
        <f>SUMIFS('[1]숨김 (최종)'!BB:BB,'[1]숨김 (최종)'!$AU:$AU,[1]종합!$C83,'[1]숨김 (최종)'!$AT:$AT,[1]종합!$B83,'[1]숨김 (최종)'!$AS:$AS,[1]종합!$C$5)</f>
        <v>0</v>
      </c>
      <c r="K83" s="290"/>
      <c r="M83" s="280"/>
      <c r="N83" s="281"/>
      <c r="P83" s="282"/>
      <c r="AA83" s="270"/>
    </row>
    <row r="84" spans="2:27" ht="20.25" customHeight="1">
      <c r="B84" s="303" t="str">
        <f>$B$83</f>
        <v>e음16</v>
      </c>
      <c r="C84" s="304">
        <v>2402</v>
      </c>
      <c r="D84" s="305">
        <f>SUMIFS('[1]숨김 (최종)'!AV:AV,'[1]숨김 (최종)'!$AU:$AU,[1]종합!$C84,'[1]숨김 (최종)'!$AT:$AT,[1]종합!$B84,'[1]숨김 (최종)'!$AS:$AS,[1]종합!$C$5)</f>
        <v>0</v>
      </c>
      <c r="E84" s="305">
        <f>SUMIFS('[1]숨김 (최종)'!AW:AW,'[1]숨김 (최종)'!$AU:$AU,[1]종합!$C84,'[1]숨김 (최종)'!$AT:$AT,[1]종합!$B84,'[1]숨김 (최종)'!$AS:$AS,[1]종합!$C$5)</f>
        <v>0</v>
      </c>
      <c r="F84" s="305">
        <f>SUMIFS('[1]숨김 (최종)'!AX:AX,'[1]숨김 (최종)'!$AU:$AU,[1]종합!$C84,'[1]숨김 (최종)'!$AT:$AT,[1]종합!$B84,'[1]숨김 (최종)'!$AS:$AS,[1]종합!$C$5)</f>
        <v>0</v>
      </c>
      <c r="G84" s="306">
        <f>SUMIFS('[1]숨김 (최종)'!AY:AY,'[1]숨김 (최종)'!$AU:$AU,[1]종합!$C84,'[1]숨김 (최종)'!$AT:$AT,[1]종합!$B84,'[1]숨김 (최종)'!$AS:$AS,[1]종합!$C$5)</f>
        <v>0</v>
      </c>
      <c r="H84" s="307">
        <f>SUMIFS('[1]숨김 (최종)'!AZ:AZ,'[1]숨김 (최종)'!$AU:$AU,[1]종합!$C84,'[1]숨김 (최종)'!$AT:$AT,[1]종합!$B84,'[1]숨김 (최종)'!$AS:$AS,[1]종합!$C$5)</f>
        <v>0</v>
      </c>
      <c r="I84" s="307">
        <f>SUMIFS('[1]숨김 (최종)'!BA:BA,'[1]숨김 (최종)'!$AU:$AU,[1]종합!$C84,'[1]숨김 (최종)'!$AT:$AT,[1]종합!$B84,'[1]숨김 (최종)'!$AS:$AS,[1]종합!$C$5)</f>
        <v>0</v>
      </c>
      <c r="J84" s="308">
        <f>SUMIFS('[1]숨김 (최종)'!BB:BB,'[1]숨김 (최종)'!$AU:$AU,[1]종합!$C84,'[1]숨김 (최종)'!$AT:$AT,[1]종합!$B84,'[1]숨김 (최종)'!$AS:$AS,[1]종합!$C$5)</f>
        <v>0</v>
      </c>
      <c r="K84" s="290"/>
      <c r="M84" s="280"/>
      <c r="N84" s="281"/>
      <c r="P84" s="282"/>
      <c r="AA84" s="270"/>
    </row>
    <row r="85" spans="2:27" ht="20.25" customHeight="1">
      <c r="B85" s="303" t="str">
        <f t="shared" ref="B85:B94" si="0">$B$83</f>
        <v>e음16</v>
      </c>
      <c r="C85" s="304">
        <v>2403</v>
      </c>
      <c r="D85" s="305">
        <f>SUMIFS('[1]숨김 (최종)'!AV:AV,'[1]숨김 (최종)'!$AU:$AU,[1]종합!$C85,'[1]숨김 (최종)'!$AT:$AT,[1]종합!$B85,'[1]숨김 (최종)'!$AS:$AS,[1]종합!$C$5)</f>
        <v>2.5840567649456716E-2</v>
      </c>
      <c r="E85" s="305">
        <f>SUMIFS('[1]숨김 (최종)'!AW:AW,'[1]숨김 (최종)'!$AU:$AU,[1]종합!$C85,'[1]숨김 (최종)'!$AT:$AT,[1]종합!$B85,'[1]숨김 (최종)'!$AS:$AS,[1]종합!$C$5)</f>
        <v>0.17326739564631791</v>
      </c>
      <c r="F85" s="305">
        <f>SUMIFS('[1]숨김 (최종)'!AX:AX,'[1]숨김 (최종)'!$AU:$AU,[1]종합!$C85,'[1]숨김 (최종)'!$AT:$AT,[1]종합!$B85,'[1]숨김 (최종)'!$AS:$AS,[1]종합!$C$5)</f>
        <v>0.12231555261687257</v>
      </c>
      <c r="G85" s="306">
        <f>SUMIFS('[1]숨김 (최종)'!AY:AY,'[1]숨김 (최종)'!$AU:$AU,[1]종합!$C85,'[1]숨김 (최종)'!$AT:$AT,[1]종합!$B85,'[1]숨김 (최종)'!$AS:$AS,[1]종합!$C$5)</f>
        <v>3.74</v>
      </c>
      <c r="H85" s="307">
        <f>SUMIFS('[1]숨김 (최종)'!AZ:AZ,'[1]숨김 (최종)'!$AU:$AU,[1]종합!$C85,'[1]숨김 (최종)'!$AT:$AT,[1]종합!$B85,'[1]숨김 (최종)'!$AS:$AS,[1]종합!$C$5)</f>
        <v>1.295715599755006E-2</v>
      </c>
      <c r="I85" s="307">
        <f>SUMIFS('[1]숨김 (최종)'!BA:BA,'[1]숨김 (최종)'!$AU:$AU,[1]종합!$C85,'[1]숨김 (최종)'!$AT:$AT,[1]종합!$B85,'[1]숨김 (최종)'!$AS:$AS,[1]종합!$C$5)</f>
        <v>0.86812945183585399</v>
      </c>
      <c r="J85" s="308">
        <f>SUMIFS('[1]숨김 (최종)'!BB:BB,'[1]숨김 (최종)'!$AU:$AU,[1]종합!$C85,'[1]숨김 (최종)'!$AT:$AT,[1]종합!$B85,'[1]숨김 (최종)'!$AS:$AS,[1]종합!$C$5)</f>
        <v>3.5393853426594979</v>
      </c>
      <c r="K85" s="290"/>
      <c r="M85" s="280"/>
      <c r="N85" s="281"/>
      <c r="P85" s="282"/>
      <c r="AA85" s="270"/>
    </row>
    <row r="86" spans="2:27" ht="20.25" customHeight="1">
      <c r="B86" s="303" t="str">
        <f t="shared" si="0"/>
        <v>e음16</v>
      </c>
      <c r="C86" s="304">
        <v>2404</v>
      </c>
      <c r="D86" s="305">
        <f>SUMIFS('[1]숨김 (최종)'!AV:AV,'[1]숨김 (최종)'!$AU:$AU,[1]종합!$C86,'[1]숨김 (최종)'!$AT:$AT,[1]종합!$B86,'[1]숨김 (최종)'!$AS:$AS,[1]종합!$C$5)</f>
        <v>2.4359925857354317E-2</v>
      </c>
      <c r="E86" s="305">
        <f>SUMIFS('[1]숨김 (최종)'!AW:AW,'[1]숨김 (최종)'!$AU:$AU,[1]종합!$C86,'[1]숨김 (최종)'!$AT:$AT,[1]종합!$B86,'[1]숨김 (최종)'!$AS:$AS,[1]종합!$C$5)</f>
        <v>0.18442055533869992</v>
      </c>
      <c r="F86" s="305">
        <f>SUMIFS('[1]숨김 (최종)'!AX:AX,'[1]숨김 (최종)'!$AU:$AU,[1]종합!$C86,'[1]숨김 (최종)'!$AT:$AT,[1]종합!$B86,'[1]숨김 (최종)'!$AS:$AS,[1]종합!$C$5)</f>
        <v>0.14386895065179342</v>
      </c>
      <c r="G86" s="306">
        <f>SUMIFS('[1]숨김 (최종)'!AY:AY,'[1]숨김 (최종)'!$AU:$AU,[1]종합!$C86,'[1]숨김 (최종)'!$AT:$AT,[1]종합!$B86,'[1]숨김 (최종)'!$AS:$AS,[1]종합!$C$5)</f>
        <v>4.0999999999999996</v>
      </c>
      <c r="H86" s="307">
        <f>SUMIFS('[1]숨김 (최종)'!AZ:AZ,'[1]숨김 (최종)'!$AU:$AU,[1]종합!$C86,'[1]숨김 (최종)'!$AT:$AT,[1]종합!$B86,'[1]숨김 (최종)'!$AS:$AS,[1]종합!$C$5)</f>
        <v>1.1565028187443201E-2</v>
      </c>
      <c r="I86" s="307">
        <f>SUMIFS('[1]숨김 (최종)'!BA:BA,'[1]숨김 (최종)'!$AU:$AU,[1]종합!$C86,'[1]숨김 (최종)'!$AT:$AT,[1]종합!$B86,'[1]숨김 (최종)'!$AS:$AS,[1]종합!$C$5)</f>
        <v>1.0524175650573313</v>
      </c>
      <c r="J86" s="308">
        <f>SUMIFS('[1]숨김 (최종)'!BB:BB,'[1]숨김 (최종)'!$AU:$AU,[1]종합!$C86,'[1]숨김 (최종)'!$AT:$AT,[1]종합!$B86,'[1]숨김 (최종)'!$AS:$AS,[1]종합!$C$5)</f>
        <v>3.433077337521802</v>
      </c>
      <c r="K86" s="290"/>
      <c r="M86" s="280"/>
      <c r="N86" s="281"/>
      <c r="P86" s="282"/>
      <c r="AA86" s="270"/>
    </row>
    <row r="87" spans="2:27" ht="20.25" customHeight="1">
      <c r="B87" s="303" t="str">
        <f t="shared" si="0"/>
        <v>e음16</v>
      </c>
      <c r="C87" s="304">
        <v>2405</v>
      </c>
      <c r="D87" s="305">
        <f>SUMIFS('[1]숨김 (최종)'!AV:AV,'[1]숨김 (최종)'!$AU:$AU,[1]종합!$C87,'[1]숨김 (최종)'!$AT:$AT,[1]종합!$B87,'[1]숨김 (최종)'!$AS:$AS,[1]종합!$C$5)</f>
        <v>2.3643896028985402E-2</v>
      </c>
      <c r="E87" s="305">
        <f>SUMIFS('[1]숨김 (최종)'!AW:AW,'[1]숨김 (최종)'!$AU:$AU,[1]종합!$C87,'[1]숨김 (최종)'!$AT:$AT,[1]종합!$B87,'[1]숨김 (최종)'!$AS:$AS,[1]종합!$C$5)</f>
        <v>0.17856161706350265</v>
      </c>
      <c r="F87" s="305">
        <f>SUMIFS('[1]숨김 (최종)'!AX:AX,'[1]숨김 (최종)'!$AU:$AU,[1]종합!$C87,'[1]숨김 (최종)'!$AT:$AT,[1]종합!$B87,'[1]숨김 (최종)'!$AS:$AS,[1]종합!$C$5)</f>
        <v>0.14826622149177879</v>
      </c>
      <c r="G87" s="306">
        <f>SUMIFS('[1]숨김 (최종)'!AY:AY,'[1]숨김 (최종)'!$AU:$AU,[1]종합!$C87,'[1]숨김 (최종)'!$AT:$AT,[1]종합!$B87,'[1]숨김 (최종)'!$AS:$AS,[1]종합!$C$5)</f>
        <v>4.0369999999999999</v>
      </c>
      <c r="H87" s="307">
        <f>SUMIFS('[1]숨김 (최종)'!AZ:AZ,'[1]숨김 (최종)'!$AU:$AU,[1]종합!$C87,'[1]숨김 (최종)'!$AT:$AT,[1]종합!$B87,'[1]숨김 (최종)'!$AS:$AS,[1]종합!$C$5)</f>
        <v>0</v>
      </c>
      <c r="I87" s="307">
        <f>SUMIFS('[1]숨김 (최종)'!BA:BA,'[1]숨김 (최종)'!$AU:$AU,[1]종합!$C87,'[1]숨김 (최종)'!$AT:$AT,[1]종합!$B87,'[1]숨김 (최종)'!$AS:$AS,[1]종합!$C$5)</f>
        <v>1.2569281752763255</v>
      </c>
      <c r="J87" s="308">
        <f>SUMIFS('[1]숨김 (최종)'!BB:BB,'[1]숨김 (최종)'!$AU:$AU,[1]종합!$C87,'[1]숨김 (최종)'!$AT:$AT,[1]종합!$B87,'[1]숨김 (최종)'!$AS:$AS,[1]종합!$C$5)</f>
        <v>3.452071255327458</v>
      </c>
      <c r="K87" s="290"/>
      <c r="M87" s="280"/>
      <c r="N87" s="281"/>
      <c r="P87" s="282"/>
      <c r="AA87" s="270"/>
    </row>
    <row r="88" spans="2:27" ht="20.25" customHeight="1">
      <c r="B88" s="303" t="str">
        <f t="shared" si="0"/>
        <v>e음16</v>
      </c>
      <c r="C88" s="304">
        <v>2406</v>
      </c>
      <c r="D88" s="305">
        <f>SUMIFS('[1]숨김 (최종)'!AV:AV,'[1]숨김 (최종)'!$AU:$AU,[1]종합!$C88,'[1]숨김 (최종)'!$AT:$AT,[1]종합!$B88,'[1]숨김 (최종)'!$AS:$AS,[1]종합!$C$5)</f>
        <v>2.8807420501778102E-2</v>
      </c>
      <c r="E88" s="305">
        <f>SUMIFS('[1]숨김 (최종)'!AW:AW,'[1]숨김 (최종)'!$AU:$AU,[1]종합!$C88,'[1]숨김 (최종)'!$AT:$AT,[1]종합!$B88,'[1]숨김 (최종)'!$AS:$AS,[1]종합!$C$5)</f>
        <v>0.15267731401040727</v>
      </c>
      <c r="F88" s="305">
        <f>SUMIFS('[1]숨김 (최종)'!AX:AX,'[1]숨김 (최종)'!$AU:$AU,[1]종합!$C88,'[1]숨김 (최종)'!$AT:$AT,[1]종합!$B88,'[1]숨김 (최종)'!$AS:$AS,[1]종합!$C$5)</f>
        <v>0.19216077764185915</v>
      </c>
      <c r="G88" s="306">
        <f>SUMIFS('[1]숨김 (최종)'!AY:AY,'[1]숨김 (최종)'!$AU:$AU,[1]종합!$C88,'[1]숨김 (최종)'!$AT:$AT,[1]종합!$B88,'[1]숨김 (최종)'!$AS:$AS,[1]종합!$C$5)</f>
        <v>3.6749999999999998</v>
      </c>
      <c r="H88" s="307">
        <f>SUMIFS('[1]숨김 (최종)'!AZ:AZ,'[1]숨김 (최종)'!$AU:$AU,[1]종합!$C88,'[1]숨김 (최종)'!$AT:$AT,[1]종합!$B88,'[1]숨김 (최종)'!$AS:$AS,[1]종합!$C$5)</f>
        <v>0</v>
      </c>
      <c r="I88" s="307">
        <f>SUMIFS('[1]숨김 (최종)'!BA:BA,'[1]숨김 (최종)'!$AU:$AU,[1]종합!$C88,'[1]숨김 (최종)'!$AT:$AT,[1]종합!$B88,'[1]숨김 (최종)'!$AS:$AS,[1]종합!$C$5)</f>
        <v>0.46868482351672969</v>
      </c>
      <c r="J88" s="308">
        <f>SUMIFS('[1]숨김 (최종)'!BB:BB,'[1]숨김 (최종)'!$AU:$AU,[1]종합!$C88,'[1]숨김 (최종)'!$AT:$AT,[1]종합!$B88,'[1]숨김 (최종)'!$AS:$AS,[1]종합!$C$5)</f>
        <v>3.6056883090546528</v>
      </c>
      <c r="K88" s="290"/>
      <c r="M88" s="280"/>
      <c r="N88" s="281"/>
      <c r="P88" s="282"/>
      <c r="AA88" s="270"/>
    </row>
    <row r="89" spans="2:27" ht="20.25" customHeight="1">
      <c r="B89" s="303" t="str">
        <f t="shared" si="0"/>
        <v>e음16</v>
      </c>
      <c r="C89" s="304">
        <v>2407</v>
      </c>
      <c r="D89" s="305">
        <f>SUMIFS('[1]숨김 (최종)'!AV:AV,'[1]숨김 (최종)'!$AU:$AU,[1]종합!$C89,'[1]숨김 (최종)'!$AT:$AT,[1]종합!$B89,'[1]숨김 (최종)'!$AS:$AS,[1]종합!$C$5)</f>
        <v>2.6554353832411528E-2</v>
      </c>
      <c r="E89" s="305">
        <f>SUMIFS('[1]숨김 (최종)'!AW:AW,'[1]숨김 (최종)'!$AU:$AU,[1]종합!$C89,'[1]숨김 (최종)'!$AT:$AT,[1]종합!$B89,'[1]숨김 (최종)'!$AS:$AS,[1]종합!$C$5)</f>
        <v>0.19051924108662638</v>
      </c>
      <c r="F89" s="305">
        <f>SUMIFS('[1]숨김 (최종)'!AX:AX,'[1]숨김 (최종)'!$AU:$AU,[1]종합!$C89,'[1]숨김 (최종)'!$AT:$AT,[1]종합!$B89,'[1]숨김 (최종)'!$AS:$AS,[1]종합!$C$5)</f>
        <v>0.13908336987218475</v>
      </c>
      <c r="G89" s="306">
        <f>SUMIFS('[1]숨김 (최종)'!AY:AY,'[1]숨김 (최종)'!$AU:$AU,[1]종합!$C89,'[1]숨김 (최종)'!$AT:$AT,[1]종합!$B89,'[1]숨김 (최종)'!$AS:$AS,[1]종합!$C$5)</f>
        <v>5.1319999999999997</v>
      </c>
      <c r="H89" s="307">
        <f>SUMIFS('[1]숨김 (최종)'!AZ:AZ,'[1]숨김 (최종)'!$AU:$AU,[1]종합!$C89,'[1]숨김 (최종)'!$AT:$AT,[1]종합!$B89,'[1]숨김 (최종)'!$AS:$AS,[1]종합!$C$5)</f>
        <v>0</v>
      </c>
      <c r="I89" s="307">
        <f>SUMIFS('[1]숨김 (최종)'!BA:BA,'[1]숨김 (최종)'!$AU:$AU,[1]종합!$C89,'[1]숨김 (최종)'!$AT:$AT,[1]종합!$B89,'[1]숨김 (최종)'!$AS:$AS,[1]종합!$C$5)</f>
        <v>1.8430153788918164</v>
      </c>
      <c r="J89" s="308">
        <f>SUMIFS('[1]숨김 (최종)'!BB:BB,'[1]숨김 (최종)'!$AU:$AU,[1]종합!$C89,'[1]숨김 (최종)'!$AT:$AT,[1]종합!$B89,'[1]숨김 (최종)'!$AS:$AS,[1]종합!$C$5)</f>
        <v>3.1643317544222507</v>
      </c>
      <c r="K89" s="290"/>
      <c r="M89" s="280"/>
      <c r="N89" s="281"/>
      <c r="P89" s="282"/>
      <c r="AA89" s="270"/>
    </row>
    <row r="90" spans="2:27" ht="20.25" customHeight="1">
      <c r="B90" s="303" t="str">
        <f t="shared" si="0"/>
        <v>e음16</v>
      </c>
      <c r="C90" s="304">
        <v>2408</v>
      </c>
      <c r="D90" s="305">
        <f>SUMIFS('[1]숨김 (최종)'!AV:AV,'[1]숨김 (최종)'!$AU:$AU,[1]종합!$C90,'[1]숨김 (최종)'!$AT:$AT,[1]종합!$B90,'[1]숨김 (최종)'!$AS:$AS,[1]종합!$C$5)</f>
        <v>2.6479318610863278E-2</v>
      </c>
      <c r="E90" s="305">
        <f>SUMIFS('[1]숨김 (최종)'!AW:AW,'[1]숨김 (최종)'!$AU:$AU,[1]종합!$C90,'[1]숨김 (최종)'!$AT:$AT,[1]종합!$B90,'[1]숨김 (최종)'!$AS:$AS,[1]종합!$C$5)</f>
        <v>0.18849958232457034</v>
      </c>
      <c r="F90" s="305">
        <f>SUMIFS('[1]숨김 (최종)'!AX:AX,'[1]숨김 (최종)'!$AU:$AU,[1]종합!$C90,'[1]숨김 (최종)'!$AT:$AT,[1]종합!$B90,'[1]숨김 (최종)'!$AS:$AS,[1]종합!$C$5)</f>
        <v>0.12442644081743799</v>
      </c>
      <c r="G90" s="306">
        <f>SUMIFS('[1]숨김 (최종)'!AY:AY,'[1]숨김 (최종)'!$AU:$AU,[1]종합!$C90,'[1]숨김 (최종)'!$AT:$AT,[1]종합!$B90,'[1]숨김 (최종)'!$AS:$AS,[1]종합!$C$5)</f>
        <v>6.2110000000000003</v>
      </c>
      <c r="H90" s="307">
        <f>SUMIFS('[1]숨김 (최종)'!AZ:AZ,'[1]숨김 (최종)'!$AU:$AU,[1]종합!$C90,'[1]숨김 (최종)'!$AT:$AT,[1]종합!$B90,'[1]숨김 (최종)'!$AS:$AS,[1]종합!$C$5)</f>
        <v>0</v>
      </c>
      <c r="I90" s="307">
        <f>SUMIFS('[1]숨김 (최종)'!BA:BA,'[1]숨김 (최종)'!$AU:$AU,[1]종합!$C90,'[1]숨김 (최종)'!$AT:$AT,[1]종합!$B90,'[1]숨김 (최종)'!$AS:$AS,[1]종합!$C$5)</f>
        <v>1.7093728291213526</v>
      </c>
      <c r="J90" s="308">
        <f>SUMIFS('[1]숨김 (최종)'!BB:BB,'[1]숨김 (최종)'!$AU:$AU,[1]종합!$C90,'[1]숨김 (최종)'!$AT:$AT,[1]종합!$B90,'[1]숨김 (최종)'!$AS:$AS,[1]종합!$C$5)</f>
        <v>2.8576082035995825</v>
      </c>
      <c r="K90" s="290"/>
      <c r="M90" s="280"/>
      <c r="N90" s="281"/>
      <c r="P90" s="282"/>
      <c r="AA90" s="270"/>
    </row>
    <row r="91" spans="2:27" ht="20.25" customHeight="1">
      <c r="B91" s="303" t="str">
        <f t="shared" si="0"/>
        <v>e음16</v>
      </c>
      <c r="C91" s="304">
        <v>2409</v>
      </c>
      <c r="D91" s="305">
        <f>SUMIFS('[1]숨김 (최종)'!AV:AV,'[1]숨김 (최종)'!$AU:$AU,[1]종합!$C91,'[1]숨김 (최종)'!$AT:$AT,[1]종합!$B91,'[1]숨김 (최종)'!$AS:$AS,[1]종합!$C$5)</f>
        <v>0</v>
      </c>
      <c r="E91" s="305">
        <f>SUMIFS('[1]숨김 (최종)'!AW:AW,'[1]숨김 (최종)'!$AU:$AU,[1]종합!$C91,'[1]숨김 (최종)'!$AT:$AT,[1]종합!$B91,'[1]숨김 (최종)'!$AS:$AS,[1]종합!$C$5)</f>
        <v>0</v>
      </c>
      <c r="F91" s="305">
        <f>SUMIFS('[1]숨김 (최종)'!AX:AX,'[1]숨김 (최종)'!$AU:$AU,[1]종합!$C91,'[1]숨김 (최종)'!$AT:$AT,[1]종합!$B91,'[1]숨김 (최종)'!$AS:$AS,[1]종합!$C$5)</f>
        <v>0</v>
      </c>
      <c r="G91" s="306">
        <f>SUMIFS('[1]숨김 (최종)'!AY:AY,'[1]숨김 (최종)'!$AU:$AU,[1]종합!$C91,'[1]숨김 (최종)'!$AT:$AT,[1]종합!$B91,'[1]숨김 (최종)'!$AS:$AS,[1]종합!$C$5)</f>
        <v>0</v>
      </c>
      <c r="H91" s="307">
        <f>SUMIFS('[1]숨김 (최종)'!AZ:AZ,'[1]숨김 (최종)'!$AU:$AU,[1]종합!$C91,'[1]숨김 (최종)'!$AT:$AT,[1]종합!$B91,'[1]숨김 (최종)'!$AS:$AS,[1]종합!$C$5)</f>
        <v>0</v>
      </c>
      <c r="I91" s="307">
        <f>SUMIFS('[1]숨김 (최종)'!BA:BA,'[1]숨김 (최종)'!$AU:$AU,[1]종합!$C91,'[1]숨김 (최종)'!$AT:$AT,[1]종합!$B91,'[1]숨김 (최종)'!$AS:$AS,[1]종합!$C$5)</f>
        <v>0</v>
      </c>
      <c r="J91" s="308">
        <f>SUMIFS('[1]숨김 (최종)'!BB:BB,'[1]숨김 (최종)'!$AU:$AU,[1]종합!$C91,'[1]숨김 (최종)'!$AT:$AT,[1]종합!$B91,'[1]숨김 (최종)'!$AS:$AS,[1]종합!$C$5)</f>
        <v>0</v>
      </c>
      <c r="K91" s="290"/>
      <c r="M91" s="280"/>
      <c r="N91" s="281"/>
      <c r="P91" s="282"/>
      <c r="AA91" s="270"/>
    </row>
    <row r="92" spans="2:27" ht="20.25" customHeight="1">
      <c r="B92" s="80" t="str">
        <f t="shared" si="0"/>
        <v>e음16</v>
      </c>
      <c r="C92" s="309">
        <v>2410</v>
      </c>
      <c r="D92" s="81">
        <f>SUMIFS('[1]숨김 (최종)'!AV:AV,'[1]숨김 (최종)'!$AU:$AU,[1]종합!$C92,'[1]숨김 (최종)'!$AT:$AT,[1]종합!$B92,'[1]숨김 (최종)'!$AS:$AS,[1]종합!$C$5)</f>
        <v>2.3244944080117708E-2</v>
      </c>
      <c r="E92" s="81">
        <f>SUMIFS('[1]숨김 (최종)'!AW:AW,'[1]숨김 (최종)'!$AU:$AU,[1]종합!$C92,'[1]숨김 (최종)'!$AT:$AT,[1]종합!$B92,'[1]숨김 (최종)'!$AS:$AS,[1]종합!$C$5)</f>
        <v>0.20378845739784321</v>
      </c>
      <c r="F92" s="81">
        <f>SUMIFS('[1]숨김 (최종)'!AX:AX,'[1]숨김 (최종)'!$AU:$AU,[1]종합!$C92,'[1]숨김 (최종)'!$AT:$AT,[1]종합!$B92,'[1]숨김 (최종)'!$AS:$AS,[1]종합!$C$5)</f>
        <v>0.15186368001429307</v>
      </c>
      <c r="G92" s="82">
        <f>SUMIFS('[1]숨김 (최종)'!AY:AY,'[1]숨김 (최종)'!$AU:$AU,[1]종합!$C92,'[1]숨김 (최종)'!$AT:$AT,[1]종합!$B92,'[1]숨김 (최종)'!$AS:$AS,[1]종합!$C$5)</f>
        <v>4.6429999999999998</v>
      </c>
      <c r="H92" s="83">
        <f>SUMIFS('[1]숨김 (최종)'!AZ:AZ,'[1]숨김 (최종)'!$AU:$AU,[1]종합!$C92,'[1]숨김 (최종)'!$AT:$AT,[1]종합!$B92,'[1]숨김 (최종)'!$AS:$AS,[1]종합!$C$5)</f>
        <v>0</v>
      </c>
      <c r="I92" s="83">
        <f>SUMIFS('[1]숨김 (최종)'!BA:BA,'[1]숨김 (최종)'!$AU:$AU,[1]종합!$C92,'[1]숨김 (최종)'!$AT:$AT,[1]종합!$B92,'[1]숨김 (최종)'!$AS:$AS,[1]종합!$C$5)</f>
        <v>1.9864521611776724</v>
      </c>
      <c r="J92" s="84">
        <f>SUMIFS('[1]숨김 (최종)'!BB:BB,'[1]숨김 (최종)'!$AU:$AU,[1]종합!$C92,'[1]숨김 (최종)'!$AT:$AT,[1]종합!$B92,'[1]숨김 (최종)'!$AS:$AS,[1]종합!$C$5)</f>
        <v>3.3511441180687616</v>
      </c>
      <c r="K92" s="68"/>
      <c r="M92" s="280"/>
      <c r="N92" s="281"/>
      <c r="P92" s="282"/>
      <c r="AA92" s="270"/>
    </row>
    <row r="93" spans="2:27" ht="20.25" customHeight="1">
      <c r="B93" s="80" t="str">
        <f t="shared" si="0"/>
        <v>e음16</v>
      </c>
      <c r="C93" s="309">
        <v>2411</v>
      </c>
      <c r="D93" s="81">
        <f>SUMIFS('[1]숨김 (최종)'!AV:AV,'[1]숨김 (최종)'!$AU:$AU,[1]종합!$C93,'[1]숨김 (최종)'!$AT:$AT,[1]종합!$B93,'[1]숨김 (최종)'!$AS:$AS,[1]종합!$C$5)</f>
        <v>3.292668780500705E-2</v>
      </c>
      <c r="E93" s="81">
        <f>SUMIFS('[1]숨김 (최종)'!AW:AW,'[1]숨김 (최종)'!$AU:$AU,[1]종합!$C93,'[1]숨김 (최종)'!$AT:$AT,[1]종합!$B93,'[1]숨김 (최종)'!$AS:$AS,[1]종합!$C$5)</f>
        <v>0.20915934077012366</v>
      </c>
      <c r="F93" s="81">
        <f>SUMIFS('[1]숨김 (최종)'!AX:AX,'[1]숨김 (최종)'!$AU:$AU,[1]종합!$C93,'[1]숨김 (최종)'!$AT:$AT,[1]종합!$B93,'[1]숨김 (최종)'!$AS:$AS,[1]종합!$C$5)</f>
        <v>0.18768249089347427</v>
      </c>
      <c r="G93" s="82">
        <f>SUMIFS('[1]숨김 (최종)'!AY:AY,'[1]숨김 (최종)'!$AU:$AU,[1]종합!$C93,'[1]숨김 (최종)'!$AT:$AT,[1]종합!$B93,'[1]숨김 (최종)'!$AS:$AS,[1]종합!$C$5)</f>
        <v>5.0830000000000002</v>
      </c>
      <c r="H93" s="83">
        <f>SUMIFS('[1]숨김 (최종)'!AZ:AZ,'[1]숨김 (최종)'!$AU:$AU,[1]종합!$C93,'[1]숨김 (최종)'!$AT:$AT,[1]종합!$B93,'[1]숨김 (최종)'!$AS:$AS,[1]종합!$C$5)</f>
        <v>2.8544865535129166E-2</v>
      </c>
      <c r="I93" s="83">
        <f>SUMIFS('[1]숨김 (최종)'!BA:BA,'[1]숨김 (최종)'!$AU:$AU,[1]종합!$C93,'[1]숨김 (최종)'!$AT:$AT,[1]종합!$B93,'[1]숨김 (최종)'!$AS:$AS,[1]종합!$C$5)</f>
        <v>3.4682011625181937</v>
      </c>
      <c r="J93" s="84">
        <f>SUMIFS('[1]숨김 (최종)'!BB:BB,'[1]숨김 (최종)'!$AU:$AU,[1]종합!$C93,'[1]숨김 (최종)'!$AT:$AT,[1]종합!$B93,'[1]숨김 (최종)'!$AS:$AS,[1]종합!$C$5)</f>
        <v>3.3133271479008779</v>
      </c>
      <c r="K93" s="68"/>
      <c r="M93" s="280"/>
      <c r="N93" s="281"/>
      <c r="P93" s="282"/>
      <c r="AA93" s="270"/>
    </row>
    <row r="94" spans="2:27" ht="20.25" customHeight="1">
      <c r="B94" s="80" t="str">
        <f t="shared" si="0"/>
        <v>e음16</v>
      </c>
      <c r="C94" s="309">
        <v>2412</v>
      </c>
      <c r="D94" s="81">
        <f>SUMIFS('[1]숨김 (최종)'!AV:AV,'[1]숨김 (최종)'!$AU:$AU,[1]종합!$C94,'[1]숨김 (최종)'!$AT:$AT,[1]종합!$B94,'[1]숨김 (최종)'!$AS:$AS,[1]종합!$C$5)</f>
        <v>3.3500438658449101E-2</v>
      </c>
      <c r="E94" s="81">
        <f>SUMIFS('[1]숨김 (최종)'!AW:AW,'[1]숨김 (최종)'!$AU:$AU,[1]종합!$C94,'[1]숨김 (최종)'!$AT:$AT,[1]종합!$B94,'[1]숨김 (최종)'!$AS:$AS,[1]종합!$C$5)</f>
        <v>0.22317513186977239</v>
      </c>
      <c r="F94" s="81">
        <f>SUMIFS('[1]숨김 (최종)'!AX:AX,'[1]숨김 (최종)'!$AU:$AU,[1]종합!$C94,'[1]숨김 (최종)'!$AT:$AT,[1]종합!$B94,'[1]숨김 (최종)'!$AS:$AS,[1]종합!$C$5)</f>
        <v>0.17986321140953818</v>
      </c>
      <c r="G94" s="82">
        <f>SUMIFS('[1]숨김 (최종)'!AY:AY,'[1]숨김 (최종)'!$AU:$AU,[1]종합!$C94,'[1]숨김 (최종)'!$AT:$AT,[1]종합!$B94,'[1]숨김 (최종)'!$AS:$AS,[1]종합!$C$5)</f>
        <v>4.8979999999999997</v>
      </c>
      <c r="H94" s="83">
        <f>SUMIFS('[1]숨김 (최종)'!AZ:AZ,'[1]숨김 (최종)'!$AU:$AU,[1]종합!$C94,'[1]숨김 (최종)'!$AT:$AT,[1]종합!$B94,'[1]숨김 (최종)'!$AS:$AS,[1]종합!$C$5)</f>
        <v>4.8710416089245277E-2</v>
      </c>
      <c r="I94" s="83">
        <f>SUMIFS('[1]숨김 (최종)'!BA:BA,'[1]숨김 (최종)'!$AU:$AU,[1]종합!$C94,'[1]숨김 (최종)'!$AT:$AT,[1]종합!$B94,'[1]숨김 (최종)'!$AS:$AS,[1]종합!$C$5)</f>
        <v>1.717042167145896</v>
      </c>
      <c r="J94" s="84">
        <f>SUMIFS('[1]숨김 (최종)'!BB:BB,'[1]숨김 (최종)'!$AU:$AU,[1]종합!$C94,'[1]숨김 (최종)'!$AT:$AT,[1]종합!$B94,'[1]숨김 (최종)'!$AS:$AS,[1]종합!$C$5)</f>
        <v>3.3230275912833509</v>
      </c>
      <c r="K94" s="68"/>
      <c r="M94" s="280"/>
      <c r="N94" s="281"/>
      <c r="P94" s="282"/>
      <c r="AA94" s="270"/>
    </row>
    <row r="95" spans="2:27" ht="20.25" customHeight="1">
      <c r="B95" s="80" t="str">
        <f>$B$83</f>
        <v>e음16</v>
      </c>
      <c r="C95" s="309">
        <v>2501</v>
      </c>
      <c r="D95" s="81">
        <f>SUMIFS('[1]숨김 (최종)'!AV:AV,'[1]숨김 (최종)'!$AU:$AU,[1]종합!$C95,'[1]숨김 (최종)'!$AT:$AT,[1]종합!$B95,'[1]숨김 (최종)'!$AS:$AS,[1]종합!$C$5)</f>
        <v>2.5140398643030096E-2</v>
      </c>
      <c r="E95" s="81">
        <f>SUMIFS('[1]숨김 (최종)'!AW:AW,'[1]숨김 (최종)'!$AU:$AU,[1]종합!$C95,'[1]숨김 (최종)'!$AT:$AT,[1]종합!$B95,'[1]숨김 (최종)'!$AS:$AS,[1]종합!$C$5)</f>
        <v>0.17234044713813967</v>
      </c>
      <c r="F95" s="81">
        <f>SUMIFS('[1]숨김 (최종)'!AX:AX,'[1]숨김 (최종)'!$AU:$AU,[1]종합!$C95,'[1]숨김 (최종)'!$AT:$AT,[1]종합!$B95,'[1]숨김 (최종)'!$AS:$AS,[1]종합!$C$5)</f>
        <v>0.12326264234106374</v>
      </c>
      <c r="G95" s="82">
        <f>SUMIFS('[1]숨김 (최종)'!AY:AY,'[1]숨김 (최종)'!$AU:$AU,[1]종합!$C95,'[1]숨김 (최종)'!$AT:$AT,[1]종합!$B95,'[1]숨김 (최종)'!$AS:$AS,[1]종합!$C$5)</f>
        <v>4.0369999999999999</v>
      </c>
      <c r="H95" s="83">
        <f>SUMIFS('[1]숨김 (최종)'!AZ:AZ,'[1]숨김 (최종)'!$AU:$AU,[1]종합!$C95,'[1]숨김 (최종)'!$AT:$AT,[1]종합!$B95,'[1]숨김 (최종)'!$AS:$AS,[1]종합!$C$5)</f>
        <v>0.10649040375037905</v>
      </c>
      <c r="I95" s="83">
        <f>SUMIFS('[1]숨김 (최종)'!BA:BA,'[1]숨김 (최종)'!$AU:$AU,[1]종합!$C95,'[1]숨김 (최종)'!$AT:$AT,[1]종합!$B95,'[1]숨김 (최종)'!$AS:$AS,[1]종합!$C$5)</f>
        <v>1.8635820656316333</v>
      </c>
      <c r="J95" s="84">
        <f>SUMIFS('[1]숨김 (최종)'!BB:BB,'[1]숨김 (최종)'!$AU:$AU,[1]종합!$C95,'[1]숨김 (최종)'!$AT:$AT,[1]종합!$B95,'[1]숨김 (최종)'!$AS:$AS,[1]종합!$C$5)</f>
        <v>3.5406487626793197</v>
      </c>
      <c r="K95" s="68" t="str">
        <f>INDEX('[1]숨김 (최종)'!$W$3:$AQ$440,MATCH([1]종합!$C$5&amp;[1]종합!$B94,'[1]숨김 (최종)'!$AN$3:$AN$440,0),15)</f>
        <v>S</v>
      </c>
      <c r="M95" s="280"/>
      <c r="N95" s="281"/>
      <c r="P95" s="282"/>
      <c r="AA95" s="270"/>
    </row>
    <row r="96" spans="2:27" ht="20.25" customHeight="1">
      <c r="B96" s="80" t="s">
        <v>119</v>
      </c>
      <c r="C96" s="309">
        <v>2401</v>
      </c>
      <c r="D96" s="81">
        <v>3.9169445209928377E-2</v>
      </c>
      <c r="E96" s="81">
        <v>0.30114782065440471</v>
      </c>
      <c r="F96" s="81">
        <v>0.16010430531054443</v>
      </c>
      <c r="G96" s="82">
        <v>16.282999999999998</v>
      </c>
      <c r="H96" s="83">
        <v>14.761969531685933</v>
      </c>
      <c r="I96" s="83">
        <v>21.456220615591278</v>
      </c>
      <c r="J96" s="84">
        <v>2.3286515226946851</v>
      </c>
      <c r="K96" s="68"/>
      <c r="M96" s="280"/>
      <c r="N96" s="281"/>
      <c r="P96" s="282"/>
      <c r="AA96" s="270"/>
    </row>
    <row r="97" spans="2:27" ht="20.25" customHeight="1">
      <c r="B97" s="80" t="s">
        <v>119</v>
      </c>
      <c r="C97" s="309">
        <v>2402</v>
      </c>
      <c r="D97" s="81">
        <v>2.7689389716137765E-2</v>
      </c>
      <c r="E97" s="81">
        <v>0.28066511699848684</v>
      </c>
      <c r="F97" s="81">
        <v>0.15587564598558062</v>
      </c>
      <c r="G97" s="82">
        <v>13.54233333333333</v>
      </c>
      <c r="H97" s="83">
        <v>3.9670267869847731</v>
      </c>
      <c r="I97" s="83">
        <v>7.9353463967777538</v>
      </c>
      <c r="J97" s="84">
        <v>2.6490224523053407</v>
      </c>
      <c r="K97" s="68"/>
      <c r="M97" s="280"/>
      <c r="N97" s="281"/>
      <c r="P97" s="282"/>
      <c r="AA97" s="270"/>
    </row>
    <row r="98" spans="2:27" ht="20.25" customHeight="1">
      <c r="B98" s="80" t="s">
        <v>119</v>
      </c>
      <c r="C98" s="309">
        <v>2403</v>
      </c>
      <c r="D98" s="81">
        <v>1.4977833868689797E-2</v>
      </c>
      <c r="E98" s="81">
        <v>0.28207173987557782</v>
      </c>
      <c r="F98" s="81">
        <v>0.15525437042050513</v>
      </c>
      <c r="G98" s="82">
        <v>13.446866666666665</v>
      </c>
      <c r="H98" s="83">
        <v>0.11603797084651674</v>
      </c>
      <c r="I98" s="83">
        <v>5.9933242394548039</v>
      </c>
      <c r="J98" s="84">
        <v>2.6974655866666222</v>
      </c>
      <c r="K98" s="68"/>
      <c r="M98" s="280"/>
      <c r="N98" s="281"/>
      <c r="P98" s="282"/>
      <c r="AA98" s="270"/>
    </row>
    <row r="99" spans="2:27" ht="20.25" customHeight="1">
      <c r="B99" s="80" t="s">
        <v>119</v>
      </c>
      <c r="C99" s="309">
        <v>2404</v>
      </c>
      <c r="D99" s="81">
        <v>1.5113083303497527E-2</v>
      </c>
      <c r="E99" s="81">
        <v>0.28731716913665961</v>
      </c>
      <c r="F99" s="81">
        <v>0.1636844450834633</v>
      </c>
      <c r="G99" s="82">
        <v>14.360000000000001</v>
      </c>
      <c r="H99" s="83">
        <v>0.15112127314834153</v>
      </c>
      <c r="I99" s="83">
        <v>7.9050046228840625</v>
      </c>
      <c r="J99" s="84">
        <v>2.6182508243634484</v>
      </c>
      <c r="K99" s="68"/>
      <c r="M99" s="280"/>
      <c r="N99" s="281"/>
      <c r="P99" s="282"/>
      <c r="AA99" s="270"/>
    </row>
    <row r="100" spans="2:27" ht="20.25" customHeight="1">
      <c r="B100" s="80" t="s">
        <v>119</v>
      </c>
      <c r="C100" s="309">
        <v>2405</v>
      </c>
      <c r="D100" s="81">
        <v>1.4689424792827796E-2</v>
      </c>
      <c r="E100" s="81">
        <v>0.28259376144496418</v>
      </c>
      <c r="F100" s="81">
        <v>0.15998330991295454</v>
      </c>
      <c r="G100" s="82">
        <v>13.675666666666668</v>
      </c>
      <c r="H100" s="83">
        <v>2.4975717543466156</v>
      </c>
      <c r="I100" s="83">
        <v>8.9479417712051266</v>
      </c>
      <c r="J100" s="84">
        <v>2.6690322908522148</v>
      </c>
      <c r="K100" s="68"/>
      <c r="M100" s="280"/>
      <c r="N100" s="281"/>
      <c r="P100" s="282"/>
      <c r="AA100" s="270"/>
    </row>
    <row r="101" spans="2:27" ht="20.25" customHeight="1">
      <c r="B101" s="80" t="s">
        <v>119</v>
      </c>
      <c r="C101" s="309">
        <v>2406</v>
      </c>
      <c r="D101" s="81">
        <v>1.3657210271049429E-2</v>
      </c>
      <c r="E101" s="81">
        <v>0.28885972241646801</v>
      </c>
      <c r="F101" s="81">
        <v>0.14859661544567979</v>
      </c>
      <c r="G101" s="82">
        <v>14.693142857142856</v>
      </c>
      <c r="H101" s="83">
        <v>6.0317760200504555E-2</v>
      </c>
      <c r="I101" s="83">
        <v>8.5131238793332802</v>
      </c>
      <c r="J101" s="84">
        <v>2.5715019863086659</v>
      </c>
      <c r="K101" s="68"/>
      <c r="M101" s="280"/>
      <c r="N101" s="281"/>
      <c r="P101" s="282"/>
      <c r="AA101" s="270"/>
    </row>
    <row r="102" spans="2:27" ht="20.25" customHeight="1">
      <c r="B102" s="80" t="s">
        <v>119</v>
      </c>
      <c r="C102" s="309">
        <v>2407</v>
      </c>
      <c r="D102" s="81">
        <v>1.4691211086929685E-2</v>
      </c>
      <c r="E102" s="81">
        <v>0.28597083151353525</v>
      </c>
      <c r="F102" s="81">
        <v>0.14193884589141745</v>
      </c>
      <c r="G102" s="82">
        <v>15.291615384615385</v>
      </c>
      <c r="H102" s="83">
        <v>6.684610936305882E-2</v>
      </c>
      <c r="I102" s="83">
        <v>6.9506311674445858</v>
      </c>
      <c r="J102" s="84">
        <v>2.4861174017799708</v>
      </c>
      <c r="K102" s="68"/>
      <c r="M102" s="280"/>
      <c r="N102" s="281"/>
      <c r="P102" s="282"/>
      <c r="AA102" s="270"/>
    </row>
    <row r="103" spans="2:27" ht="20.25" customHeight="1">
      <c r="B103" s="80" t="s">
        <v>119</v>
      </c>
      <c r="C103" s="309">
        <v>2408</v>
      </c>
      <c r="D103" s="81">
        <v>1.6260645243812141E-2</v>
      </c>
      <c r="E103" s="81">
        <v>0.28907618138910746</v>
      </c>
      <c r="F103" s="81">
        <v>0.13396661468851453</v>
      </c>
      <c r="G103" s="82">
        <v>15.821642857142857</v>
      </c>
      <c r="H103" s="83">
        <v>4.8262992407781383E-2</v>
      </c>
      <c r="I103" s="83">
        <v>6.5392264628441419</v>
      </c>
      <c r="J103" s="84">
        <v>2.4336655399917313</v>
      </c>
      <c r="K103" s="68"/>
      <c r="M103" s="280"/>
      <c r="N103" s="281"/>
      <c r="P103" s="282"/>
      <c r="AA103" s="270"/>
    </row>
    <row r="104" spans="2:27" ht="20.25" customHeight="1">
      <c r="B104" s="80" t="s">
        <v>119</v>
      </c>
      <c r="C104" s="309">
        <v>2409</v>
      </c>
      <c r="D104" s="81">
        <v>1.5891779675350715E-2</v>
      </c>
      <c r="E104" s="81">
        <v>0.29050595503017307</v>
      </c>
      <c r="F104" s="81">
        <v>0.14051040628670972</v>
      </c>
      <c r="G104" s="82">
        <v>15.282714285714286</v>
      </c>
      <c r="H104" s="83">
        <v>5.0408779017335974E-2</v>
      </c>
      <c r="I104" s="83">
        <v>6.7946155846431733</v>
      </c>
      <c r="J104" s="84">
        <v>2.4908810198248656</v>
      </c>
      <c r="K104" s="68"/>
      <c r="M104" s="280"/>
      <c r="N104" s="281"/>
      <c r="P104" s="282"/>
      <c r="AA104" s="270"/>
    </row>
    <row r="105" spans="2:27" ht="20.25" customHeight="1">
      <c r="B105" s="80" t="s">
        <v>119</v>
      </c>
      <c r="C105" s="309">
        <v>2410</v>
      </c>
      <c r="D105" s="81">
        <v>1.5255184107113047E-2</v>
      </c>
      <c r="E105" s="81">
        <v>0.29309836300650294</v>
      </c>
      <c r="F105" s="81">
        <v>0.15701606972266693</v>
      </c>
      <c r="G105" s="82">
        <v>14.049214285714287</v>
      </c>
      <c r="H105" s="83">
        <v>3.2716225112376776E-2</v>
      </c>
      <c r="I105" s="83">
        <v>7.9645832468019462</v>
      </c>
      <c r="J105" s="84">
        <v>2.6511188214101624</v>
      </c>
      <c r="K105" s="68"/>
      <c r="M105" s="280"/>
      <c r="N105" s="281"/>
      <c r="P105" s="282"/>
      <c r="AA105" s="270"/>
    </row>
    <row r="106" spans="2:27" ht="20.25" customHeight="1">
      <c r="B106" s="80" t="s">
        <v>119</v>
      </c>
      <c r="C106" s="309">
        <v>2411</v>
      </c>
      <c r="D106" s="81">
        <v>1.6603658531462315E-2</v>
      </c>
      <c r="E106" s="81">
        <v>0.29472068906358567</v>
      </c>
      <c r="F106" s="81">
        <v>0.15688489367057548</v>
      </c>
      <c r="G106" s="82">
        <v>14.257071428571427</v>
      </c>
      <c r="H106" s="83">
        <v>9.3201899666469926E-2</v>
      </c>
      <c r="I106" s="83">
        <v>9.7034361780755169</v>
      </c>
      <c r="J106" s="84">
        <v>2.6131253958633276</v>
      </c>
      <c r="K106" s="68"/>
      <c r="M106" s="280"/>
      <c r="N106" s="281"/>
      <c r="P106" s="282"/>
      <c r="AA106" s="270"/>
    </row>
    <row r="107" spans="2:27" ht="20.25" customHeight="1">
      <c r="B107" s="80" t="s">
        <v>119</v>
      </c>
      <c r="C107" s="309">
        <v>2412</v>
      </c>
      <c r="D107" s="81">
        <v>1.9869660974476972E-2</v>
      </c>
      <c r="E107" s="81">
        <v>0.29650872045138355</v>
      </c>
      <c r="F107" s="81">
        <v>0.14902852547849801</v>
      </c>
      <c r="G107" s="82">
        <v>14.000357142857142</v>
      </c>
      <c r="H107" s="83">
        <v>0.13622236743401039</v>
      </c>
      <c r="I107" s="83">
        <v>8.2373728362630629</v>
      </c>
      <c r="J107" s="84">
        <v>2.6764556279585596</v>
      </c>
      <c r="K107" s="68"/>
      <c r="M107" s="280"/>
      <c r="N107" s="281"/>
      <c r="P107" s="282"/>
      <c r="AA107" s="270"/>
    </row>
    <row r="108" spans="2:27" ht="20.25" customHeight="1">
      <c r="B108" s="80" t="s">
        <v>119</v>
      </c>
      <c r="C108" s="309">
        <v>2501</v>
      </c>
      <c r="D108" s="81">
        <v>2.0375727480458544E-2</v>
      </c>
      <c r="E108" s="81">
        <v>0.29479457367868667</v>
      </c>
      <c r="F108" s="81">
        <v>0.14594851879118473</v>
      </c>
      <c r="G108" s="82">
        <v>13.708142857142857</v>
      </c>
      <c r="H108" s="83">
        <v>9.354829677867757E-2</v>
      </c>
      <c r="I108" s="83">
        <v>7.2928144038025406</v>
      </c>
      <c r="J108" s="84">
        <v>2.7099908738159644</v>
      </c>
      <c r="K108" s="68" t="s">
        <v>68</v>
      </c>
      <c r="M108" s="280"/>
      <c r="N108" s="281"/>
      <c r="P108" s="282"/>
      <c r="AA108" s="270"/>
    </row>
    <row r="109" spans="2:27" ht="20.25" customHeight="1">
      <c r="B109" s="80" t="s">
        <v>121</v>
      </c>
      <c r="C109" s="309">
        <v>2401</v>
      </c>
      <c r="D109" s="81">
        <v>5.0915998072857654E-2</v>
      </c>
      <c r="E109" s="81">
        <v>0.26213197978528846</v>
      </c>
      <c r="F109" s="81">
        <v>0.11421118888137066</v>
      </c>
      <c r="G109" s="82">
        <v>24.459000000000003</v>
      </c>
      <c r="H109" s="83">
        <v>0.9720101181393247</v>
      </c>
      <c r="I109" s="83">
        <v>51.644112589389998</v>
      </c>
      <c r="J109" s="84">
        <v>2.2543651382770844</v>
      </c>
      <c r="K109" s="68"/>
      <c r="M109" s="280"/>
      <c r="N109" s="281"/>
      <c r="P109" s="282"/>
      <c r="AA109" s="270"/>
    </row>
    <row r="110" spans="2:27" ht="20.25" customHeight="1">
      <c r="B110" s="80" t="s">
        <v>121</v>
      </c>
      <c r="C110" s="309">
        <v>2402</v>
      </c>
      <c r="D110" s="81">
        <v>2.9255432811992419E-2</v>
      </c>
      <c r="E110" s="81">
        <v>0.21373555672497835</v>
      </c>
      <c r="F110" s="81">
        <v>0.11811252988330818</v>
      </c>
      <c r="G110" s="82">
        <v>16.606000000000002</v>
      </c>
      <c r="H110" s="83">
        <v>0.22894779070492413</v>
      </c>
      <c r="I110" s="83">
        <v>10.028730903556767</v>
      </c>
      <c r="J110" s="84">
        <v>2.7843317312431708</v>
      </c>
      <c r="K110" s="68"/>
      <c r="M110" s="280"/>
      <c r="N110" s="281"/>
      <c r="P110" s="282"/>
      <c r="AA110" s="270"/>
    </row>
    <row r="111" spans="2:27" ht="20.25" customHeight="1">
      <c r="B111" s="80" t="s">
        <v>121</v>
      </c>
      <c r="C111" s="309">
        <v>2403</v>
      </c>
      <c r="D111" s="81">
        <v>1.8072100826195706E-2</v>
      </c>
      <c r="E111" s="81">
        <v>0.2093570803335229</v>
      </c>
      <c r="F111" s="81">
        <v>0.11912768412817884</v>
      </c>
      <c r="G111" s="82">
        <v>17.383499999999998</v>
      </c>
      <c r="H111" s="83">
        <v>0.1121578734226297</v>
      </c>
      <c r="I111" s="83">
        <v>8.9646185971373313</v>
      </c>
      <c r="J111" s="84">
        <v>2.8514754341779889</v>
      </c>
      <c r="K111" s="68"/>
      <c r="M111" s="280"/>
      <c r="N111" s="281"/>
      <c r="P111" s="282"/>
      <c r="AA111" s="270"/>
    </row>
    <row r="112" spans="2:27" ht="20.25" customHeight="1">
      <c r="B112" s="80" t="s">
        <v>121</v>
      </c>
      <c r="C112" s="309">
        <v>2404</v>
      </c>
      <c r="D112" s="81">
        <v>1.4001114637323437E-2</v>
      </c>
      <c r="E112" s="81">
        <v>0.21043810743481361</v>
      </c>
      <c r="F112" s="81">
        <v>0.1317668258245665</v>
      </c>
      <c r="G112" s="82">
        <v>16.992000000000001</v>
      </c>
      <c r="H112" s="83">
        <v>4.994320625062533E-2</v>
      </c>
      <c r="I112" s="83">
        <v>13.363969605896495</v>
      </c>
      <c r="J112" s="84">
        <v>2.7940102135315574</v>
      </c>
      <c r="K112" s="68"/>
      <c r="M112" s="280"/>
      <c r="N112" s="281"/>
      <c r="P112" s="282"/>
      <c r="AA112" s="270"/>
    </row>
    <row r="113" spans="2:27" ht="20.25" customHeight="1">
      <c r="B113" s="80" t="s">
        <v>121</v>
      </c>
      <c r="C113" s="309">
        <v>2405</v>
      </c>
      <c r="D113" s="81">
        <v>1.1954387782153476E-2</v>
      </c>
      <c r="E113" s="81">
        <v>0.21904614173072715</v>
      </c>
      <c r="F113" s="81">
        <v>0.13280623026918612</v>
      </c>
      <c r="G113" s="82">
        <v>18.156500000000001</v>
      </c>
      <c r="H113" s="83">
        <v>3.2974855436172838E-2</v>
      </c>
      <c r="I113" s="83">
        <v>15.617715905957361</v>
      </c>
      <c r="J113" s="84">
        <v>2.6605358201501379</v>
      </c>
      <c r="K113" s="68"/>
      <c r="M113" s="280"/>
      <c r="N113" s="281"/>
      <c r="P113" s="282"/>
      <c r="AA113" s="270"/>
    </row>
    <row r="114" spans="2:27" ht="20.25" customHeight="1">
      <c r="B114" s="80" t="s">
        <v>121</v>
      </c>
      <c r="C114" s="309">
        <v>2406</v>
      </c>
      <c r="D114" s="81">
        <v>1.4471431215928835E-2</v>
      </c>
      <c r="E114" s="81">
        <v>0.23935835935651584</v>
      </c>
      <c r="F114" s="81">
        <v>0.12367735829099771</v>
      </c>
      <c r="G114" s="82">
        <v>23.2</v>
      </c>
      <c r="H114" s="83">
        <v>4.164220817878711E-2</v>
      </c>
      <c r="I114" s="83">
        <v>28.377272046198925</v>
      </c>
      <c r="J114" s="84">
        <v>2.3082561810316271</v>
      </c>
      <c r="K114" s="68"/>
      <c r="M114" s="280"/>
      <c r="N114" s="281"/>
      <c r="P114" s="282"/>
      <c r="AA114" s="270"/>
    </row>
    <row r="115" spans="2:27" ht="20.25" customHeight="1">
      <c r="B115" s="80" t="s">
        <v>121</v>
      </c>
      <c r="C115" s="309">
        <v>2407</v>
      </c>
      <c r="D115" s="81">
        <v>1.5102868003140126E-2</v>
      </c>
      <c r="E115" s="81">
        <v>0.23239086274644216</v>
      </c>
      <c r="F115" s="81">
        <v>0.12342644873304805</v>
      </c>
      <c r="G115" s="82">
        <v>22.4145</v>
      </c>
      <c r="H115" s="83">
        <v>4.0282783529062678E-2</v>
      </c>
      <c r="I115" s="83">
        <v>19.887610228298243</v>
      </c>
      <c r="J115" s="84">
        <v>2.2991771697722467</v>
      </c>
      <c r="K115" s="68"/>
      <c r="M115" s="280"/>
      <c r="N115" s="281"/>
      <c r="P115" s="282"/>
      <c r="AA115" s="270"/>
    </row>
    <row r="116" spans="2:27" ht="20.25" customHeight="1">
      <c r="B116" s="80" t="s">
        <v>121</v>
      </c>
      <c r="C116" s="309">
        <v>2408</v>
      </c>
      <c r="D116" s="81">
        <v>2.3161393699720041E-2</v>
      </c>
      <c r="E116" s="81">
        <v>0.23827269089689199</v>
      </c>
      <c r="F116" s="81">
        <v>0.12361754782850874</v>
      </c>
      <c r="G116" s="82">
        <v>23.933500000000002</v>
      </c>
      <c r="H116" s="83">
        <v>4.4418809855734369E-2</v>
      </c>
      <c r="I116" s="83">
        <v>22.236056213780625</v>
      </c>
      <c r="J116" s="84">
        <v>2.221926629689472</v>
      </c>
      <c r="K116" s="68"/>
      <c r="M116" s="280"/>
      <c r="N116" s="281"/>
      <c r="P116" s="282"/>
      <c r="AA116" s="270"/>
    </row>
    <row r="117" spans="2:27" ht="20.25" customHeight="1">
      <c r="B117" s="80" t="s">
        <v>121</v>
      </c>
      <c r="C117" s="309">
        <v>2409</v>
      </c>
      <c r="D117" s="81">
        <v>2.3438011963157316E-2</v>
      </c>
      <c r="E117" s="81">
        <v>0.23993991213911819</v>
      </c>
      <c r="F117" s="81">
        <v>0.13235515523604582</v>
      </c>
      <c r="G117" s="82">
        <v>23.221</v>
      </c>
      <c r="H117" s="83">
        <v>7.6982641184239364E-2</v>
      </c>
      <c r="I117" s="83">
        <v>22.566911387151311</v>
      </c>
      <c r="J117" s="84">
        <v>2.2909808190904339</v>
      </c>
      <c r="K117" s="68"/>
      <c r="M117" s="280"/>
      <c r="N117" s="281"/>
      <c r="P117" s="282"/>
      <c r="AA117" s="270"/>
    </row>
    <row r="118" spans="2:27" ht="20.25" customHeight="1">
      <c r="B118" s="80" t="s">
        <v>121</v>
      </c>
      <c r="C118" s="309">
        <v>2410</v>
      </c>
      <c r="D118" s="81">
        <v>2.520096665875509E-2</v>
      </c>
      <c r="E118" s="81">
        <v>0.2574481304593203</v>
      </c>
      <c r="F118" s="81">
        <v>0.13222317829010893</v>
      </c>
      <c r="G118" s="82">
        <v>19.312000000000001</v>
      </c>
      <c r="H118" s="83">
        <v>0.3825233869746601</v>
      </c>
      <c r="I118" s="83">
        <v>21.702789144015149</v>
      </c>
      <c r="J118" s="84">
        <v>2.4268104136959958</v>
      </c>
      <c r="K118" s="68"/>
      <c r="M118" s="280"/>
      <c r="N118" s="281"/>
      <c r="P118" s="282"/>
      <c r="AA118" s="270"/>
    </row>
    <row r="119" spans="2:27" ht="20.25" customHeight="1">
      <c r="B119" s="80" t="s">
        <v>121</v>
      </c>
      <c r="C119" s="309">
        <v>2411</v>
      </c>
      <c r="D119" s="81">
        <v>2.0086340427171293E-2</v>
      </c>
      <c r="E119" s="81">
        <v>0.28075354433929484</v>
      </c>
      <c r="F119" s="81">
        <v>0.13634144561800474</v>
      </c>
      <c r="G119" s="82">
        <v>14.227499999999999</v>
      </c>
      <c r="H119" s="83">
        <v>0.5077543491980866</v>
      </c>
      <c r="I119" s="83">
        <v>11.809990048014756</v>
      </c>
      <c r="J119" s="84">
        <v>2.5600486057267231</v>
      </c>
      <c r="K119" s="68"/>
      <c r="M119" s="280"/>
      <c r="N119" s="281"/>
      <c r="P119" s="282"/>
      <c r="AA119" s="270"/>
    </row>
    <row r="120" spans="2:27" ht="20.25" customHeight="1">
      <c r="B120" s="80" t="s">
        <v>121</v>
      </c>
      <c r="C120" s="309">
        <v>2412</v>
      </c>
      <c r="D120" s="81">
        <v>2.8350087520598696E-2</v>
      </c>
      <c r="E120" s="81">
        <v>0.26716073670835122</v>
      </c>
      <c r="F120" s="81">
        <v>0.13540270778571886</v>
      </c>
      <c r="G120" s="82">
        <v>14.6</v>
      </c>
      <c r="H120" s="83">
        <v>0.24475125022491456</v>
      </c>
      <c r="I120" s="83">
        <v>8.8742066210581925</v>
      </c>
      <c r="J120" s="84">
        <v>2.576494034115874</v>
      </c>
      <c r="K120" s="68"/>
      <c r="M120" s="280"/>
      <c r="N120" s="281"/>
      <c r="P120" s="282"/>
      <c r="AA120" s="270"/>
    </row>
    <row r="121" spans="2:27" ht="20.25" customHeight="1">
      <c r="B121" s="80" t="s">
        <v>121</v>
      </c>
      <c r="C121" s="309">
        <v>2501</v>
      </c>
      <c r="D121" s="81">
        <v>2.6180633017822603E-2</v>
      </c>
      <c r="E121" s="81">
        <v>0.28095444699181177</v>
      </c>
      <c r="F121" s="81">
        <v>0.11979128653001322</v>
      </c>
      <c r="G121" s="82">
        <v>13.672000000000001</v>
      </c>
      <c r="H121" s="83">
        <v>0.48163506955366142</v>
      </c>
      <c r="I121" s="83">
        <v>8.2742435025885417</v>
      </c>
      <c r="J121" s="84">
        <v>2.5783493491412153</v>
      </c>
      <c r="K121" s="68" t="s">
        <v>68</v>
      </c>
      <c r="M121" s="280"/>
      <c r="N121" s="281"/>
      <c r="P121" s="282"/>
      <c r="AA121" s="270"/>
    </row>
    <row r="122" spans="2:27" ht="20.25" customHeight="1">
      <c r="B122" s="80" t="s">
        <v>123</v>
      </c>
      <c r="C122" s="309">
        <v>2401</v>
      </c>
      <c r="D122" s="81">
        <v>2.3022884525730914E-2</v>
      </c>
      <c r="E122" s="81">
        <v>0.38520397648002463</v>
      </c>
      <c r="F122" s="81">
        <v>0.21960406701949456</v>
      </c>
      <c r="G122" s="82">
        <v>10.705</v>
      </c>
      <c r="H122" s="83">
        <v>1.9329940563421937</v>
      </c>
      <c r="I122" s="83">
        <v>27.39072505610665</v>
      </c>
      <c r="J122" s="84">
        <v>2.5306857093867094</v>
      </c>
      <c r="K122" s="68"/>
      <c r="M122" s="280"/>
      <c r="N122" s="281"/>
      <c r="P122" s="282"/>
      <c r="AA122" s="270"/>
    </row>
    <row r="123" spans="2:27" ht="20.25" customHeight="1">
      <c r="B123" s="80" t="s">
        <v>123</v>
      </c>
      <c r="C123" s="309">
        <v>2402</v>
      </c>
      <c r="D123" s="81">
        <v>2.955134649979102E-2</v>
      </c>
      <c r="E123" s="81">
        <v>0.30775084479105869</v>
      </c>
      <c r="F123" s="81">
        <v>0.17590285978874767</v>
      </c>
      <c r="G123" s="82">
        <v>6.1576666666666675</v>
      </c>
      <c r="H123" s="83">
        <v>1.157255656504919</v>
      </c>
      <c r="I123" s="83">
        <v>6.7892331848288583</v>
      </c>
      <c r="J123" s="84">
        <v>2.9874011148531245</v>
      </c>
      <c r="K123" s="68"/>
      <c r="M123" s="280"/>
      <c r="N123" s="281"/>
      <c r="P123" s="282"/>
      <c r="AA123" s="270"/>
    </row>
    <row r="124" spans="2:27" ht="20.25" customHeight="1">
      <c r="B124" s="80" t="s">
        <v>123</v>
      </c>
      <c r="C124" s="309">
        <v>2403</v>
      </c>
      <c r="D124" s="81">
        <v>1.3896524671149844E-2</v>
      </c>
      <c r="E124" s="81">
        <v>0.30834730422057177</v>
      </c>
      <c r="F124" s="81">
        <v>0.20760219465177207</v>
      </c>
      <c r="G124" s="82">
        <v>6.5506666666666673</v>
      </c>
      <c r="H124" s="83">
        <v>1.395366767424761</v>
      </c>
      <c r="I124" s="83">
        <v>6.0308224693782044</v>
      </c>
      <c r="J124" s="84">
        <v>2.9482760904868588</v>
      </c>
      <c r="K124" s="68"/>
      <c r="M124" s="280"/>
      <c r="N124" s="281"/>
      <c r="P124" s="282"/>
      <c r="AA124" s="270"/>
    </row>
    <row r="125" spans="2:27" ht="20.25" customHeight="1">
      <c r="B125" s="80" t="s">
        <v>123</v>
      </c>
      <c r="C125" s="309">
        <v>2404</v>
      </c>
      <c r="D125" s="81">
        <v>1.4268011628214835E-2</v>
      </c>
      <c r="E125" s="81">
        <v>0.28881921585907327</v>
      </c>
      <c r="F125" s="81">
        <v>0.21680347816023662</v>
      </c>
      <c r="G125" s="82">
        <v>6.5803333333333329</v>
      </c>
      <c r="H125" s="83">
        <v>1.3948601019473033</v>
      </c>
      <c r="I125" s="83">
        <v>6.0802655482510044</v>
      </c>
      <c r="J125" s="84">
        <v>2.9398110962431336</v>
      </c>
      <c r="K125" s="68"/>
      <c r="M125" s="280"/>
      <c r="N125" s="281"/>
      <c r="P125" s="282"/>
      <c r="AA125" s="270"/>
    </row>
    <row r="126" spans="2:27" ht="20.25" customHeight="1">
      <c r="B126" s="80" t="s">
        <v>123</v>
      </c>
      <c r="C126" s="309">
        <v>2405</v>
      </c>
      <c r="D126" s="81">
        <v>1.3601185993755406E-2</v>
      </c>
      <c r="E126" s="81">
        <v>0.29172323562291669</v>
      </c>
      <c r="F126" s="81">
        <v>0.2171847093089902</v>
      </c>
      <c r="G126" s="82">
        <v>6.9059999999999997</v>
      </c>
      <c r="H126" s="83">
        <v>1.4462545909338735</v>
      </c>
      <c r="I126" s="83">
        <v>6.2657336681084006</v>
      </c>
      <c r="J126" s="84">
        <v>2.8894763910100072</v>
      </c>
      <c r="K126" s="68"/>
      <c r="M126" s="280"/>
      <c r="N126" s="281"/>
      <c r="P126" s="282"/>
      <c r="AA126" s="270"/>
    </row>
    <row r="127" spans="2:27" ht="20.25" customHeight="1">
      <c r="B127" s="80" t="s">
        <v>123</v>
      </c>
      <c r="C127" s="309">
        <v>2406</v>
      </c>
      <c r="D127" s="81">
        <v>1.5009693534273274E-2</v>
      </c>
      <c r="E127" s="81">
        <v>0.30250640924072492</v>
      </c>
      <c r="F127" s="81">
        <v>0.21592582200078447</v>
      </c>
      <c r="G127" s="82">
        <v>8.6076666666666668</v>
      </c>
      <c r="H127" s="83">
        <v>1.3292120443195881</v>
      </c>
      <c r="I127" s="83">
        <v>6.174535459698637</v>
      </c>
      <c r="J127" s="84">
        <v>2.6164937638084664</v>
      </c>
      <c r="K127" s="68"/>
      <c r="M127" s="280"/>
      <c r="N127" s="281"/>
      <c r="P127" s="282"/>
      <c r="AA127" s="270"/>
    </row>
    <row r="128" spans="2:27" ht="20.25" customHeight="1">
      <c r="B128" s="80" t="s">
        <v>123</v>
      </c>
      <c r="C128" s="309">
        <v>2407</v>
      </c>
      <c r="D128" s="81">
        <v>1.3674176752841388E-2</v>
      </c>
      <c r="E128" s="81">
        <v>0.3150774818097658</v>
      </c>
      <c r="F128" s="81">
        <v>0.19863037771712905</v>
      </c>
      <c r="G128" s="82">
        <v>9.216333333333333</v>
      </c>
      <c r="H128" s="83">
        <v>1.4692160503572465</v>
      </c>
      <c r="I128" s="83">
        <v>4.4839710627786094</v>
      </c>
      <c r="J128" s="84">
        <v>2.4524434073140404</v>
      </c>
      <c r="K128" s="68"/>
      <c r="M128" s="280"/>
      <c r="N128" s="281"/>
      <c r="P128" s="282"/>
      <c r="AA128" s="270"/>
    </row>
    <row r="129" spans="2:27" ht="20.25" customHeight="1">
      <c r="B129" s="80" t="s">
        <v>123</v>
      </c>
      <c r="C129" s="309">
        <v>2408</v>
      </c>
      <c r="D129" s="81">
        <v>1.4409839736724297E-2</v>
      </c>
      <c r="E129" s="81">
        <v>0.33092632124839683</v>
      </c>
      <c r="F129" s="81">
        <v>0.19293786753720304</v>
      </c>
      <c r="G129" s="82">
        <v>10.299333333333333</v>
      </c>
      <c r="H129" s="83">
        <v>1.9947470761792561</v>
      </c>
      <c r="I129" s="83">
        <v>7.3320433070372655</v>
      </c>
      <c r="J129" s="84">
        <v>2.2658647841790169</v>
      </c>
      <c r="K129" s="68"/>
      <c r="M129" s="280"/>
      <c r="N129" s="281"/>
      <c r="P129" s="282"/>
      <c r="AA129" s="270"/>
    </row>
    <row r="130" spans="2:27" ht="20.25" customHeight="1">
      <c r="B130" s="80" t="s">
        <v>123</v>
      </c>
      <c r="C130" s="309">
        <v>2409</v>
      </c>
      <c r="D130" s="81">
        <v>1.3152881913654199E-2</v>
      </c>
      <c r="E130" s="81">
        <v>0.32368082304732976</v>
      </c>
      <c r="F130" s="81">
        <v>0.19957540803461116</v>
      </c>
      <c r="G130" s="82">
        <v>10.739000000000001</v>
      </c>
      <c r="H130" s="83">
        <v>2.1515304751368651</v>
      </c>
      <c r="I130" s="83">
        <v>7.1810822351970689</v>
      </c>
      <c r="J130" s="84">
        <v>2.3944590903244247</v>
      </c>
      <c r="K130" s="68"/>
      <c r="M130" s="280"/>
      <c r="N130" s="281"/>
      <c r="P130" s="282"/>
      <c r="AA130" s="270"/>
    </row>
    <row r="131" spans="2:27" ht="20.25" customHeight="1">
      <c r="B131" s="80" t="s">
        <v>123</v>
      </c>
      <c r="C131" s="309">
        <v>2410</v>
      </c>
      <c r="D131" s="81">
        <v>1.4210821201483264E-2</v>
      </c>
      <c r="E131" s="81">
        <v>0.32108903318539861</v>
      </c>
      <c r="F131" s="81">
        <v>0.22870075121044309</v>
      </c>
      <c r="G131" s="82">
        <v>8.0033333333333321</v>
      </c>
      <c r="H131" s="83">
        <v>1.204937775648065</v>
      </c>
      <c r="I131" s="83">
        <v>7.8469346768805028</v>
      </c>
      <c r="J131" s="84">
        <v>2.6775347220566714</v>
      </c>
      <c r="K131" s="68"/>
      <c r="M131" s="280"/>
      <c r="N131" s="281"/>
      <c r="P131" s="282"/>
      <c r="AA131" s="270"/>
    </row>
    <row r="132" spans="2:27" ht="20.25" customHeight="1">
      <c r="B132" s="80" t="s">
        <v>123</v>
      </c>
      <c r="C132" s="309">
        <v>2411</v>
      </c>
      <c r="D132" s="81">
        <v>1.5494471643902776E-2</v>
      </c>
      <c r="E132" s="81">
        <v>0.30468735463679719</v>
      </c>
      <c r="F132" s="81">
        <v>0.18611770020656784</v>
      </c>
      <c r="G132" s="82">
        <v>6.3049999999999997</v>
      </c>
      <c r="H132" s="83">
        <v>0.17101166940879128</v>
      </c>
      <c r="I132" s="83">
        <v>7.7311525545224384</v>
      </c>
      <c r="J132" s="84">
        <v>2.9932019072367679</v>
      </c>
      <c r="K132" s="68"/>
      <c r="M132" s="280"/>
      <c r="N132" s="281"/>
      <c r="P132" s="282"/>
      <c r="AA132" s="270"/>
    </row>
    <row r="133" spans="2:27" ht="20.25" customHeight="1">
      <c r="B133" s="80" t="s">
        <v>123</v>
      </c>
      <c r="C133" s="309">
        <v>2412</v>
      </c>
      <c r="D133" s="81">
        <v>1.3563212170245259E-2</v>
      </c>
      <c r="E133" s="81">
        <v>0.34702035587027524</v>
      </c>
      <c r="F133" s="81">
        <v>0.20796350462665311</v>
      </c>
      <c r="G133" s="82">
        <v>7.6029999999999998</v>
      </c>
      <c r="H133" s="83">
        <v>8.228574437878651E-2</v>
      </c>
      <c r="I133" s="83">
        <v>8.0091457862018878</v>
      </c>
      <c r="J133" s="84">
        <v>2.7974370428730433</v>
      </c>
      <c r="K133" s="68"/>
      <c r="M133" s="280"/>
      <c r="N133" s="281"/>
      <c r="P133" s="282"/>
      <c r="AA133" s="270"/>
    </row>
    <row r="134" spans="2:27" ht="20.25" customHeight="1">
      <c r="B134" s="80" t="s">
        <v>123</v>
      </c>
      <c r="C134" s="309">
        <v>2501</v>
      </c>
      <c r="D134" s="81">
        <v>1.3823425388238813E-2</v>
      </c>
      <c r="E134" s="81">
        <v>0.35627958090428014</v>
      </c>
      <c r="F134" s="81">
        <v>0.16265945696014489</v>
      </c>
      <c r="G134" s="82">
        <v>7.5709999999999997</v>
      </c>
      <c r="H134" s="83">
        <v>0.31081424896842968</v>
      </c>
      <c r="I134" s="83">
        <v>10.18286682334665</v>
      </c>
      <c r="J134" s="84">
        <v>2.819544796330995</v>
      </c>
      <c r="K134" s="68" t="s">
        <v>69</v>
      </c>
      <c r="M134" s="280"/>
      <c r="N134" s="281"/>
      <c r="P134" s="282"/>
      <c r="AA134" s="270"/>
    </row>
    <row r="135" spans="2:27" ht="20.25" customHeight="1">
      <c r="B135" s="80" t="s">
        <v>120</v>
      </c>
      <c r="C135" s="309">
        <v>2401</v>
      </c>
      <c r="D135" s="81">
        <v>4.4320851669646319E-2</v>
      </c>
      <c r="E135" s="81">
        <v>0.29889218130421552</v>
      </c>
      <c r="F135" s="81">
        <v>0.13431626630404986</v>
      </c>
      <c r="G135" s="82">
        <v>15.828428571428573</v>
      </c>
      <c r="H135" s="83">
        <v>0.72392680843807977</v>
      </c>
      <c r="I135" s="83">
        <v>24.671982498345479</v>
      </c>
      <c r="J135" s="84">
        <v>2.1821826655192891</v>
      </c>
      <c r="K135" s="68"/>
      <c r="M135" s="280"/>
      <c r="N135" s="281"/>
      <c r="P135" s="282"/>
      <c r="AA135" s="270"/>
    </row>
    <row r="136" spans="2:27" ht="20.25" customHeight="1">
      <c r="B136" s="80" t="s">
        <v>120</v>
      </c>
      <c r="C136" s="309">
        <v>2402</v>
      </c>
      <c r="D136" s="81">
        <v>2.9783600403242128E-2</v>
      </c>
      <c r="E136" s="81">
        <v>0.25478316652033378</v>
      </c>
      <c r="F136" s="81">
        <v>0.12314961705838844</v>
      </c>
      <c r="G136" s="82">
        <v>10.686857142857141</v>
      </c>
      <c r="H136" s="83">
        <v>0.20432063162025232</v>
      </c>
      <c r="I136" s="83">
        <v>5.9962195279629418</v>
      </c>
      <c r="J136" s="84">
        <v>2.6486090481972702</v>
      </c>
      <c r="K136" s="68"/>
      <c r="M136" s="280"/>
      <c r="N136" s="281"/>
      <c r="P136" s="282"/>
      <c r="AA136" s="270"/>
    </row>
    <row r="137" spans="2:27" ht="20.25" customHeight="1">
      <c r="B137" s="80" t="s">
        <v>120</v>
      </c>
      <c r="C137" s="309">
        <v>2403</v>
      </c>
      <c r="D137" s="81">
        <v>1.4864194510187393E-2</v>
      </c>
      <c r="E137" s="81">
        <v>0.25623067936245825</v>
      </c>
      <c r="F137" s="81">
        <v>0.14831248293184637</v>
      </c>
      <c r="G137" s="82">
        <v>10.719500000000002</v>
      </c>
      <c r="H137" s="83">
        <v>0.18034105414864587</v>
      </c>
      <c r="I137" s="83">
        <v>6.1532367675517978</v>
      </c>
      <c r="J137" s="84">
        <v>2.6477613722015212</v>
      </c>
      <c r="K137" s="68"/>
      <c r="M137" s="280"/>
      <c r="N137" s="281"/>
      <c r="P137" s="282"/>
      <c r="AA137" s="270"/>
    </row>
    <row r="138" spans="2:27" ht="20.25" customHeight="1">
      <c r="B138" s="80" t="s">
        <v>120</v>
      </c>
      <c r="C138" s="309">
        <v>2404</v>
      </c>
      <c r="D138" s="81">
        <v>1.5181132666437691E-2</v>
      </c>
      <c r="E138" s="81">
        <v>0.26296669655602611</v>
      </c>
      <c r="F138" s="81">
        <v>0.15230644428068404</v>
      </c>
      <c r="G138" s="82">
        <v>12.123285714285714</v>
      </c>
      <c r="H138" s="83">
        <v>0.22185559295628096</v>
      </c>
      <c r="I138" s="83">
        <v>7.6858344567567416</v>
      </c>
      <c r="J138" s="84">
        <v>2.5007344029054073</v>
      </c>
      <c r="K138" s="68"/>
    </row>
    <row r="139" spans="2:27" ht="20.25" customHeight="1">
      <c r="B139" s="80" t="s">
        <v>120</v>
      </c>
      <c r="C139" s="309">
        <v>2405</v>
      </c>
      <c r="D139" s="81">
        <v>1.5140733969194329E-2</v>
      </c>
      <c r="E139" s="81">
        <v>0.26536987723542488</v>
      </c>
      <c r="F139" s="81">
        <v>0.15766002440004886</v>
      </c>
      <c r="G139" s="82">
        <v>12.741857142857143</v>
      </c>
      <c r="H139" s="83">
        <v>0.21338498975822009</v>
      </c>
      <c r="I139" s="83">
        <v>8.336007058915385</v>
      </c>
      <c r="J139" s="84">
        <v>2.431880066340951</v>
      </c>
      <c r="K139" s="68"/>
    </row>
    <row r="140" spans="2:27" ht="20.25" customHeight="1">
      <c r="B140" s="80" t="s">
        <v>120</v>
      </c>
      <c r="C140" s="309">
        <v>2406</v>
      </c>
      <c r="D140" s="81">
        <v>1.475463095423786E-2</v>
      </c>
      <c r="E140" s="81">
        <v>0.26631447336925623</v>
      </c>
      <c r="F140" s="81">
        <v>0.14028165411090029</v>
      </c>
      <c r="G140" s="82">
        <v>13.140875000000001</v>
      </c>
      <c r="H140" s="83">
        <v>0.27131640226698694</v>
      </c>
      <c r="I140" s="83">
        <v>7.8169577734779354</v>
      </c>
      <c r="J140" s="84">
        <v>2.3194988136551622</v>
      </c>
      <c r="K140" s="68"/>
    </row>
    <row r="141" spans="2:27" ht="20.25" customHeight="1">
      <c r="B141" s="80" t="s">
        <v>120</v>
      </c>
      <c r="C141" s="309">
        <v>2407</v>
      </c>
      <c r="D141" s="81">
        <v>1.6537917377580959E-2</v>
      </c>
      <c r="E141" s="81">
        <v>0.2706943678213532</v>
      </c>
      <c r="F141" s="81">
        <v>0.13135805515000812</v>
      </c>
      <c r="G141" s="82">
        <v>14.012625000000002</v>
      </c>
      <c r="H141" s="83">
        <v>0.34465917526187589</v>
      </c>
      <c r="I141" s="83">
        <v>7.4150168750115233</v>
      </c>
      <c r="J141" s="84">
        <v>2.202461326598717</v>
      </c>
      <c r="K141" s="68"/>
    </row>
    <row r="142" spans="2:27" ht="20.25" customHeight="1">
      <c r="B142" s="80" t="s">
        <v>120</v>
      </c>
      <c r="C142" s="309">
        <v>2408</v>
      </c>
      <c r="D142" s="81">
        <v>1.9536726689706449E-2</v>
      </c>
      <c r="E142" s="81">
        <v>0.26948421158441915</v>
      </c>
      <c r="F142" s="81">
        <v>0.13642120449740838</v>
      </c>
      <c r="G142" s="82">
        <v>15.130125</v>
      </c>
      <c r="H142" s="83">
        <v>0.47827992026610877</v>
      </c>
      <c r="I142" s="83">
        <v>9.0804614252673055</v>
      </c>
      <c r="J142" s="84">
        <v>2.0971148207863939</v>
      </c>
      <c r="K142" s="68"/>
    </row>
    <row r="143" spans="2:27" ht="20.25" customHeight="1">
      <c r="B143" s="80" t="s">
        <v>120</v>
      </c>
      <c r="C143" s="309">
        <v>2409</v>
      </c>
      <c r="D143" s="81">
        <v>1.902728801913426E-2</v>
      </c>
      <c r="E143" s="81">
        <v>0.26414020455242787</v>
      </c>
      <c r="F143" s="81">
        <v>0.14549642731129878</v>
      </c>
      <c r="G143" s="82">
        <v>14.61</v>
      </c>
      <c r="H143" s="83">
        <v>0.41852959428059</v>
      </c>
      <c r="I143" s="83">
        <v>9.8116051722487683</v>
      </c>
      <c r="J143" s="84">
        <v>2.1684897414871851</v>
      </c>
      <c r="K143" s="68"/>
    </row>
    <row r="144" spans="2:27" ht="20.25" customHeight="1">
      <c r="B144" s="80" t="s">
        <v>120</v>
      </c>
      <c r="C144" s="309">
        <v>2410</v>
      </c>
      <c r="D144" s="81">
        <v>1.8642256284521815E-2</v>
      </c>
      <c r="E144" s="81">
        <v>0.27343938893661773</v>
      </c>
      <c r="F144" s="81">
        <v>0.1523287905545157</v>
      </c>
      <c r="G144" s="82">
        <v>13.957750000000001</v>
      </c>
      <c r="H144" s="83">
        <v>0.45976918515262877</v>
      </c>
      <c r="I144" s="83">
        <v>11.55991094098038</v>
      </c>
      <c r="J144" s="84">
        <v>2.2832768727785404</v>
      </c>
      <c r="K144" s="68"/>
    </row>
    <row r="145" spans="2:11" ht="20.25" customHeight="1">
      <c r="B145" s="80" t="s">
        <v>120</v>
      </c>
      <c r="C145" s="309">
        <v>2411</v>
      </c>
      <c r="D145" s="81">
        <v>2.2939397429318463E-2</v>
      </c>
      <c r="E145" s="81">
        <v>0.27225331240315176</v>
      </c>
      <c r="F145" s="81">
        <v>0.15419999823771433</v>
      </c>
      <c r="G145" s="82">
        <v>13.83414285714286</v>
      </c>
      <c r="H145" s="83">
        <v>0.48857142298775519</v>
      </c>
      <c r="I145" s="83">
        <v>11.279999871085717</v>
      </c>
      <c r="J145" s="84">
        <v>2.2991088260159267</v>
      </c>
      <c r="K145" s="68"/>
    </row>
    <row r="146" spans="2:11" ht="20.25" customHeight="1">
      <c r="B146" s="80" t="s">
        <v>120</v>
      </c>
      <c r="C146" s="309">
        <v>2412</v>
      </c>
      <c r="D146" s="81">
        <v>2.5129823942738289E-2</v>
      </c>
      <c r="E146" s="81">
        <v>0.27543782662436844</v>
      </c>
      <c r="F146" s="81">
        <v>0.14624638337559781</v>
      </c>
      <c r="G146" s="82">
        <v>13.432999999999998</v>
      </c>
      <c r="H146" s="83">
        <v>0.39797999172862414</v>
      </c>
      <c r="I146" s="83">
        <v>9.0348967178845392</v>
      </c>
      <c r="J146" s="84">
        <v>2.3313401630951351</v>
      </c>
      <c r="K146" s="68"/>
    </row>
    <row r="147" spans="2:11" ht="20.25" customHeight="1">
      <c r="B147" s="80" t="s">
        <v>120</v>
      </c>
      <c r="C147" s="309">
        <v>2501</v>
      </c>
      <c r="D147" s="81">
        <v>2.5590501222982089E-2</v>
      </c>
      <c r="E147" s="81">
        <v>0.27159520366401774</v>
      </c>
      <c r="F147" s="81">
        <v>0.13546017183306944</v>
      </c>
      <c r="G147" s="82">
        <v>13.023624999999999</v>
      </c>
      <c r="H147" s="83">
        <v>0.38441763389817279</v>
      </c>
      <c r="I147" s="83">
        <v>5.8495997997372307</v>
      </c>
      <c r="J147" s="84">
        <v>2.3683437948253019</v>
      </c>
      <c r="K147" s="68" t="s">
        <v>69</v>
      </c>
    </row>
    <row r="148" spans="2:11" ht="20.25" customHeight="1">
      <c r="B148" s="80" t="s">
        <v>122</v>
      </c>
      <c r="C148" s="309">
        <v>2401</v>
      </c>
      <c r="D148" s="81">
        <v>4.1720869086564527E-2</v>
      </c>
      <c r="E148" s="81">
        <v>0.21187383670207979</v>
      </c>
      <c r="F148" s="81">
        <v>0.1256774485963004</v>
      </c>
      <c r="G148" s="82">
        <v>12.798</v>
      </c>
      <c r="H148" s="83">
        <v>1.5458480762152569E-2</v>
      </c>
      <c r="I148" s="83">
        <v>4.1892482865433465</v>
      </c>
      <c r="J148" s="84">
        <v>2.0212509811077393</v>
      </c>
      <c r="K148" s="68"/>
    </row>
    <row r="149" spans="2:11" ht="20.25" customHeight="1">
      <c r="B149" s="80" t="s">
        <v>122</v>
      </c>
      <c r="C149" s="309">
        <v>2402</v>
      </c>
      <c r="D149" s="81">
        <v>5.205515343510022E-2</v>
      </c>
      <c r="E149" s="81">
        <v>0.10300288539837729</v>
      </c>
      <c r="F149" s="81">
        <v>0.12508590989044027</v>
      </c>
      <c r="G149" s="82">
        <v>10.313000000000001</v>
      </c>
      <c r="H149" s="83">
        <v>0</v>
      </c>
      <c r="I149" s="83">
        <v>1.2388404970671838</v>
      </c>
      <c r="J149" s="84">
        <v>2.1813921417927502</v>
      </c>
      <c r="K149" s="68"/>
    </row>
    <row r="150" spans="2:11" ht="20.25" customHeight="1">
      <c r="B150" s="80" t="s">
        <v>122</v>
      </c>
      <c r="C150" s="309">
        <v>2403</v>
      </c>
      <c r="D150" s="81">
        <v>2.187277870268825E-2</v>
      </c>
      <c r="E150" s="81">
        <v>9.0655324499257409E-2</v>
      </c>
      <c r="F150" s="81">
        <v>0.15115391977324719</v>
      </c>
      <c r="G150" s="82">
        <v>9.4849999999999994</v>
      </c>
      <c r="H150" s="83">
        <v>1.0969079809379331E-2</v>
      </c>
      <c r="I150" s="83">
        <v>0.97624810303476051</v>
      </c>
      <c r="J150" s="84">
        <v>2.3096886207640881</v>
      </c>
      <c r="K150" s="68"/>
    </row>
    <row r="151" spans="2:11" ht="20.25" customHeight="1">
      <c r="B151" s="80" t="s">
        <v>122</v>
      </c>
      <c r="C151" s="309">
        <v>2404</v>
      </c>
      <c r="D151" s="81">
        <v>1.8004704211804626E-2</v>
      </c>
      <c r="E151" s="81">
        <v>8.5955356213440096E-2</v>
      </c>
      <c r="F151" s="81">
        <v>0.16139628287161786</v>
      </c>
      <c r="G151" s="82">
        <v>8.8849999999999998</v>
      </c>
      <c r="H151" s="83">
        <v>9.7168141403743431E-3</v>
      </c>
      <c r="I151" s="83">
        <v>0.64130973326470675</v>
      </c>
      <c r="J151" s="84">
        <v>2.4031891862734271</v>
      </c>
      <c r="K151" s="68"/>
    </row>
    <row r="152" spans="2:11" ht="20.25" customHeight="1">
      <c r="B152" s="80" t="s">
        <v>122</v>
      </c>
      <c r="C152" s="309">
        <v>2405</v>
      </c>
      <c r="D152" s="81">
        <v>1.7180505343904629E-2</v>
      </c>
      <c r="E152" s="81">
        <v>9.1024853832918848E-2</v>
      </c>
      <c r="F152" s="81">
        <v>0.15749340451363136</v>
      </c>
      <c r="G152" s="82">
        <v>9.0609999999999999</v>
      </c>
      <c r="H152" s="83">
        <v>2.057392612849528E-2</v>
      </c>
      <c r="I152" s="83">
        <v>0.72008741449733482</v>
      </c>
      <c r="J152" s="84">
        <v>2.3592322735561804</v>
      </c>
      <c r="K152" s="68"/>
    </row>
    <row r="153" spans="2:11" ht="20.25" customHeight="1">
      <c r="B153" s="80" t="s">
        <v>122</v>
      </c>
      <c r="C153" s="309">
        <v>2406</v>
      </c>
      <c r="D153" s="81">
        <v>1.6390611018724861E-2</v>
      </c>
      <c r="E153" s="81">
        <v>8.9088273484665192E-2</v>
      </c>
      <c r="F153" s="81">
        <v>0.16131044437524583</v>
      </c>
      <c r="G153" s="82">
        <v>9.3879999999999999</v>
      </c>
      <c r="H153" s="83">
        <v>0.12574310808760811</v>
      </c>
      <c r="I153" s="83">
        <v>1.0149265152785512</v>
      </c>
      <c r="J153" s="84">
        <v>2.3489008143233483</v>
      </c>
      <c r="K153" s="68"/>
    </row>
    <row r="154" spans="2:11" ht="20.25" customHeight="1">
      <c r="B154" s="80" t="s">
        <v>122</v>
      </c>
      <c r="C154" s="309">
        <v>2407</v>
      </c>
      <c r="D154" s="81">
        <v>2.3992712110043987E-2</v>
      </c>
      <c r="E154" s="81">
        <v>8.5010638937876012E-2</v>
      </c>
      <c r="F154" s="81">
        <v>0.15868354282336791</v>
      </c>
      <c r="G154" s="82">
        <v>9.8170000000000002</v>
      </c>
      <c r="H154" s="83">
        <v>0.17580100954192363</v>
      </c>
      <c r="I154" s="83">
        <v>0.86049967828415241</v>
      </c>
      <c r="J154" s="84">
        <v>2.3534783774184693</v>
      </c>
      <c r="K154" s="68"/>
    </row>
    <row r="155" spans="2:11" ht="20.25" customHeight="1">
      <c r="B155" s="80" t="s">
        <v>122</v>
      </c>
      <c r="C155" s="309">
        <v>2408</v>
      </c>
      <c r="D155" s="81">
        <v>3.3105462702448178E-2</v>
      </c>
      <c r="E155" s="81">
        <v>0.10356483619459003</v>
      </c>
      <c r="F155" s="81">
        <v>0.15465535874619446</v>
      </c>
      <c r="G155" s="82">
        <v>11.409000000000001</v>
      </c>
      <c r="H155" s="83">
        <v>0.17562732790149002</v>
      </c>
      <c r="I155" s="83">
        <v>1.436011681076889</v>
      </c>
      <c r="J155" s="84">
        <v>2.189121231605113</v>
      </c>
      <c r="K155" s="68"/>
    </row>
    <row r="156" spans="2:11" ht="20.25" customHeight="1">
      <c r="B156" s="80" t="s">
        <v>122</v>
      </c>
      <c r="C156" s="309">
        <v>2409</v>
      </c>
      <c r="D156" s="81">
        <v>2.5412644536895967E-2</v>
      </c>
      <c r="E156" s="81">
        <v>9.86122691952796E-2</v>
      </c>
      <c r="F156" s="81">
        <v>0.16141344010835978</v>
      </c>
      <c r="G156" s="82">
        <v>9.91</v>
      </c>
      <c r="H156" s="83">
        <v>0.21493134501778932</v>
      </c>
      <c r="I156" s="83">
        <v>1.3110812046085147</v>
      </c>
      <c r="J156" s="84">
        <v>2.348646372283778</v>
      </c>
      <c r="K156" s="68"/>
    </row>
    <row r="157" spans="2:11" ht="20.25" customHeight="1">
      <c r="B157" s="80" t="s">
        <v>122</v>
      </c>
      <c r="C157" s="309">
        <v>2410</v>
      </c>
      <c r="D157" s="81">
        <v>1.4830278164752405E-2</v>
      </c>
      <c r="E157" s="81">
        <v>9.3745647861929751E-2</v>
      </c>
      <c r="F157" s="81">
        <v>0.16076577561900601</v>
      </c>
      <c r="G157" s="82">
        <v>9.3510000000000009</v>
      </c>
      <c r="H157" s="83">
        <v>0.26124438538088474</v>
      </c>
      <c r="I157" s="83">
        <v>1.5976098952138722</v>
      </c>
      <c r="J157" s="84">
        <v>2.4418288604106597</v>
      </c>
      <c r="K157" s="68"/>
    </row>
    <row r="158" spans="2:11" ht="20.25" customHeight="1">
      <c r="B158" s="80" t="s">
        <v>122</v>
      </c>
      <c r="C158" s="309">
        <v>2411</v>
      </c>
      <c r="D158" s="81">
        <v>1.4978857687099003E-2</v>
      </c>
      <c r="E158" s="81">
        <v>8.4338664321765094E-2</v>
      </c>
      <c r="F158" s="81">
        <v>0.15197841127183473</v>
      </c>
      <c r="G158" s="82">
        <v>8.6430000000000007</v>
      </c>
      <c r="H158" s="83">
        <v>0.26662879170497317</v>
      </c>
      <c r="I158" s="83">
        <v>1.0460052597656639</v>
      </c>
      <c r="J158" s="84">
        <v>2.5541066296762325</v>
      </c>
      <c r="K158" s="68"/>
    </row>
    <row r="159" spans="2:11" ht="20.25" customHeight="1">
      <c r="B159" s="80" t="s">
        <v>122</v>
      </c>
      <c r="C159" s="309">
        <v>2412</v>
      </c>
      <c r="D159" s="81">
        <v>3.290238227524786E-2</v>
      </c>
      <c r="E159" s="81">
        <v>0.10340213256325481</v>
      </c>
      <c r="F159" s="81">
        <v>0.13856863256771165</v>
      </c>
      <c r="G159" s="82">
        <v>9.8810000000000002</v>
      </c>
      <c r="H159" s="83">
        <v>0.19039964780296259</v>
      </c>
      <c r="I159" s="83">
        <v>1.3856863256771166</v>
      </c>
      <c r="J159" s="84">
        <v>2.3681701050619148</v>
      </c>
      <c r="K159" s="68"/>
    </row>
    <row r="160" spans="2:11" ht="20.25" customHeight="1">
      <c r="B160" s="80" t="s">
        <v>122</v>
      </c>
      <c r="C160" s="309">
        <v>2501</v>
      </c>
      <c r="D160" s="81">
        <v>2.4428188328450715E-2</v>
      </c>
      <c r="E160" s="81">
        <v>0.26087361521638708</v>
      </c>
      <c r="F160" s="81">
        <v>0.11586000839644296</v>
      </c>
      <c r="G160" s="82">
        <v>12.002000000000001</v>
      </c>
      <c r="H160" s="83">
        <v>6.8152946115554683E-2</v>
      </c>
      <c r="I160" s="83">
        <v>7.3605181804799056</v>
      </c>
      <c r="J160" s="84">
        <v>1.9179056972970288</v>
      </c>
      <c r="K160" s="68" t="s">
        <v>70</v>
      </c>
    </row>
    <row r="161" spans="2:11" ht="20.25" hidden="1" customHeight="1">
      <c r="B161" s="80"/>
      <c r="C161" s="60"/>
      <c r="D161" s="81"/>
      <c r="E161" s="81"/>
      <c r="F161" s="81"/>
      <c r="G161" s="82"/>
      <c r="H161" s="83"/>
      <c r="I161" s="83"/>
      <c r="J161" s="84"/>
      <c r="K161" s="68"/>
    </row>
    <row r="162" spans="2:11" ht="20.25" hidden="1" customHeight="1">
      <c r="B162" s="80"/>
      <c r="C162" s="60"/>
      <c r="D162" s="81"/>
      <c r="E162" s="81"/>
      <c r="F162" s="81"/>
      <c r="G162" s="82"/>
      <c r="H162" s="83"/>
      <c r="I162" s="83"/>
      <c r="J162" s="84"/>
      <c r="K162" s="68"/>
    </row>
    <row r="163" spans="2:11" ht="20.25" hidden="1" customHeight="1">
      <c r="B163" s="80"/>
      <c r="C163" s="60"/>
      <c r="D163" s="81"/>
      <c r="E163" s="81"/>
      <c r="F163" s="81"/>
      <c r="G163" s="82"/>
      <c r="H163" s="83"/>
      <c r="I163" s="83"/>
      <c r="J163" s="84"/>
      <c r="K163" s="68"/>
    </row>
    <row r="164" spans="2:11" ht="20.25" hidden="1" customHeight="1">
      <c r="B164" s="80"/>
      <c r="C164" s="60"/>
      <c r="D164" s="81"/>
      <c r="E164" s="81"/>
      <c r="F164" s="81"/>
      <c r="G164" s="82"/>
      <c r="H164" s="83"/>
      <c r="I164" s="83"/>
      <c r="J164" s="84"/>
      <c r="K164" s="68"/>
    </row>
    <row r="165" spans="2:11" ht="20.25" hidden="1" customHeight="1">
      <c r="B165" s="80"/>
      <c r="C165" s="60"/>
      <c r="D165" s="81"/>
      <c r="E165" s="81"/>
      <c r="F165" s="81"/>
      <c r="G165" s="82"/>
      <c r="H165" s="83"/>
      <c r="I165" s="83"/>
      <c r="J165" s="84"/>
      <c r="K165" s="68"/>
    </row>
    <row r="166" spans="2:11" ht="20.25" hidden="1" customHeight="1">
      <c r="B166" s="80"/>
      <c r="C166" s="60"/>
      <c r="D166" s="81"/>
      <c r="E166" s="81"/>
      <c r="F166" s="81"/>
      <c r="G166" s="82"/>
      <c r="H166" s="83"/>
      <c r="I166" s="83"/>
      <c r="J166" s="84"/>
      <c r="K166" s="68"/>
    </row>
    <row r="167" spans="2:11" ht="20.25" hidden="1" customHeight="1">
      <c r="B167" s="80"/>
      <c r="C167" s="60"/>
      <c r="D167" s="81"/>
      <c r="E167" s="81"/>
      <c r="F167" s="81"/>
      <c r="G167" s="82"/>
      <c r="H167" s="83"/>
      <c r="I167" s="83"/>
      <c r="J167" s="84"/>
      <c r="K167" s="68"/>
    </row>
    <row r="168" spans="2:11" ht="20.25" hidden="1" customHeight="1">
      <c r="B168" s="80"/>
      <c r="C168" s="60"/>
      <c r="D168" s="81"/>
      <c r="E168" s="81"/>
      <c r="F168" s="81"/>
      <c r="G168" s="82"/>
      <c r="H168" s="83"/>
      <c r="I168" s="83"/>
      <c r="J168" s="84"/>
      <c r="K168" s="68"/>
    </row>
    <row r="169" spans="2:11" ht="20.25" hidden="1" customHeight="1">
      <c r="B169" s="80"/>
      <c r="C169" s="60"/>
      <c r="D169" s="81"/>
      <c r="E169" s="81"/>
      <c r="F169" s="81"/>
      <c r="G169" s="82"/>
      <c r="H169" s="83"/>
      <c r="I169" s="83"/>
      <c r="J169" s="84"/>
      <c r="K169" s="68"/>
    </row>
    <row r="170" spans="2:11" ht="20.25" hidden="1" customHeight="1">
      <c r="B170" s="80"/>
      <c r="C170" s="60"/>
      <c r="D170" s="81"/>
      <c r="E170" s="81"/>
      <c r="F170" s="81"/>
      <c r="G170" s="82"/>
      <c r="H170" s="83"/>
      <c r="I170" s="83"/>
      <c r="J170" s="84"/>
      <c r="K170" s="68"/>
    </row>
    <row r="171" spans="2:11" ht="20.25" hidden="1" customHeight="1">
      <c r="B171" s="80"/>
      <c r="C171" s="60"/>
      <c r="D171" s="81"/>
      <c r="E171" s="81"/>
      <c r="F171" s="81"/>
      <c r="G171" s="82"/>
      <c r="H171" s="83"/>
      <c r="I171" s="83"/>
      <c r="J171" s="84"/>
      <c r="K171" s="68"/>
    </row>
    <row r="172" spans="2:11" ht="20.25" hidden="1" customHeight="1">
      <c r="B172" s="80"/>
      <c r="C172" s="60"/>
      <c r="D172" s="81"/>
      <c r="E172" s="81"/>
      <c r="F172" s="81"/>
      <c r="G172" s="82"/>
      <c r="H172" s="83"/>
      <c r="I172" s="83"/>
      <c r="J172" s="84"/>
      <c r="K172" s="68"/>
    </row>
    <row r="173" spans="2:11" ht="20.25" customHeight="1">
      <c r="B173" s="79" t="s">
        <v>127</v>
      </c>
      <c r="C173" s="78"/>
      <c r="D173" s="79"/>
      <c r="E173" s="79"/>
      <c r="F173" s="79"/>
      <c r="G173" s="79"/>
      <c r="H173" s="79"/>
      <c r="I173" s="79"/>
      <c r="J173" s="79"/>
      <c r="K173" s="78"/>
    </row>
    <row r="174" spans="2:11" ht="20.25" customHeight="1">
      <c r="B174" s="214" t="str">
        <f>C72</f>
        <v>e음16</v>
      </c>
      <c r="C174" s="49"/>
      <c r="D174" s="61" t="str">
        <f>IFERROR((SUMIFS(D$83:D$172,$B$83:$B$172,$B174,$C$83:$C$172,MAX($C$83:$C$172))/SUMIFS(D$83:D$172,$B$83:$B$172,$B174,$C$83:$C$172,MAX($C$83:$C$172)-1))-1, "-")</f>
        <v>-</v>
      </c>
      <c r="E174" s="61">
        <f>IFERROR((SUMIFS(E$83:E$172,$B$83:$B$172,$B174,$C$83:$C$172,MAX($C$83:$C$172))/SUMIFS(E$83:E$172,$B$83:$B$172,$B174,$C$83:$C$172,2412))-1, "-")</f>
        <v>-0.2277793421952401</v>
      </c>
      <c r="F174" s="61">
        <f>IFERROR((SUMIFS(F$83:F$172,$B$83:$B$172,$B174,$C$83:$C$172,MAX($C$83:$C$172))/SUMIFS(F$83:F$172,$B$83:$B$172,$B174,$C$83:$C$172,2412))-1, "-")</f>
        <v>-0.31468674791755058</v>
      </c>
      <c r="G174" s="61">
        <f>IFERROR((SUMIFS(G$83:G$172,$B$83:$B$172,$B174,$C$83:$C$172,MAX($C$83:$C$172))/SUMIFS(G$83:G$172,$B$83:$B$172,$B174,$C$83:$C$172,2412))-1, "-")</f>
        <v>-0.17578603511637403</v>
      </c>
      <c r="H174" s="61">
        <f>IFERROR((SUMIFS(H$83:H$172,$B$83:$B$172,$B174,$C$83:$C$172,MAX($C$83:$C$172))/SUMIFS(H$83:H$172,$B$83:$B$172,$B174,$C$83:$C$172,2412))-1, "-")</f>
        <v>1.186193678889369</v>
      </c>
      <c r="I174" s="61">
        <f>IFERROR((SUMIFS(I$83:I$172,$B$83:$B$172,$B174,$C$83:$C$172,MAX($C$83:$C$172))/SUMIFS(I$83:I$172,$B$83:$B$172,$B174,$C$83:$C$172,2412))-1, "-")</f>
        <v>8.5344379590466923E-2</v>
      </c>
      <c r="J174" s="61">
        <f>IFERROR((SUMIFS(J$83:J$172,$B$83:$B$172,$B174,$C$83:$C$172,MAX($C$83:$C$172))/SUMIFS(J$83:J$172,$B$83:$B$172,$B174,$C$83:$C$172,2412))-1, "-")</f>
        <v>6.5488824699142301E-2</v>
      </c>
      <c r="K174" s="50"/>
    </row>
    <row r="175" spans="2:11" ht="20.25" customHeight="1">
      <c r="B175" s="37" t="str">
        <f>D72</f>
        <v>202</v>
      </c>
      <c r="C175" s="49"/>
      <c r="D175" s="61">
        <f>IFERROR((SUMIFS(D$83:D$172,$B$83:$B$172,$B175,$C$83:$C$172,MAX($C$83:$C$172))/SUMIFS(D$83:D$172,$B$83:$B$172,$B175,$C$83:$C$172,2412))-1, "-")</f>
        <v>2.5469307535323615E-2</v>
      </c>
      <c r="E175" s="61">
        <f>IFERROR((SUMIFS(E$83:E$172,$B$83:$B$172,$B175,$C$83:$C$172,MAX($C$83:$C$172))/SUMIFS(E$83:E$172,$B$83:$B$172,$B175,$C$83:$C$172,2412))-1, "-")</f>
        <v>-5.7811007045168727E-3</v>
      </c>
      <c r="F175" s="61">
        <f>IFERROR((SUMIFS(F$83:F$172,$B$83:$B$172,$B175,$C$83:$C$172,MAX($C$83:$C$172))/SUMIFS(F$83:F$172,$B$83:$B$172,$B175,$C$83:$C$172,2412))-1, "-")</f>
        <v>-2.0667229159142875E-2</v>
      </c>
      <c r="G175" s="61">
        <f>IFERROR((SUMIFS(G$83:G$172,$B$83:$B$172,$B175,$C$83:$C$172,MAX($C$83:$C$172))/SUMIFS(G$83:G$172,$B$83:$B$172,$B175,$C$83:$C$172,2412))-1, "-")</f>
        <v>-2.0871916532741452E-2</v>
      </c>
      <c r="H175" s="61">
        <f>IFERROR((SUMIFS(H$83:H$172,$B$83:$B$172,$B175,$C$83:$C$172,MAX($C$83:$C$172))/SUMIFS(H$83:H$172,$B$83:$B$172,$B175,$C$83:$C$172,2412))-1, "-")</f>
        <v>-0.31326772144086568</v>
      </c>
      <c r="I175" s="61">
        <f>IFERROR((SUMIFS(I$83:I$172,$B$83:$B$172,$B175,$C$83:$C$172,MAX($C$83:$C$172))/SUMIFS(I$83:I$172,$B$83:$B$172,$B175,$C$83:$C$172,2412))-1, "-")</f>
        <v>-0.11466743720793238</v>
      </c>
      <c r="J175" s="61">
        <f>IFERROR((SUMIFS(J$83:J$172,$B$83:$B$172,$B175,$C$83:$C$172,MAX($C$83:$C$172))/SUMIFS(J$83:J$172,$B$83:$B$172,$B175,$C$83:$C$172,2412))-1, "-")</f>
        <v>1.2529722333929794E-2</v>
      </c>
      <c r="K175" s="50"/>
    </row>
    <row r="176" spans="2:11" ht="20.25" customHeight="1">
      <c r="B176" s="37" t="str">
        <f>E72</f>
        <v>205</v>
      </c>
      <c r="C176" s="49"/>
      <c r="D176" s="61">
        <f>IFERROR((SUMIFS(D$83:D$172,$B$83:$B$172,$B176,$C$83:$C$172,MAX($C$83:$C$172))/SUMIFS(D$83:D$172,$B$83:$B$172,$B176,$C$83:$C$172,2412))-1, "-")</f>
        <v>-7.6523732111930975E-2</v>
      </c>
      <c r="E176" s="61">
        <f>IFERROR((SUMIFS(E$83:E$172,$B$83:$B$172,$B176,$C$83:$C$172,MAX($C$83:$C$172))/SUMIFS(E$83:E$172,$B$83:$B$172,$B176,$C$83:$C$172,2412))-1, "-")</f>
        <v>5.1630754029992731E-2</v>
      </c>
      <c r="F176" s="61">
        <f>IFERROR((SUMIFS(F$83:F$172,$B$83:$B$172,$B176,$C$83:$C$172,MAX($C$83:$C$172))/SUMIFS(F$83:F$172,$B$83:$B$172,$B176,$C$83:$C$172,2412))-1, "-")</f>
        <v>-0.11529622642710691</v>
      </c>
      <c r="G176" s="61">
        <f>IFERROR((SUMIFS(G$83:G$172,$B$83:$B$172,$B176,$C$83:$C$172,MAX($C$83:$C$172))/SUMIFS(G$83:G$172,$B$83:$B$172,$B176,$C$83:$C$172,2412))-1, "-")</f>
        <v>-6.3561643835616355E-2</v>
      </c>
      <c r="H176" s="61">
        <f>IFERROR((SUMIFS(H$83:H$172,$B$83:$B$172,$B176,$C$83:$C$172,MAX($C$83:$C$172))/SUMIFS(H$83:H$172,$B$83:$B$172,$B176,$C$83:$C$172,2412))-1, "-")</f>
        <v>0.96785540057941311</v>
      </c>
      <c r="I176" s="61">
        <f>IFERROR((SUMIFS(I$83:I$172,$B$83:$B$172,$B176,$C$83:$C$172,MAX($C$83:$C$172))/SUMIFS(I$83:I$172,$B$83:$B$172,$B176,$C$83:$C$172,2412))-1, "-")</f>
        <v>-6.7607521899023415E-2</v>
      </c>
      <c r="J176" s="61">
        <f>IFERROR((SUMIFS(J$83:J$172,$B$83:$B$172,$B176,$C$83:$C$172,MAX($C$83:$C$172))/SUMIFS(J$83:J$172,$B$83:$B$172,$B176,$C$83:$C$172,2412))-1, "-")</f>
        <v>7.200928862145517E-4</v>
      </c>
      <c r="K176" s="50"/>
    </row>
    <row r="177" spans="2:11" ht="20.25" customHeight="1">
      <c r="B177" s="37" t="str">
        <f>F72</f>
        <v>e음13</v>
      </c>
      <c r="C177" s="49"/>
      <c r="D177" s="61">
        <f>IFERROR((SUMIFS(D$83:D$172,$B$83:$B$172,$B177,$C$83:$C$172,MAX($C$83:$C$172))/SUMIFS(D$83:D$172,$B$83:$B$172,$B177,$C$83:$C$172,2412))-1, "-")</f>
        <v>1.9185220634121203E-2</v>
      </c>
      <c r="E177" s="61">
        <f>IFERROR((SUMIFS(E$83:E$172,$B$83:$B$172,$B177,$C$83:$C$172,MAX($C$83:$C$172))/SUMIFS(E$83:E$172,$B$83:$B$172,$B177,$C$83:$C$172,2412))-1, "-")</f>
        <v>2.6682080394921259E-2</v>
      </c>
      <c r="F177" s="61">
        <f>IFERROR((SUMIFS(F$83:F$172,$B$83:$B$172,$B177,$C$83:$C$172,MAX($C$83:$C$172))/SUMIFS(F$83:F$172,$B$83:$B$172,$B177,$C$83:$C$172,2412))-1, "-")</f>
        <v>-0.21784614443693096</v>
      </c>
      <c r="G177" s="61">
        <f>IFERROR((SUMIFS(G$83:G$172,$B$83:$B$172,$B177,$C$83:$C$172,MAX($C$83:$C$172))/SUMIFS(G$83:G$172,$B$83:$B$172,$B177,$C$83:$C$172,2412))-1, "-")</f>
        <v>-4.2088649217414398E-3</v>
      </c>
      <c r="H177" s="61">
        <f>IFERROR((SUMIFS(H$83:H$172,$B$83:$B$172,$B177,$C$83:$C$172,MAX($C$83:$C$172))/SUMIFS(H$83:H$172,$B$83:$B$172,$B177,$C$83:$C$172,2412))-1, "-")</f>
        <v>2.7772551164835599</v>
      </c>
      <c r="I177" s="61">
        <f>IFERROR((SUMIFS(I$83:I$172,$B$83:$B$172,$B177,$C$83:$C$172,MAX($C$83:$C$172))/SUMIFS(I$83:I$172,$B$83:$B$172,$B177,$C$83:$C$172,2412))-1, "-")</f>
        <v>0.27140485329779329</v>
      </c>
      <c r="J177" s="61">
        <f>IFERROR((SUMIFS(J$83:J$172,$B$83:$B$172,$B177,$C$83:$C$172,MAX($C$83:$C$172))/SUMIFS(J$83:J$172,$B$83:$B$172,$B177,$C$83:$C$172,2412))-1, "-")</f>
        <v>7.9028600533745941E-3</v>
      </c>
      <c r="K177" s="50"/>
    </row>
    <row r="178" spans="2:11" ht="20.25" customHeight="1">
      <c r="B178" s="37" t="str">
        <f>G72</f>
        <v>203</v>
      </c>
      <c r="C178" s="49"/>
      <c r="D178" s="61">
        <f>IFERROR((SUMIFS(D$83:D$172,$B$83:$B$172,$B178,$C$83:$C$172,MAX($C$83:$C$172))/SUMIFS(D$83:D$172,$B$83:$B$172,$B178,$C$83:$C$172,2412))-1, "-")</f>
        <v>1.8331894457100706E-2</v>
      </c>
      <c r="E178" s="61">
        <f>IFERROR((SUMIFS(E$83:E$172,$B$83:$B$172,$B178,$C$83:$C$172,MAX($C$83:$C$172))/SUMIFS(E$83:E$172,$B$83:$B$172,$B178,$C$83:$C$172,2412))-1, "-")</f>
        <v>-1.3950963117317694E-2</v>
      </c>
      <c r="F178" s="61">
        <f>IFERROR((SUMIFS(F$83:F$172,$B$83:$B$172,$B178,$C$83:$C$172,MAX($C$83:$C$172))/SUMIFS(F$83:F$172,$B$83:$B$172,$B178,$C$83:$C$172,2412))-1, "-")</f>
        <v>-7.3753697654366235E-2</v>
      </c>
      <c r="G178" s="61">
        <f>IFERROR((SUMIFS(G$83:G$172,$B$83:$B$172,$B178,$C$83:$C$172,MAX($C$83:$C$172))/SUMIFS(G$83:G$172,$B$83:$B$172,$B178,$C$83:$C$172,2412))-1, "-")</f>
        <v>-3.047532196828695E-2</v>
      </c>
      <c r="H178" s="61">
        <f>IFERROR((SUMIFS(H$83:H$172,$B$83:$B$172,$B178,$C$83:$C$172,MAX($C$83:$C$172))/SUMIFS(H$83:H$172,$B$83:$B$172,$B178,$C$83:$C$172,2412))-1, "-")</f>
        <v>-3.4077989125893771E-2</v>
      </c>
      <c r="I178" s="61">
        <f>IFERROR((SUMIFS(I$83:I$172,$B$83:$B$172,$B178,$C$83:$C$172,MAX($C$83:$C$172))/SUMIFS(I$83:I$172,$B$83:$B$172,$B178,$C$83:$C$172,2412))-1, "-")</f>
        <v>-0.35255487888887838</v>
      </c>
      <c r="J178" s="61">
        <f>IFERROR((SUMIFS(J$83:J$172,$B$83:$B$172,$B178,$C$83:$C$172,MAX($C$83:$C$172))/SUMIFS(J$83:J$172,$B$83:$B$172,$B178,$C$83:$C$172,2412))-1, "-")</f>
        <v>1.5872257646451615E-2</v>
      </c>
      <c r="K178" s="50"/>
    </row>
    <row r="179" spans="2:11" ht="20.25" customHeight="1">
      <c r="B179" s="37" t="str">
        <f>H72</f>
        <v>222</v>
      </c>
      <c r="C179" s="49"/>
      <c r="D179" s="61">
        <f>IFERROR((SUMIFS(D$83:D$172,$B$83:$B$172,$B179,$C$83:$C$172,MAX($C$83:$C$172))/SUMIFS(D$83:D$172,$B$83:$B$172,$B179,$C$83:$C$172,2412))-1, "-")</f>
        <v>-0.25755563460133402</v>
      </c>
      <c r="E179" s="61">
        <f>IFERROR((SUMIFS(E$83:E$172,$B$83:$B$172,$B179,$C$83:$C$172,MAX($C$83:$C$172))/SUMIFS(E$83:E$172,$B$83:$B$172,$B179,$C$83:$C$172,2412))-1, "-")</f>
        <v>1.522903626352206</v>
      </c>
      <c r="F179" s="61">
        <f>IFERROR((SUMIFS(F$83:F$172,$B$83:$B$172,$B179,$C$83:$C$172,MAX($C$83:$C$172))/SUMIFS(F$83:F$172,$B$83:$B$172,$B179,$C$83:$C$172,2412))-1, "-")</f>
        <v>-0.16387997594024106</v>
      </c>
      <c r="G179" s="61">
        <f>IFERROR((SUMIFS(G$83:G$172,$B$83:$B$172,$B179,$C$83:$C$172,MAX($C$83:$C$172))/SUMIFS(G$83:G$172,$B$83:$B$172,$B179,$C$83:$C$172,2412))-1, "-")</f>
        <v>0.21465438720777263</v>
      </c>
      <c r="H179" s="61">
        <f>IFERROR((SUMIFS(H$83:H$172,$B$83:$B$172,$B179,$C$83:$C$172,MAX($C$83:$C$172))/SUMIFS(H$83:H$172,$B$83:$B$172,$B179,$C$83:$C$172,2412))-1, "-")</f>
        <v>-0.64205319231428626</v>
      </c>
      <c r="I179" s="61">
        <f>IFERROR((SUMIFS(I$83:I$172,$B$83:$B$172,$B179,$C$83:$C$172,MAX($C$83:$C$172))/SUMIFS(I$83:I$172,$B$83:$B$172,$B179,$C$83:$C$172,2412))-1, "-")</f>
        <v>4.3118213293208214</v>
      </c>
      <c r="J179" s="61">
        <f>IFERROR((SUMIFS(J$83:J$172,$B$83:$B$172,$B179,$C$83:$C$172,MAX($C$83:$C$172))/SUMIFS(J$83:J$172,$B$83:$B$172,$B179,$C$83:$C$172,2412))-1, "-")</f>
        <v>-0.19013178436905998</v>
      </c>
      <c r="K179" s="50"/>
    </row>
    <row r="180" spans="2:11" ht="20.25" hidden="1" customHeight="1">
      <c r="B180" s="37">
        <f>I72</f>
        <v>0</v>
      </c>
      <c r="C180" s="49"/>
      <c r="D180" s="61" t="str">
        <f>IFERROR((SUMIFS(D$83:D$172,$B$83:$B$172,$B180,$C$83:$C$172,MAX($C$83:$C$172))/SUMIFS(D$83:D$172,$B$83:$B$172,$B180,$C$83:$C$172,2412))-1, "-")</f>
        <v>-</v>
      </c>
      <c r="E180" s="61" t="str">
        <f>IFERROR((SUMIFS(E$83:E$172,$B$83:$B$172,$B180,$C$83:$C$172,MAX($C$83:$C$172))/SUMIFS(E$83:E$172,$B$83:$B$172,$B180,$C$83:$C$172,2412))-1, "-")</f>
        <v>-</v>
      </c>
      <c r="F180" s="61" t="str">
        <f>IFERROR((SUMIFS(F$83:F$172,$B$83:$B$172,$B180,$C$83:$C$172,MAX($C$83:$C$172))/SUMIFS(F$83:F$172,$B$83:$B$172,$B180,$C$83:$C$172,2412))-1, "-")</f>
        <v>-</v>
      </c>
      <c r="G180" s="61" t="str">
        <f>IFERROR((SUMIFS(G$83:G$172,$B$83:$B$172,$B180,$C$83:$C$172,MAX($C$83:$C$172))/SUMIFS(G$83:G$172,$B$83:$B$172,$B180,$C$83:$C$172,2412))-1, "-")</f>
        <v>-</v>
      </c>
      <c r="H180" s="61" t="str">
        <f>IFERROR((SUMIFS(H$83:H$172,$B$83:$B$172,$B180,$C$83:$C$172,MAX($C$83:$C$172))/SUMIFS(H$83:H$172,$B$83:$B$172,$B180,$C$83:$C$172,2412))-1, "-")</f>
        <v>-</v>
      </c>
      <c r="I180" s="61" t="str">
        <f>IFERROR((SUMIFS(I$83:I$172,$B$83:$B$172,$B180,$C$83:$C$172,MAX($C$83:$C$172))/SUMIFS(I$83:I$172,$B$83:$B$172,$B180,$C$83:$C$172,2412))-1, "-")</f>
        <v>-</v>
      </c>
      <c r="J180" s="61" t="str">
        <f>IFERROR((SUMIFS(J$83:J$172,$B$83:$B$172,$B180,$C$83:$C$172,MAX($C$83:$C$172))/SUMIFS(J$83:J$172,$B$83:$B$172,$B180,$C$83:$C$172,2412))-1, "-")</f>
        <v>-</v>
      </c>
      <c r="K180" s="50"/>
    </row>
    <row r="181" spans="2:11" ht="20.25" customHeight="1" thickBot="1"/>
    <row r="182" spans="2:11" ht="17.25" thickTop="1">
      <c r="B182" s="24" t="s">
        <v>51</v>
      </c>
      <c r="C182" s="24"/>
      <c r="D182" s="24"/>
      <c r="E182" s="24"/>
      <c r="F182" s="162" t="s">
        <v>77</v>
      </c>
      <c r="G182" s="38"/>
      <c r="H182" s="24"/>
      <c r="I182" s="24"/>
    </row>
    <row r="183" spans="2:11">
      <c r="B183" s="25" t="s">
        <v>33</v>
      </c>
      <c r="C183" s="25" t="s">
        <v>52</v>
      </c>
      <c r="D183" s="25"/>
      <c r="E183" s="25"/>
      <c r="F183" s="85" t="s">
        <v>78</v>
      </c>
      <c r="G183" s="39"/>
      <c r="H183" s="41" t="s">
        <v>81</v>
      </c>
      <c r="I183" s="41"/>
    </row>
    <row r="184" spans="2:11">
      <c r="B184" s="25" t="s">
        <v>34</v>
      </c>
      <c r="C184" s="25" t="s">
        <v>53</v>
      </c>
      <c r="D184" s="25"/>
      <c r="E184" s="25"/>
      <c r="F184" s="85" t="s">
        <v>79</v>
      </c>
      <c r="G184" s="39"/>
      <c r="H184" s="41" t="s">
        <v>82</v>
      </c>
      <c r="I184" s="41"/>
    </row>
    <row r="185" spans="2:11">
      <c r="B185" s="25" t="s">
        <v>4</v>
      </c>
      <c r="C185" s="25" t="s">
        <v>54</v>
      </c>
      <c r="D185" s="25"/>
      <c r="E185" s="25"/>
      <c r="F185" s="85" t="s">
        <v>80</v>
      </c>
      <c r="G185" s="39"/>
      <c r="H185" s="41" t="s">
        <v>83</v>
      </c>
      <c r="I185" s="41"/>
    </row>
    <row r="186" spans="2:11">
      <c r="B186" s="25" t="s">
        <v>5</v>
      </c>
      <c r="C186" s="25" t="s">
        <v>55</v>
      </c>
      <c r="D186" s="25"/>
      <c r="E186" s="25"/>
      <c r="F186" s="85" t="s">
        <v>87</v>
      </c>
      <c r="G186" s="39"/>
      <c r="H186" s="41" t="s">
        <v>84</v>
      </c>
      <c r="I186" s="41"/>
    </row>
    <row r="187" spans="2:11">
      <c r="B187" s="25" t="s">
        <v>56</v>
      </c>
      <c r="C187" s="25" t="s">
        <v>57</v>
      </c>
      <c r="D187" s="25"/>
      <c r="E187" s="25"/>
      <c r="F187" s="85" t="s">
        <v>88</v>
      </c>
      <c r="G187" s="39"/>
      <c r="H187" s="41" t="s">
        <v>85</v>
      </c>
      <c r="I187" s="41"/>
    </row>
    <row r="188" spans="2:11" ht="17.25" thickBot="1">
      <c r="B188" s="26" t="s">
        <v>58</v>
      </c>
      <c r="C188" s="26" t="s">
        <v>59</v>
      </c>
      <c r="D188" s="26"/>
      <c r="E188" s="26"/>
      <c r="F188" s="86" t="s">
        <v>89</v>
      </c>
      <c r="G188" s="40"/>
      <c r="H188" s="42" t="s">
        <v>86</v>
      </c>
      <c r="I188" s="42"/>
    </row>
    <row r="189" spans="2:11" ht="17.25" thickTop="1"/>
    <row r="190" spans="2:11" ht="6.75" customHeight="1"/>
  </sheetData>
  <mergeCells count="3">
    <mergeCell ref="O9:P9"/>
    <mergeCell ref="C4:D4"/>
    <mergeCell ref="C5:D5"/>
  </mergeCells>
  <phoneticPr fontId="3" type="noConversion"/>
  <conditionalFormatting sqref="B161:K172 B96:K159">
    <cfRule type="expression" dxfId="52" priority="23">
      <formula>$B96&lt;&gt;$B97</formula>
    </cfRule>
  </conditionalFormatting>
  <conditionalFormatting sqref="C73:K73">
    <cfRule type="containsText" dxfId="51" priority="24" operator="containsText" text="F">
      <formula>NOT(ISERROR(SEARCH("F",C73)))</formula>
    </cfRule>
    <cfRule type="containsText" dxfId="50" priority="25" operator="containsText" text="D">
      <formula>NOT(ISERROR(SEARCH("D",C73)))</formula>
    </cfRule>
    <cfRule type="containsText" dxfId="49" priority="26" operator="containsText" text="S">
      <formula>NOT(ISERROR(SEARCH("S",C73)))</formula>
    </cfRule>
    <cfRule type="containsText" dxfId="48" priority="27" operator="containsText" text="A">
      <formula>NOT(ISERROR(SEARCH("A",C73)))</formula>
    </cfRule>
  </conditionalFormatting>
  <conditionalFormatting sqref="D60:K60 D62:K63 D64:D69 D70:K71 D80:K80 D173:K173 K174:K180">
    <cfRule type="containsText" dxfId="47" priority="82" operator="containsText" text="악화">
      <formula>NOT(ISERROR(SEARCH("악화",D60)))</formula>
    </cfRule>
  </conditionalFormatting>
  <conditionalFormatting sqref="D60:K60 D62:K63 D70:K71 D80:K80 D173:K173 K174:K180 D64:D69">
    <cfRule type="containsText" dxfId="46" priority="81" operator="containsText" text="개선">
      <formula>NOT(ISERROR(SEARCH("개선",D60)))</formula>
    </cfRule>
  </conditionalFormatting>
  <conditionalFormatting sqref="G4:G5">
    <cfRule type="containsText" dxfId="45" priority="32" operator="containsText" text="S">
      <formula>NOT(ISERROR(SEARCH("S",G4)))</formula>
    </cfRule>
    <cfRule type="containsText" dxfId="44" priority="33" operator="containsText" text="A">
      <formula>NOT(ISERROR(SEARCH("A",G4)))</formula>
    </cfRule>
  </conditionalFormatting>
  <conditionalFormatting sqref="G5">
    <cfRule type="containsText" dxfId="43" priority="28" operator="containsText" text="F">
      <formula>NOT(ISERROR(SEARCH("F",G5)))</formula>
    </cfRule>
    <cfRule type="containsText" dxfId="42" priority="29" operator="containsText" text="D">
      <formula>NOT(ISERROR(SEARCH("D",G5)))</formula>
    </cfRule>
  </conditionalFormatting>
  <conditionalFormatting sqref="J25 K92:K1048576">
    <cfRule type="containsText" dxfId="41" priority="10" operator="containsText" text="D">
      <formula>NOT(ISERROR(SEARCH("D",J25)))</formula>
    </cfRule>
    <cfRule type="containsText" dxfId="40" priority="11" operator="containsText" text="F">
      <formula>NOT(ISERROR(SEARCH("F",J25)))</formula>
    </cfRule>
    <cfRule type="containsText" dxfId="39" priority="12" operator="containsText" text="S">
      <formula>NOT(ISERROR(SEARCH("S",J25)))</formula>
    </cfRule>
    <cfRule type="containsText" dxfId="38" priority="13" operator="containsText" text="A">
      <formula>NOT(ISERROR(SEARCH("A",J25)))</formula>
    </cfRule>
  </conditionalFormatting>
  <conditionalFormatting sqref="K1:K24">
    <cfRule type="containsText" dxfId="37" priority="6" operator="containsText" text="D">
      <formula>NOT(ISERROR(SEARCH("D",K1)))</formula>
    </cfRule>
    <cfRule type="containsText" dxfId="36" priority="7" operator="containsText" text="F">
      <formula>NOT(ISERROR(SEARCH("F",K1)))</formula>
    </cfRule>
    <cfRule type="containsText" dxfId="35" priority="8" operator="containsText" text="S">
      <formula>NOT(ISERROR(SEARCH("S",K1)))</formula>
    </cfRule>
    <cfRule type="containsText" dxfId="34" priority="9" operator="containsText" text="A">
      <formula>NOT(ISERROR(SEARCH("A",K1)))</formula>
    </cfRule>
  </conditionalFormatting>
  <conditionalFormatting sqref="K27:K31 K33:K72 K74:K82">
    <cfRule type="containsText" dxfId="33" priority="34" operator="containsText" text="D">
      <formula>NOT(ISERROR(SEARCH("D",K27)))</formula>
    </cfRule>
    <cfRule type="containsText" dxfId="32" priority="35" operator="containsText" text="F">
      <formula>NOT(ISERROR(SEARCH("F",K27)))</formula>
    </cfRule>
    <cfRule type="containsText" dxfId="31" priority="36" operator="containsText" text="S">
      <formula>NOT(ISERROR(SEARCH("S",K27)))</formula>
    </cfRule>
    <cfRule type="containsText" dxfId="30" priority="37" operator="containsText" text="A">
      <formula>NOT(ISERROR(SEARCH("A",K27)))</formula>
    </cfRule>
  </conditionalFormatting>
  <conditionalFormatting sqref="K83:K91">
    <cfRule type="containsText" dxfId="29" priority="2" operator="containsText" text="D">
      <formula>NOT(ISERROR(SEARCH("D",K83)))</formula>
    </cfRule>
    <cfRule type="containsText" dxfId="28" priority="3" operator="containsText" text="F">
      <formula>NOT(ISERROR(SEARCH("F",K83)))</formula>
    </cfRule>
    <cfRule type="containsText" dxfId="27" priority="4" operator="containsText" text="S">
      <formula>NOT(ISERROR(SEARCH("S",K83)))</formula>
    </cfRule>
    <cfRule type="containsText" dxfId="26" priority="5" operator="containsText" text="A">
      <formula>NOT(ISERROR(SEARCH("A",K83)))</formula>
    </cfRule>
  </conditionalFormatting>
  <conditionalFormatting sqref="B160:K160">
    <cfRule type="expression" dxfId="25" priority="86">
      <formula>$B160&lt;&gt;#REF!</formula>
    </cfRule>
  </conditionalFormatting>
  <conditionalFormatting sqref="B92:K95">
    <cfRule type="expression" dxfId="24" priority="1">
      <formula>$B92&lt;&gt;$B93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D174:J180</xm:sqref>
        </x14:conditionalFormatting>
        <x14:conditionalFormatting xmlns:xm="http://schemas.microsoft.com/office/excel/2006/main">
          <x14:cfRule type="iconSet" priority="14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4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5" customWidth="1"/>
    <col min="6" max="6" width="10.28515625" style="4" customWidth="1"/>
    <col min="7" max="7" width="9.140625" style="4"/>
    <col min="8" max="8" width="9.7109375" style="4" customWidth="1"/>
    <col min="9" max="9" width="10" style="161" bestFit="1" customWidth="1"/>
    <col min="10" max="20" width="9.28515625" style="16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1"/>
      <c r="B1" s="21"/>
      <c r="C1" s="28"/>
      <c r="D1" s="22"/>
      <c r="E1" s="93"/>
      <c r="F1" s="98"/>
      <c r="G1" s="20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8"/>
    </row>
    <row r="2" spans="1:66" ht="50.25" customHeight="1">
      <c r="A2" s="9" t="s">
        <v>47</v>
      </c>
      <c r="B2" s="9"/>
      <c r="C2" s="9"/>
      <c r="D2" s="9"/>
      <c r="E2" s="94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9"/>
    </row>
    <row r="3" spans="1:66" s="16" customFormat="1" ht="21.75" customHeight="1">
      <c r="A3" s="36" t="s">
        <v>155</v>
      </c>
      <c r="B3" s="36"/>
      <c r="C3" s="18"/>
      <c r="D3" s="18"/>
      <c r="E3" s="94"/>
      <c r="F3" s="4"/>
      <c r="G3" s="4"/>
      <c r="H3" s="4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8"/>
      <c r="U3" s="1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6" ht="30.75" customHeight="1">
      <c r="A4" s="128" t="s">
        <v>38</v>
      </c>
      <c r="B4" s="128" t="s">
        <v>143</v>
      </c>
      <c r="C4" s="128" t="s">
        <v>1</v>
      </c>
      <c r="D4" s="128" t="s">
        <v>10</v>
      </c>
      <c r="E4" s="129" t="s">
        <v>142</v>
      </c>
      <c r="F4" s="115" t="s">
        <v>45</v>
      </c>
      <c r="G4" s="139" t="s">
        <v>145</v>
      </c>
      <c r="H4" s="115" t="s">
        <v>63</v>
      </c>
      <c r="I4" s="115" t="s">
        <v>3</v>
      </c>
      <c r="J4" s="114" t="s">
        <v>11</v>
      </c>
      <c r="K4" s="114" t="s">
        <v>12</v>
      </c>
      <c r="L4" s="114" t="s">
        <v>13</v>
      </c>
      <c r="M4" s="114" t="s">
        <v>15</v>
      </c>
      <c r="N4" s="215" t="s">
        <v>6</v>
      </c>
      <c r="O4" s="215" t="s">
        <v>7</v>
      </c>
      <c r="P4" s="215" t="s">
        <v>26</v>
      </c>
      <c r="Q4" s="215" t="s">
        <v>14</v>
      </c>
      <c r="R4" s="215" t="s">
        <v>46</v>
      </c>
      <c r="S4" s="140" t="s">
        <v>43</v>
      </c>
      <c r="T4" s="140" t="s">
        <v>44</v>
      </c>
      <c r="U4" s="310" t="s">
        <v>37</v>
      </c>
      <c r="V4" s="311" t="s">
        <v>31</v>
      </c>
      <c r="W4" s="310" t="s">
        <v>0</v>
      </c>
      <c r="X4" s="311" t="s">
        <v>9</v>
      </c>
      <c r="Y4" s="310" t="s">
        <v>29</v>
      </c>
      <c r="Z4" s="310" t="s">
        <v>30</v>
      </c>
      <c r="AA4" s="310" t="s">
        <v>61</v>
      </c>
      <c r="AB4" s="310" t="s">
        <v>42</v>
      </c>
      <c r="AC4" s="310" t="s">
        <v>3</v>
      </c>
      <c r="AD4" s="310" t="s">
        <v>19</v>
      </c>
      <c r="AE4" s="310" t="s">
        <v>8</v>
      </c>
      <c r="AF4" s="310" t="s">
        <v>16</v>
      </c>
      <c r="AG4" s="310" t="s">
        <v>15</v>
      </c>
      <c r="AH4" s="310" t="s">
        <v>2</v>
      </c>
      <c r="AI4" s="310" t="s">
        <v>20</v>
      </c>
      <c r="AJ4" s="310" t="s">
        <v>21</v>
      </c>
      <c r="AK4" s="310" t="s">
        <v>22</v>
      </c>
      <c r="AL4" s="310" t="s">
        <v>23</v>
      </c>
      <c r="AM4" s="310" t="s">
        <v>24</v>
      </c>
      <c r="AN4" s="310" t="s">
        <v>17</v>
      </c>
      <c r="AO4" s="310" t="s">
        <v>25</v>
      </c>
      <c r="AP4" s="310" t="s">
        <v>39</v>
      </c>
      <c r="AQ4" s="310" t="s">
        <v>27</v>
      </c>
      <c r="AR4" s="310" t="s">
        <v>40</v>
      </c>
      <c r="AS4" s="310" t="s">
        <v>41</v>
      </c>
      <c r="AT4" s="310" t="s">
        <v>6</v>
      </c>
      <c r="AU4" s="310" t="s">
        <v>7</v>
      </c>
      <c r="AV4" s="310" t="s">
        <v>28</v>
      </c>
      <c r="AW4" s="310" t="s">
        <v>18</v>
      </c>
      <c r="AX4" s="310" t="s">
        <v>60</v>
      </c>
      <c r="AY4" s="312" t="s">
        <v>90</v>
      </c>
      <c r="AZ4" s="313" t="s">
        <v>65</v>
      </c>
      <c r="BA4" s="314" t="s">
        <v>126</v>
      </c>
      <c r="BB4" s="313" t="s">
        <v>134</v>
      </c>
      <c r="BC4" s="313" t="s">
        <v>135</v>
      </c>
      <c r="BD4" s="315" t="s">
        <v>114</v>
      </c>
      <c r="BE4" s="316" t="s">
        <v>136</v>
      </c>
      <c r="BF4" s="316" t="s">
        <v>137</v>
      </c>
      <c r="BG4" s="316" t="s">
        <v>90</v>
      </c>
      <c r="BH4" s="316" t="s">
        <v>136</v>
      </c>
      <c r="BI4" s="316" t="s">
        <v>137</v>
      </c>
      <c r="BJ4" s="316" t="s">
        <v>90</v>
      </c>
      <c r="BK4" s="317"/>
      <c r="BL4" s="318" t="s">
        <v>138</v>
      </c>
      <c r="BM4" s="316" t="s">
        <v>139</v>
      </c>
      <c r="BN4" s="316" t="s">
        <v>140</v>
      </c>
    </row>
    <row r="5" spans="1:66">
      <c r="A5" s="133" t="str">
        <f>W5</f>
        <v>영종운수</v>
      </c>
      <c r="B5" s="133" t="str">
        <f>V5</f>
        <v>202</v>
      </c>
      <c r="C5" s="134" t="str">
        <f>Y5</f>
        <v>70바2205</v>
      </c>
      <c r="D5" s="122" t="str">
        <f>Z5</f>
        <v>대형</v>
      </c>
      <c r="E5" s="118" t="str">
        <f>AZ5</f>
        <v>B</v>
      </c>
      <c r="F5" s="141">
        <f>G5/H5</f>
        <v>0.90700000000000003</v>
      </c>
      <c r="G5" s="142">
        <f>AE5</f>
        <v>2.7210000000000001</v>
      </c>
      <c r="H5" s="143">
        <f>AF5</f>
        <v>3</v>
      </c>
      <c r="I5" s="144">
        <f>AC5</f>
        <v>4729.357</v>
      </c>
      <c r="J5" s="145">
        <f>AI5/AH5</f>
        <v>2.6060222317969964E-2</v>
      </c>
      <c r="K5" s="145">
        <f>AJ5/AH5</f>
        <v>0.30593497109165402</v>
      </c>
      <c r="L5" s="145">
        <f>AK5/AC5</f>
        <v>0.11946655750454026</v>
      </c>
      <c r="M5" s="146">
        <f>AG5</f>
        <v>12.797000000000001</v>
      </c>
      <c r="N5" s="147">
        <f>IF(AW5=0,AT5,"속도계이상")</f>
        <v>0.38100000000000001</v>
      </c>
      <c r="O5" s="147">
        <f>IF(AW5=0,AU5,"속도계이상")</f>
        <v>4.8419999999999996</v>
      </c>
      <c r="P5" s="148">
        <f>AQ5/60</f>
        <v>102.09333333333333</v>
      </c>
      <c r="Q5" s="149">
        <f>AN5</f>
        <v>100</v>
      </c>
      <c r="R5" s="150">
        <f>AC5/(AH5-AI5-AJ5)</f>
        <v>38.199353621062521</v>
      </c>
      <c r="S5" s="135">
        <f>IF(AW5=0,AL5,"속도계이상")</f>
        <v>18</v>
      </c>
      <c r="T5" s="135">
        <f>IF(AW5=0,AM5,"속도계이상")</f>
        <v>229</v>
      </c>
      <c r="U5" s="310" t="s">
        <v>118</v>
      </c>
      <c r="V5" s="311" t="s">
        <v>119</v>
      </c>
      <c r="W5" s="310" t="s">
        <v>118</v>
      </c>
      <c r="X5" s="311" t="s">
        <v>119</v>
      </c>
      <c r="Y5" s="310" t="s">
        <v>173</v>
      </c>
      <c r="Z5" s="310" t="s">
        <v>141</v>
      </c>
      <c r="AA5" s="310" t="s">
        <v>48</v>
      </c>
      <c r="AB5" s="310">
        <v>526</v>
      </c>
      <c r="AC5" s="310">
        <v>4729.357</v>
      </c>
      <c r="AD5" s="310">
        <v>1738.3720000000001</v>
      </c>
      <c r="AE5" s="310">
        <v>2.7210000000000001</v>
      </c>
      <c r="AF5" s="310">
        <v>3</v>
      </c>
      <c r="AG5" s="310">
        <v>12.797000000000001</v>
      </c>
      <c r="AH5" s="310">
        <v>185.338864</v>
      </c>
      <c r="AI5" s="310">
        <v>4.8299719999999997</v>
      </c>
      <c r="AJ5" s="310">
        <v>56.701639999999998</v>
      </c>
      <c r="AK5" s="310">
        <v>565</v>
      </c>
      <c r="AL5" s="310">
        <v>18</v>
      </c>
      <c r="AM5" s="310">
        <v>229</v>
      </c>
      <c r="AN5" s="310">
        <v>100</v>
      </c>
      <c r="AO5" s="310">
        <v>25.517351000000001</v>
      </c>
      <c r="AP5" s="310">
        <v>40344.5</v>
      </c>
      <c r="AQ5" s="310">
        <v>6125.6</v>
      </c>
      <c r="AR5" s="310">
        <v>30</v>
      </c>
      <c r="AS5" s="310">
        <v>15396</v>
      </c>
      <c r="AT5" s="310">
        <v>0.38100000000000001</v>
      </c>
      <c r="AU5" s="310">
        <v>4.8419999999999996</v>
      </c>
      <c r="AV5" s="310">
        <v>42673</v>
      </c>
      <c r="AW5" s="310">
        <v>0</v>
      </c>
      <c r="AX5" s="310">
        <v>0.47</v>
      </c>
      <c r="AY5" s="319">
        <v>0.90700000000000003</v>
      </c>
      <c r="AZ5" s="320" t="s">
        <v>68</v>
      </c>
      <c r="BA5" s="321" t="s">
        <v>174</v>
      </c>
      <c r="BB5" s="320">
        <v>4</v>
      </c>
      <c r="BC5" s="320" t="s">
        <v>282</v>
      </c>
      <c r="BD5" s="322">
        <v>10</v>
      </c>
      <c r="BE5" s="323">
        <v>82891.299999999988</v>
      </c>
      <c r="BF5" s="324">
        <v>5.7054926150271509E-2</v>
      </c>
      <c r="BG5" s="325">
        <v>5.1748818018296262E-2</v>
      </c>
      <c r="BH5" s="323">
        <v>141310.81099999999</v>
      </c>
      <c r="BI5" s="324">
        <v>3.3467764897336841E-2</v>
      </c>
      <c r="BJ5" s="326">
        <v>3.0355262761884515E-2</v>
      </c>
      <c r="BK5" s="327">
        <v>1</v>
      </c>
      <c r="BL5" s="328" t="s">
        <v>69</v>
      </c>
      <c r="BM5">
        <v>1</v>
      </c>
      <c r="BN5" s="329" t="s">
        <v>281</v>
      </c>
    </row>
    <row r="6" spans="1:66">
      <c r="A6" s="130" t="str">
        <f t="shared" ref="A6:A7" si="0">W6</f>
        <v>영종운수</v>
      </c>
      <c r="B6" s="130" t="str">
        <f t="shared" ref="B6:B7" si="1">V6</f>
        <v>202</v>
      </c>
      <c r="C6" s="131" t="str">
        <f t="shared" ref="C6:C7" si="2">Y6</f>
        <v>70바2259</v>
      </c>
      <c r="D6" s="105" t="str">
        <f t="shared" ref="D6:D7" si="3">Z6</f>
        <v>대형</v>
      </c>
      <c r="E6" s="101" t="str">
        <f>AZ6</f>
        <v>F</v>
      </c>
      <c r="F6" s="151">
        <f>G6/H6</f>
        <v>0.66233333333333333</v>
      </c>
      <c r="G6" s="152">
        <f>AE6</f>
        <v>1.9870000000000001</v>
      </c>
      <c r="H6" s="153">
        <f>AF6</f>
        <v>3</v>
      </c>
      <c r="I6" s="154">
        <f t="shared" ref="I6:I7" si="4">AC6</f>
        <v>1531.5139999999999</v>
      </c>
      <c r="J6" s="155">
        <f t="shared" ref="J6:J7" si="5">AI6/AH6</f>
        <v>2.8715149579144672E-2</v>
      </c>
      <c r="K6" s="155">
        <f t="shared" ref="K6:K7" si="6">AJ6/AH6</f>
        <v>0.38561692640613987</v>
      </c>
      <c r="L6" s="155">
        <f t="shared" ref="L6:L7" si="7">AK6/AC6</f>
        <v>0.10577768143157687</v>
      </c>
      <c r="M6" s="156">
        <f t="shared" ref="M6:M7" si="8">AG6</f>
        <v>18.515999999999998</v>
      </c>
      <c r="N6" s="157" t="str">
        <f t="shared" ref="N6:N7" si="9">IF(AW6=0,AT6,"속도계이상")</f>
        <v>속도계이상</v>
      </c>
      <c r="O6" s="157" t="str">
        <f t="shared" ref="O6:O7" si="10">IF(AW6=0,AU6,"속도계이상")</f>
        <v>속도계이상</v>
      </c>
      <c r="P6" s="158">
        <f t="shared" ref="P6:P7" si="11">AQ6/60</f>
        <v>38.281666666666666</v>
      </c>
      <c r="Q6" s="159">
        <f t="shared" ref="Q6:Q7" si="12">AN6</f>
        <v>115</v>
      </c>
      <c r="R6" s="160">
        <f t="shared" ref="R6:R7" si="13">AC6/(AH6-AI6-AJ6)</f>
        <v>36.743837216332487</v>
      </c>
      <c r="S6" s="132" t="str">
        <f t="shared" ref="S6:S7" si="14">IF(AW6=0,AL6,"속도계이상")</f>
        <v>속도계이상</v>
      </c>
      <c r="T6" s="132" t="str">
        <f t="shared" ref="T6:T7" si="15">IF(AW6=0,AM6,"속도계이상")</f>
        <v>속도계이상</v>
      </c>
      <c r="U6" s="310" t="s">
        <v>118</v>
      </c>
      <c r="V6" s="311" t="s">
        <v>119</v>
      </c>
      <c r="W6" s="310" t="s">
        <v>118</v>
      </c>
      <c r="X6" s="311" t="s">
        <v>119</v>
      </c>
      <c r="Y6" s="310" t="s">
        <v>176</v>
      </c>
      <c r="Z6" s="310" t="s">
        <v>141</v>
      </c>
      <c r="AA6" s="310" t="s">
        <v>48</v>
      </c>
      <c r="AB6" s="310">
        <v>526</v>
      </c>
      <c r="AC6" s="310">
        <v>1531.5139999999999</v>
      </c>
      <c r="AD6" s="310">
        <v>770.73</v>
      </c>
      <c r="AE6" s="310">
        <v>1.9870000000000001</v>
      </c>
      <c r="AF6" s="310">
        <v>3</v>
      </c>
      <c r="AG6" s="310">
        <v>18.515999999999998</v>
      </c>
      <c r="AH6" s="310">
        <v>71.168042999999997</v>
      </c>
      <c r="AI6" s="310">
        <v>2.0436009999999998</v>
      </c>
      <c r="AJ6" s="310">
        <v>27.443601999999998</v>
      </c>
      <c r="AK6" s="310">
        <v>162</v>
      </c>
      <c r="AL6" s="310">
        <v>1565</v>
      </c>
      <c r="AM6" s="310">
        <v>483</v>
      </c>
      <c r="AN6" s="310">
        <v>115</v>
      </c>
      <c r="AO6" s="310">
        <v>21.519686</v>
      </c>
      <c r="AP6" s="310">
        <v>9365.2999999999993</v>
      </c>
      <c r="AQ6" s="310">
        <v>2296.9</v>
      </c>
      <c r="AR6" s="310">
        <v>9</v>
      </c>
      <c r="AS6" s="310">
        <v>4088</v>
      </c>
      <c r="AT6" s="310">
        <v>102.18600000000001</v>
      </c>
      <c r="AU6" s="310">
        <v>31.536999999999999</v>
      </c>
      <c r="AV6" s="310">
        <v>14565</v>
      </c>
      <c r="AW6" s="310">
        <v>17</v>
      </c>
      <c r="AX6" s="310">
        <v>0.46</v>
      </c>
      <c r="AY6" s="319">
        <v>0.66233333333333333</v>
      </c>
      <c r="AZ6" s="320" t="s">
        <v>70</v>
      </c>
      <c r="BA6" s="321" t="s">
        <v>174</v>
      </c>
      <c r="BB6" s="320">
        <v>1</v>
      </c>
      <c r="BC6" s="320" t="s">
        <v>251</v>
      </c>
      <c r="BD6" s="322">
        <v>3</v>
      </c>
      <c r="BE6" s="323">
        <v>82891.299999999988</v>
      </c>
      <c r="BF6" s="324">
        <v>1.8476173012125521E-2</v>
      </c>
      <c r="BG6" s="325">
        <v>1.223738525836447E-2</v>
      </c>
      <c r="BH6" s="323">
        <v>141310.81099999999</v>
      </c>
      <c r="BI6" s="324">
        <v>1.0837911049848834E-2</v>
      </c>
      <c r="BJ6" s="326">
        <v>7.1783097520165444E-3</v>
      </c>
      <c r="BK6" s="327">
        <v>1</v>
      </c>
      <c r="BL6" s="328" t="s">
        <v>70</v>
      </c>
      <c r="BM6">
        <v>0</v>
      </c>
      <c r="BN6" s="329" t="s">
        <v>254</v>
      </c>
    </row>
    <row r="7" spans="1:66">
      <c r="A7" s="133" t="str">
        <f t="shared" si="0"/>
        <v>영종운수</v>
      </c>
      <c r="B7" s="133" t="str">
        <f t="shared" si="1"/>
        <v>202</v>
      </c>
      <c r="C7" s="134" t="str">
        <f t="shared" si="2"/>
        <v>70바2311</v>
      </c>
      <c r="D7" s="122" t="str">
        <f t="shared" si="3"/>
        <v>대형</v>
      </c>
      <c r="E7" s="118" t="str">
        <f t="shared" ref="E7:E35" si="16">AZ7</f>
        <v>D</v>
      </c>
      <c r="F7" s="141">
        <f t="shared" ref="F7:F35" si="17">G7/H7</f>
        <v>0.8196296296296296</v>
      </c>
      <c r="G7" s="142">
        <f t="shared" ref="G7:G35" si="18">AE7</f>
        <v>2.2130000000000001</v>
      </c>
      <c r="H7" s="143">
        <f t="shared" ref="H7:H35" si="19">AF7</f>
        <v>2.7</v>
      </c>
      <c r="I7" s="144">
        <f t="shared" si="4"/>
        <v>5463.1610000000001</v>
      </c>
      <c r="J7" s="145">
        <f t="shared" si="5"/>
        <v>2.5279540675406189E-2</v>
      </c>
      <c r="K7" s="145">
        <f t="shared" si="6"/>
        <v>0.30950194877737219</v>
      </c>
      <c r="L7" s="145">
        <f t="shared" si="7"/>
        <v>0.19018293621586477</v>
      </c>
      <c r="M7" s="146">
        <f t="shared" si="8"/>
        <v>13.244999999999999</v>
      </c>
      <c r="N7" s="147" t="str">
        <f t="shared" si="9"/>
        <v>속도계이상</v>
      </c>
      <c r="O7" s="147" t="str">
        <f t="shared" si="10"/>
        <v>속도계이상</v>
      </c>
      <c r="P7" s="148">
        <f t="shared" si="11"/>
        <v>108.44</v>
      </c>
      <c r="Q7" s="149">
        <f t="shared" si="12"/>
        <v>130</v>
      </c>
      <c r="R7" s="150">
        <f t="shared" si="13"/>
        <v>36.426664826384176</v>
      </c>
      <c r="S7" s="135" t="str">
        <f t="shared" si="14"/>
        <v>속도계이상</v>
      </c>
      <c r="T7" s="135" t="str">
        <f t="shared" si="15"/>
        <v>속도계이상</v>
      </c>
      <c r="U7" s="310" t="s">
        <v>118</v>
      </c>
      <c r="V7" s="311" t="s">
        <v>119</v>
      </c>
      <c r="W7" s="310" t="s">
        <v>118</v>
      </c>
      <c r="X7" s="311" t="s">
        <v>119</v>
      </c>
      <c r="Y7" s="310" t="s">
        <v>177</v>
      </c>
      <c r="Z7" s="310" t="s">
        <v>141</v>
      </c>
      <c r="AA7" s="310" t="s">
        <v>48</v>
      </c>
      <c r="AB7" s="310">
        <v>526</v>
      </c>
      <c r="AC7" s="310">
        <v>5463.1610000000001</v>
      </c>
      <c r="AD7" s="310">
        <v>2468.5230000000001</v>
      </c>
      <c r="AE7" s="310">
        <v>2.2130000000000001</v>
      </c>
      <c r="AF7" s="310">
        <v>2.7</v>
      </c>
      <c r="AG7" s="310">
        <v>13.244999999999999</v>
      </c>
      <c r="AH7" s="310">
        <v>225.45520400000001</v>
      </c>
      <c r="AI7" s="310">
        <v>5.6994040000000004</v>
      </c>
      <c r="AJ7" s="310">
        <v>69.778824999999998</v>
      </c>
      <c r="AK7" s="310">
        <v>1039</v>
      </c>
      <c r="AL7" s="310">
        <v>2231</v>
      </c>
      <c r="AM7" s="310">
        <v>589</v>
      </c>
      <c r="AN7" s="310">
        <v>130</v>
      </c>
      <c r="AO7" s="310">
        <v>24.231691000000001</v>
      </c>
      <c r="AP7" s="310">
        <v>36811.800000000003</v>
      </c>
      <c r="AQ7" s="310">
        <v>6506.4</v>
      </c>
      <c r="AR7" s="310">
        <v>23</v>
      </c>
      <c r="AS7" s="310">
        <v>6366</v>
      </c>
      <c r="AT7" s="310">
        <v>40.837000000000003</v>
      </c>
      <c r="AU7" s="310">
        <v>10.781000000000001</v>
      </c>
      <c r="AV7" s="310">
        <v>36583</v>
      </c>
      <c r="AW7" s="310">
        <v>17</v>
      </c>
      <c r="AX7" s="310">
        <v>0.41</v>
      </c>
      <c r="AY7" s="319">
        <v>0.8196296296296296</v>
      </c>
      <c r="AZ7" s="320" t="s">
        <v>67</v>
      </c>
      <c r="BA7" s="321" t="s">
        <v>174</v>
      </c>
      <c r="BB7" s="320">
        <v>1</v>
      </c>
      <c r="BC7" s="320" t="s">
        <v>179</v>
      </c>
      <c r="BD7" s="322">
        <v>5</v>
      </c>
      <c r="BE7" s="323">
        <v>82891.299999999988</v>
      </c>
      <c r="BF7" s="324">
        <v>6.5907531912275483E-2</v>
      </c>
      <c r="BG7" s="325">
        <v>5.4019765971061347E-2</v>
      </c>
      <c r="BH7" s="323">
        <v>141310.81099999999</v>
      </c>
      <c r="BI7" s="324">
        <v>3.8660601841709059E-2</v>
      </c>
      <c r="BJ7" s="326">
        <v>3.1687374768778573E-2</v>
      </c>
      <c r="BK7" s="327">
        <v>1</v>
      </c>
      <c r="BL7" s="328" t="s">
        <v>70</v>
      </c>
      <c r="BM7">
        <v>1</v>
      </c>
      <c r="BN7" s="329" t="s">
        <v>281</v>
      </c>
    </row>
    <row r="8" spans="1:66">
      <c r="A8" s="130" t="str">
        <f t="shared" ref="A8:A35" si="20">W8</f>
        <v>영종운수</v>
      </c>
      <c r="B8" s="130" t="str">
        <f t="shared" ref="B8:B35" si="21">V8</f>
        <v>202</v>
      </c>
      <c r="C8" s="131" t="str">
        <f t="shared" ref="C8:C35" si="22">Y8</f>
        <v>70바2514</v>
      </c>
      <c r="D8" s="105" t="str">
        <f t="shared" ref="D8:D35" si="23">Z8</f>
        <v>대형</v>
      </c>
      <c r="E8" s="101" t="str">
        <f t="shared" si="16"/>
        <v>S</v>
      </c>
      <c r="F8" s="151">
        <f t="shared" si="17"/>
        <v>1.1074074074074074</v>
      </c>
      <c r="G8" s="152">
        <f t="shared" si="18"/>
        <v>2.99</v>
      </c>
      <c r="H8" s="153">
        <f t="shared" si="19"/>
        <v>2.7</v>
      </c>
      <c r="I8" s="154">
        <f t="shared" ref="I8:I35" si="24">AC8</f>
        <v>5461.2539999999999</v>
      </c>
      <c r="J8" s="155">
        <f t="shared" ref="J8:J35" si="25">AI8/AH8</f>
        <v>3.654664505394762E-2</v>
      </c>
      <c r="K8" s="155">
        <f t="shared" ref="K8:K35" si="26">AJ8/AH8</f>
        <v>0.32686037057511536</v>
      </c>
      <c r="L8" s="155">
        <f t="shared" ref="L8:L35" si="27">AK8/AC8</f>
        <v>0.17779799291518028</v>
      </c>
      <c r="M8" s="156">
        <f t="shared" ref="M8:M35" si="28">AG8</f>
        <v>14.615</v>
      </c>
      <c r="N8" s="157">
        <f t="shared" ref="N8:N35" si="29">IF(AW8=0,AT8,"속도계이상")</f>
        <v>0.25600000000000001</v>
      </c>
      <c r="O8" s="157">
        <f t="shared" ref="O8:O35" si="30">IF(AW8=0,AU8,"속도계이상")</f>
        <v>15.728999999999999</v>
      </c>
      <c r="P8" s="158">
        <f t="shared" ref="P8:P35" si="31">AQ8/60</f>
        <v>262.76499999999999</v>
      </c>
      <c r="Q8" s="159">
        <f t="shared" ref="Q8:Q35" si="32">AN8</f>
        <v>101</v>
      </c>
      <c r="R8" s="160">
        <f t="shared" ref="R8:R35" si="33">AC8/(AH8-AI8-AJ8)</f>
        <v>39.164126250292078</v>
      </c>
      <c r="S8" s="132">
        <f t="shared" ref="S8:S35" si="34">IF(AW8=0,AL8,"속도계이상")</f>
        <v>14</v>
      </c>
      <c r="T8" s="132">
        <f t="shared" ref="T8:T35" si="35">IF(AW8=0,AM8,"속도계이상")</f>
        <v>859</v>
      </c>
      <c r="U8" s="310" t="s">
        <v>118</v>
      </c>
      <c r="V8" s="311" t="s">
        <v>119</v>
      </c>
      <c r="W8" s="310" t="s">
        <v>118</v>
      </c>
      <c r="X8" s="311" t="s">
        <v>119</v>
      </c>
      <c r="Y8" s="310" t="s">
        <v>178</v>
      </c>
      <c r="Z8" s="310" t="s">
        <v>141</v>
      </c>
      <c r="AA8" s="310" t="s">
        <v>48</v>
      </c>
      <c r="AB8" s="310">
        <v>526</v>
      </c>
      <c r="AC8" s="310">
        <v>5461.2539999999999</v>
      </c>
      <c r="AD8" s="310">
        <v>1826.6210000000001</v>
      </c>
      <c r="AE8" s="310">
        <v>2.99</v>
      </c>
      <c r="AF8" s="310">
        <v>2.7</v>
      </c>
      <c r="AG8" s="310">
        <v>14.615</v>
      </c>
      <c r="AH8" s="310">
        <v>219.049409</v>
      </c>
      <c r="AI8" s="310">
        <v>8.0055209999999999</v>
      </c>
      <c r="AJ8" s="310">
        <v>71.598571000000007</v>
      </c>
      <c r="AK8" s="310">
        <v>971</v>
      </c>
      <c r="AL8" s="310">
        <v>14</v>
      </c>
      <c r="AM8" s="310">
        <v>859</v>
      </c>
      <c r="AN8" s="310">
        <v>101</v>
      </c>
      <c r="AO8" s="310">
        <v>24.931608000000001</v>
      </c>
      <c r="AP8" s="310">
        <v>48057</v>
      </c>
      <c r="AQ8" s="310">
        <v>15765.9</v>
      </c>
      <c r="AR8" s="310">
        <v>55</v>
      </c>
      <c r="AS8" s="310">
        <v>15687</v>
      </c>
      <c r="AT8" s="310">
        <v>0.25600000000000001</v>
      </c>
      <c r="AU8" s="310">
        <v>15.728999999999999</v>
      </c>
      <c r="AV8" s="310">
        <v>0</v>
      </c>
      <c r="AW8" s="310">
        <v>0</v>
      </c>
      <c r="AX8" s="310">
        <v>0.55000000000000004</v>
      </c>
      <c r="AY8" s="319">
        <v>1.1074074074074074</v>
      </c>
      <c r="AZ8" s="320" t="s">
        <v>71</v>
      </c>
      <c r="BA8" s="321" t="s">
        <v>174</v>
      </c>
      <c r="BB8" s="320">
        <v>1</v>
      </c>
      <c r="BC8" s="320" t="s">
        <v>187</v>
      </c>
      <c r="BD8" s="322">
        <v>3</v>
      </c>
      <c r="BE8" s="323">
        <v>82891.299999999988</v>
      </c>
      <c r="BF8" s="324">
        <v>6.5884525879072967E-2</v>
      </c>
      <c r="BG8" s="325">
        <v>7.2961011992010438E-2</v>
      </c>
      <c r="BH8" s="323">
        <v>141310.81099999999</v>
      </c>
      <c r="BI8" s="324">
        <v>3.8647106766657793E-2</v>
      </c>
      <c r="BJ8" s="326">
        <v>4.279809230826178E-2</v>
      </c>
      <c r="BK8" s="327">
        <v>1</v>
      </c>
      <c r="BL8" s="328" t="s">
        <v>71</v>
      </c>
      <c r="BM8">
        <v>0</v>
      </c>
      <c r="BN8" s="329" t="s">
        <v>254</v>
      </c>
    </row>
    <row r="9" spans="1:66">
      <c r="A9" s="133" t="str">
        <f t="shared" si="20"/>
        <v>영종운수</v>
      </c>
      <c r="B9" s="133" t="str">
        <f t="shared" si="21"/>
        <v>202</v>
      </c>
      <c r="C9" s="134" t="str">
        <f t="shared" si="22"/>
        <v>71바7511</v>
      </c>
      <c r="D9" s="122" t="str">
        <f t="shared" si="23"/>
        <v>대형</v>
      </c>
      <c r="E9" s="118" t="str">
        <f t="shared" si="16"/>
        <v>S</v>
      </c>
      <c r="F9" s="141">
        <f t="shared" si="17"/>
        <v>1.0710714285714287</v>
      </c>
      <c r="G9" s="142">
        <f t="shared" si="18"/>
        <v>2.9990000000000001</v>
      </c>
      <c r="H9" s="143">
        <f t="shared" si="19"/>
        <v>2.8</v>
      </c>
      <c r="I9" s="144">
        <f t="shared" si="24"/>
        <v>5675.3090000000002</v>
      </c>
      <c r="J9" s="145">
        <f t="shared" si="25"/>
        <v>1.6669886065793459E-2</v>
      </c>
      <c r="K9" s="145">
        <f t="shared" si="26"/>
        <v>0.28631204910337837</v>
      </c>
      <c r="L9" s="145">
        <f t="shared" si="27"/>
        <v>0.15752446254468258</v>
      </c>
      <c r="M9" s="146">
        <f t="shared" si="28"/>
        <v>13.346</v>
      </c>
      <c r="N9" s="147">
        <f t="shared" si="29"/>
        <v>5.2999999999999999E-2</v>
      </c>
      <c r="O9" s="147">
        <f t="shared" si="30"/>
        <v>4.3520000000000003</v>
      </c>
      <c r="P9" s="148">
        <f t="shared" si="31"/>
        <v>75.13666666666667</v>
      </c>
      <c r="Q9" s="149">
        <f t="shared" si="32"/>
        <v>100</v>
      </c>
      <c r="R9" s="150">
        <f t="shared" si="33"/>
        <v>36.984267000008735</v>
      </c>
      <c r="S9" s="135">
        <f t="shared" si="34"/>
        <v>3</v>
      </c>
      <c r="T9" s="135">
        <f t="shared" si="35"/>
        <v>247</v>
      </c>
      <c r="U9" s="310" t="s">
        <v>118</v>
      </c>
      <c r="V9" s="311" t="s">
        <v>119</v>
      </c>
      <c r="W9" s="310" t="s">
        <v>118</v>
      </c>
      <c r="X9" s="311" t="s">
        <v>119</v>
      </c>
      <c r="Y9" s="310" t="s">
        <v>180</v>
      </c>
      <c r="Z9" s="310" t="s">
        <v>141</v>
      </c>
      <c r="AA9" s="310" t="s">
        <v>48</v>
      </c>
      <c r="AB9" s="310">
        <v>526</v>
      </c>
      <c r="AC9" s="310">
        <v>5675.3090000000002</v>
      </c>
      <c r="AD9" s="310">
        <v>1892.134</v>
      </c>
      <c r="AE9" s="310">
        <v>2.9990000000000001</v>
      </c>
      <c r="AF9" s="310">
        <v>2.8</v>
      </c>
      <c r="AG9" s="310">
        <v>13.346</v>
      </c>
      <c r="AH9" s="310">
        <v>220.154954</v>
      </c>
      <c r="AI9" s="310">
        <v>3.6699579999999998</v>
      </c>
      <c r="AJ9" s="310">
        <v>63.033016000000003</v>
      </c>
      <c r="AK9" s="310">
        <v>894</v>
      </c>
      <c r="AL9" s="310">
        <v>3</v>
      </c>
      <c r="AM9" s="310">
        <v>247</v>
      </c>
      <c r="AN9" s="310">
        <v>100</v>
      </c>
      <c r="AO9" s="310">
        <v>25.778701999999999</v>
      </c>
      <c r="AP9" s="310">
        <v>39818.5</v>
      </c>
      <c r="AQ9" s="310">
        <v>4508.2</v>
      </c>
      <c r="AR9" s="310">
        <v>11</v>
      </c>
      <c r="AS9" s="310">
        <v>2978</v>
      </c>
      <c r="AT9" s="310">
        <v>5.2999999999999999E-2</v>
      </c>
      <c r="AU9" s="310">
        <v>4.3520000000000003</v>
      </c>
      <c r="AV9" s="310">
        <v>52496</v>
      </c>
      <c r="AW9" s="310">
        <v>0</v>
      </c>
      <c r="AX9" s="310">
        <v>0.55000000000000004</v>
      </c>
      <c r="AY9" s="319">
        <v>1.0710714285714287</v>
      </c>
      <c r="AZ9" s="320" t="s">
        <v>71</v>
      </c>
      <c r="BA9" s="321" t="s">
        <v>174</v>
      </c>
      <c r="BB9" s="320">
        <v>2</v>
      </c>
      <c r="BC9" s="320" t="s">
        <v>297</v>
      </c>
      <c r="BD9" s="322">
        <v>9</v>
      </c>
      <c r="BE9" s="323">
        <v>82891.299999999988</v>
      </c>
      <c r="BF9" s="324">
        <v>6.8466883738100393E-2</v>
      </c>
      <c r="BG9" s="325">
        <v>7.3332922975201109E-2</v>
      </c>
      <c r="BH9" s="323">
        <v>141310.81099999999</v>
      </c>
      <c r="BI9" s="324">
        <v>4.0161888250715656E-2</v>
      </c>
      <c r="BJ9" s="326">
        <v>4.3016251022820091E-2</v>
      </c>
      <c r="BK9" s="327">
        <v>1</v>
      </c>
      <c r="BL9" s="328" t="s">
        <v>71</v>
      </c>
      <c r="BM9">
        <v>0</v>
      </c>
      <c r="BN9" s="329" t="s">
        <v>254</v>
      </c>
    </row>
    <row r="10" spans="1:66">
      <c r="A10" s="130" t="str">
        <f t="shared" si="20"/>
        <v>영종운수</v>
      </c>
      <c r="B10" s="130" t="str">
        <f t="shared" si="21"/>
        <v>202</v>
      </c>
      <c r="C10" s="131" t="str">
        <f t="shared" si="22"/>
        <v>71바7512</v>
      </c>
      <c r="D10" s="105" t="str">
        <f t="shared" si="23"/>
        <v>대형</v>
      </c>
      <c r="E10" s="101" t="str">
        <f t="shared" si="16"/>
        <v>S</v>
      </c>
      <c r="F10" s="151">
        <f t="shared" si="17"/>
        <v>1.0114285714285713</v>
      </c>
      <c r="G10" s="152">
        <f t="shared" si="18"/>
        <v>2.8319999999999999</v>
      </c>
      <c r="H10" s="153">
        <f t="shared" si="19"/>
        <v>2.8</v>
      </c>
      <c r="I10" s="154">
        <f t="shared" si="24"/>
        <v>5534.7740000000003</v>
      </c>
      <c r="J10" s="155">
        <f t="shared" si="25"/>
        <v>9.5590793567970032E-3</v>
      </c>
      <c r="K10" s="155">
        <f t="shared" si="26"/>
        <v>0.30122757241630532</v>
      </c>
      <c r="L10" s="155">
        <f t="shared" si="27"/>
        <v>0.19350383592898282</v>
      </c>
      <c r="M10" s="156">
        <f t="shared" si="28"/>
        <v>14.568</v>
      </c>
      <c r="N10" s="157">
        <f t="shared" si="29"/>
        <v>0.36099999999999999</v>
      </c>
      <c r="O10" s="157">
        <f t="shared" si="30"/>
        <v>17.579999999999998</v>
      </c>
      <c r="P10" s="158">
        <f t="shared" si="31"/>
        <v>169.32499999999999</v>
      </c>
      <c r="Q10" s="159">
        <f t="shared" si="32"/>
        <v>105</v>
      </c>
      <c r="R10" s="160">
        <f t="shared" si="33"/>
        <v>37.010543988944669</v>
      </c>
      <c r="S10" s="132">
        <f t="shared" si="34"/>
        <v>20</v>
      </c>
      <c r="T10" s="132">
        <f t="shared" si="35"/>
        <v>973</v>
      </c>
      <c r="U10" s="310" t="s">
        <v>118</v>
      </c>
      <c r="V10" s="311" t="s">
        <v>119</v>
      </c>
      <c r="W10" s="310" t="s">
        <v>118</v>
      </c>
      <c r="X10" s="311" t="s">
        <v>119</v>
      </c>
      <c r="Y10" s="310" t="s">
        <v>181</v>
      </c>
      <c r="Z10" s="310" t="s">
        <v>141</v>
      </c>
      <c r="AA10" s="310" t="s">
        <v>48</v>
      </c>
      <c r="AB10" s="310">
        <v>526</v>
      </c>
      <c r="AC10" s="310">
        <v>5534.7740000000003</v>
      </c>
      <c r="AD10" s="310">
        <v>1954.64</v>
      </c>
      <c r="AE10" s="310">
        <v>2.8319999999999999</v>
      </c>
      <c r="AF10" s="310">
        <v>2.8</v>
      </c>
      <c r="AG10" s="310">
        <v>14.568</v>
      </c>
      <c r="AH10" s="310">
        <v>216.98051899999999</v>
      </c>
      <c r="AI10" s="310">
        <v>2.0741339999999999</v>
      </c>
      <c r="AJ10" s="310">
        <v>65.360515000000007</v>
      </c>
      <c r="AK10" s="310">
        <v>1071</v>
      </c>
      <c r="AL10" s="310">
        <v>20</v>
      </c>
      <c r="AM10" s="310">
        <v>973</v>
      </c>
      <c r="AN10" s="310">
        <v>105</v>
      </c>
      <c r="AO10" s="310">
        <v>25.50816</v>
      </c>
      <c r="AP10" s="310">
        <v>37194.5</v>
      </c>
      <c r="AQ10" s="310">
        <v>10159.5</v>
      </c>
      <c r="AR10" s="310">
        <v>20</v>
      </c>
      <c r="AS10" s="310">
        <v>8009</v>
      </c>
      <c r="AT10" s="310">
        <v>0.36099999999999999</v>
      </c>
      <c r="AU10" s="310">
        <v>17.579999999999998</v>
      </c>
      <c r="AV10" s="310">
        <v>46261</v>
      </c>
      <c r="AW10" s="310">
        <v>0</v>
      </c>
      <c r="AX10" s="310">
        <v>0.55000000000000004</v>
      </c>
      <c r="AY10" s="319">
        <v>1.0114285714285713</v>
      </c>
      <c r="AZ10" s="320" t="s">
        <v>71</v>
      </c>
      <c r="BA10" s="321" t="s">
        <v>174</v>
      </c>
      <c r="BB10" s="320">
        <v>3</v>
      </c>
      <c r="BC10" s="320" t="s">
        <v>334</v>
      </c>
      <c r="BD10" s="322">
        <v>6</v>
      </c>
      <c r="BE10" s="323">
        <v>82891.299999999988</v>
      </c>
      <c r="BF10" s="324">
        <v>6.6771470588590134E-2</v>
      </c>
      <c r="BG10" s="325">
        <v>6.7534573109602591E-2</v>
      </c>
      <c r="BH10" s="323">
        <v>141310.81099999999</v>
      </c>
      <c r="BI10" s="324">
        <v>3.9167378354370924E-2</v>
      </c>
      <c r="BJ10" s="326">
        <v>3.9615005535563734E-2</v>
      </c>
      <c r="BK10" s="327">
        <v>1</v>
      </c>
      <c r="BL10" s="328" t="s">
        <v>66</v>
      </c>
      <c r="BM10">
        <v>1</v>
      </c>
      <c r="BN10" s="329" t="s">
        <v>281</v>
      </c>
    </row>
    <row r="11" spans="1:66">
      <c r="A11" s="133" t="str">
        <f t="shared" si="20"/>
        <v>영종운수</v>
      </c>
      <c r="B11" s="133" t="str">
        <f t="shared" si="21"/>
        <v>202</v>
      </c>
      <c r="C11" s="134" t="str">
        <f t="shared" si="22"/>
        <v>73아1213</v>
      </c>
      <c r="D11" s="122" t="str">
        <f t="shared" si="23"/>
        <v>대형</v>
      </c>
      <c r="E11" s="118" t="str">
        <f t="shared" si="16"/>
        <v>C</v>
      </c>
      <c r="F11" s="141">
        <f t="shared" si="17"/>
        <v>0.88200000000000001</v>
      </c>
      <c r="G11" s="142">
        <f t="shared" si="18"/>
        <v>2.6459999999999999</v>
      </c>
      <c r="H11" s="143">
        <f t="shared" si="19"/>
        <v>3</v>
      </c>
      <c r="I11" s="144">
        <f t="shared" si="24"/>
        <v>6338.3209999999999</v>
      </c>
      <c r="J11" s="145">
        <f t="shared" si="25"/>
        <v>2.1459259070474114E-2</v>
      </c>
      <c r="K11" s="145">
        <f t="shared" si="26"/>
        <v>0.28802604319829617</v>
      </c>
      <c r="L11" s="145">
        <f t="shared" si="27"/>
        <v>0.11596130899649923</v>
      </c>
      <c r="M11" s="146">
        <f t="shared" si="28"/>
        <v>15.061999999999999</v>
      </c>
      <c r="N11" s="147">
        <f t="shared" si="29"/>
        <v>6.3E-2</v>
      </c>
      <c r="O11" s="147">
        <f t="shared" si="30"/>
        <v>3.976</v>
      </c>
      <c r="P11" s="148">
        <f t="shared" si="31"/>
        <v>94.38000000000001</v>
      </c>
      <c r="Q11" s="149">
        <f t="shared" si="32"/>
        <v>107</v>
      </c>
      <c r="R11" s="150">
        <f t="shared" si="33"/>
        <v>36.713612085977026</v>
      </c>
      <c r="S11" s="135">
        <f t="shared" si="34"/>
        <v>4</v>
      </c>
      <c r="T11" s="135">
        <f t="shared" si="35"/>
        <v>252</v>
      </c>
      <c r="U11" s="310" t="s">
        <v>118</v>
      </c>
      <c r="V11" s="311" t="s">
        <v>119</v>
      </c>
      <c r="W11" s="310" t="s">
        <v>118</v>
      </c>
      <c r="X11" s="311" t="s">
        <v>119</v>
      </c>
      <c r="Y11" s="310" t="s">
        <v>183</v>
      </c>
      <c r="Z11" s="310" t="s">
        <v>141</v>
      </c>
      <c r="AA11" s="310" t="s">
        <v>48</v>
      </c>
      <c r="AB11" s="310">
        <v>526</v>
      </c>
      <c r="AC11" s="310">
        <v>6338.3209999999999</v>
      </c>
      <c r="AD11" s="310">
        <v>2395.5239999999999</v>
      </c>
      <c r="AE11" s="310">
        <v>2.6459999999999999</v>
      </c>
      <c r="AF11" s="310">
        <v>3</v>
      </c>
      <c r="AG11" s="310">
        <v>15.061999999999999</v>
      </c>
      <c r="AH11" s="310">
        <v>250.019676</v>
      </c>
      <c r="AI11" s="310">
        <v>5.3652369999999996</v>
      </c>
      <c r="AJ11" s="310">
        <v>72.012178000000006</v>
      </c>
      <c r="AK11" s="310">
        <v>735</v>
      </c>
      <c r="AL11" s="310">
        <v>4</v>
      </c>
      <c r="AM11" s="310">
        <v>252</v>
      </c>
      <c r="AN11" s="310">
        <v>107</v>
      </c>
      <c r="AO11" s="310">
        <v>25.351288</v>
      </c>
      <c r="AP11" s="310">
        <v>49518.1</v>
      </c>
      <c r="AQ11" s="310">
        <v>5662.8</v>
      </c>
      <c r="AR11" s="310">
        <v>26</v>
      </c>
      <c r="AS11" s="310">
        <v>3783</v>
      </c>
      <c r="AT11" s="310">
        <v>6.3E-2</v>
      </c>
      <c r="AU11" s="310">
        <v>3.976</v>
      </c>
      <c r="AV11" s="310">
        <v>53487</v>
      </c>
      <c r="AW11" s="310">
        <v>0</v>
      </c>
      <c r="AX11" s="310">
        <v>0.53</v>
      </c>
      <c r="AY11" s="319">
        <v>0.88200000000000001</v>
      </c>
      <c r="AZ11" s="320" t="s">
        <v>69</v>
      </c>
      <c r="BA11" s="321" t="s">
        <v>174</v>
      </c>
      <c r="BB11" s="320">
        <v>1</v>
      </c>
      <c r="BC11" s="320" t="s">
        <v>261</v>
      </c>
      <c r="BD11" s="322">
        <v>9</v>
      </c>
      <c r="BE11" s="323">
        <v>82891.299999999988</v>
      </c>
      <c r="BF11" s="324">
        <v>7.6465455361419118E-2</v>
      </c>
      <c r="BG11" s="325">
        <v>6.744253162877166E-2</v>
      </c>
      <c r="BH11" s="323">
        <v>141310.81099999999</v>
      </c>
      <c r="BI11" s="324">
        <v>4.4853758570531456E-2</v>
      </c>
      <c r="BJ11" s="326">
        <v>3.9561015059208747E-2</v>
      </c>
      <c r="BK11" s="327">
        <v>1</v>
      </c>
      <c r="BL11" s="328" t="s">
        <v>69</v>
      </c>
      <c r="BM11">
        <v>0</v>
      </c>
      <c r="BN11" s="329" t="s">
        <v>254</v>
      </c>
    </row>
    <row r="12" spans="1:66" s="2" customFormat="1">
      <c r="A12" s="130" t="str">
        <f t="shared" si="20"/>
        <v>영종운수</v>
      </c>
      <c r="B12" s="130" t="str">
        <f t="shared" si="21"/>
        <v>202</v>
      </c>
      <c r="C12" s="131" t="str">
        <f t="shared" si="22"/>
        <v>73아1216</v>
      </c>
      <c r="D12" s="105" t="str">
        <f t="shared" si="23"/>
        <v>대형</v>
      </c>
      <c r="E12" s="101" t="str">
        <f t="shared" si="16"/>
        <v>B</v>
      </c>
      <c r="F12" s="151">
        <f t="shared" si="17"/>
        <v>0.93444444444444441</v>
      </c>
      <c r="G12" s="152">
        <f t="shared" si="18"/>
        <v>2.5230000000000001</v>
      </c>
      <c r="H12" s="153">
        <f t="shared" si="19"/>
        <v>2.7</v>
      </c>
      <c r="I12" s="154">
        <f t="shared" si="24"/>
        <v>5591.6620000000003</v>
      </c>
      <c r="J12" s="155">
        <f t="shared" si="25"/>
        <v>1.2203826202220268E-2</v>
      </c>
      <c r="K12" s="155">
        <f t="shared" si="26"/>
        <v>0.28902866740766936</v>
      </c>
      <c r="L12" s="155">
        <f t="shared" si="27"/>
        <v>0.1489718083818371</v>
      </c>
      <c r="M12" s="156">
        <f t="shared" si="28"/>
        <v>13.535</v>
      </c>
      <c r="N12" s="157">
        <f t="shared" si="29"/>
        <v>3.5999999999999997E-2</v>
      </c>
      <c r="O12" s="157">
        <f t="shared" si="30"/>
        <v>4.99</v>
      </c>
      <c r="P12" s="158">
        <f t="shared" si="31"/>
        <v>135.05833333333334</v>
      </c>
      <c r="Q12" s="159">
        <f t="shared" si="32"/>
        <v>107</v>
      </c>
      <c r="R12" s="160">
        <f t="shared" si="33"/>
        <v>36.740577622417533</v>
      </c>
      <c r="S12" s="132">
        <f t="shared" si="34"/>
        <v>2</v>
      </c>
      <c r="T12" s="132">
        <f t="shared" si="35"/>
        <v>279</v>
      </c>
      <c r="U12" s="310" t="s">
        <v>118</v>
      </c>
      <c r="V12" s="311" t="s">
        <v>119</v>
      </c>
      <c r="W12" s="310" t="s">
        <v>118</v>
      </c>
      <c r="X12" s="311" t="s">
        <v>119</v>
      </c>
      <c r="Y12" s="310" t="s">
        <v>184</v>
      </c>
      <c r="Z12" s="310" t="s">
        <v>141</v>
      </c>
      <c r="AA12" s="310" t="s">
        <v>48</v>
      </c>
      <c r="AB12" s="310">
        <v>526</v>
      </c>
      <c r="AC12" s="310">
        <v>5591.6620000000003</v>
      </c>
      <c r="AD12" s="310">
        <v>2216.6469999999999</v>
      </c>
      <c r="AE12" s="310">
        <v>2.5230000000000001</v>
      </c>
      <c r="AF12" s="310">
        <v>2.7</v>
      </c>
      <c r="AG12" s="310">
        <v>13.535</v>
      </c>
      <c r="AH12" s="310">
        <v>217.80218400000001</v>
      </c>
      <c r="AI12" s="310">
        <v>2.65802</v>
      </c>
      <c r="AJ12" s="310">
        <v>62.951075000000003</v>
      </c>
      <c r="AK12" s="310">
        <v>833</v>
      </c>
      <c r="AL12" s="310">
        <v>2</v>
      </c>
      <c r="AM12" s="310">
        <v>279</v>
      </c>
      <c r="AN12" s="310">
        <v>107</v>
      </c>
      <c r="AO12" s="310">
        <v>25.673120999999998</v>
      </c>
      <c r="AP12" s="310">
        <v>40272</v>
      </c>
      <c r="AQ12" s="310">
        <v>8103.5</v>
      </c>
      <c r="AR12" s="310">
        <v>11</v>
      </c>
      <c r="AS12" s="310">
        <v>10003</v>
      </c>
      <c r="AT12" s="310">
        <v>3.5999999999999997E-2</v>
      </c>
      <c r="AU12" s="310">
        <v>4.99</v>
      </c>
      <c r="AV12" s="310">
        <v>44795</v>
      </c>
      <c r="AW12" s="310">
        <v>0</v>
      </c>
      <c r="AX12" s="310">
        <v>0.47</v>
      </c>
      <c r="AY12" s="319">
        <v>0.93444444444444441</v>
      </c>
      <c r="AZ12" s="320" t="s">
        <v>68</v>
      </c>
      <c r="BA12" s="321" t="s">
        <v>174</v>
      </c>
      <c r="BB12" s="320">
        <v>1</v>
      </c>
      <c r="BC12" s="320" t="s">
        <v>185</v>
      </c>
      <c r="BD12" s="322">
        <v>10</v>
      </c>
      <c r="BE12" s="323">
        <v>82891.299999999988</v>
      </c>
      <c r="BF12" s="324">
        <v>6.7457766979164294E-2</v>
      </c>
      <c r="BG12" s="325">
        <v>6.3035535588307962E-2</v>
      </c>
      <c r="BH12" s="323">
        <v>141310.81099999999</v>
      </c>
      <c r="BI12" s="324">
        <v>3.9569951940902813E-2</v>
      </c>
      <c r="BJ12" s="326">
        <v>3.6975921758110292E-2</v>
      </c>
      <c r="BK12" s="327">
        <v>1</v>
      </c>
      <c r="BL12" s="328" t="s">
        <v>68</v>
      </c>
      <c r="BM12">
        <v>0</v>
      </c>
      <c r="BN12" s="329" t="s">
        <v>254</v>
      </c>
    </row>
    <row r="13" spans="1:66">
      <c r="A13" s="133" t="str">
        <f t="shared" si="20"/>
        <v>영종운수</v>
      </c>
      <c r="B13" s="133" t="str">
        <f t="shared" si="21"/>
        <v>202</v>
      </c>
      <c r="C13" s="134" t="str">
        <f t="shared" si="22"/>
        <v>73아1220</v>
      </c>
      <c r="D13" s="122" t="str">
        <f t="shared" si="23"/>
        <v>대형</v>
      </c>
      <c r="E13" s="118" t="str">
        <f t="shared" si="16"/>
        <v>B</v>
      </c>
      <c r="F13" s="141">
        <f t="shared" si="17"/>
        <v>0.92633333333333334</v>
      </c>
      <c r="G13" s="142">
        <f t="shared" si="18"/>
        <v>2.7789999999999999</v>
      </c>
      <c r="H13" s="143">
        <f t="shared" si="19"/>
        <v>3</v>
      </c>
      <c r="I13" s="144">
        <f t="shared" si="24"/>
        <v>5925.9560000000001</v>
      </c>
      <c r="J13" s="145">
        <f t="shared" si="25"/>
        <v>1.7236309872372107E-2</v>
      </c>
      <c r="K13" s="145">
        <f t="shared" si="26"/>
        <v>0.28666412380449341</v>
      </c>
      <c r="L13" s="145">
        <f t="shared" si="27"/>
        <v>0.13196183029371125</v>
      </c>
      <c r="M13" s="146">
        <f t="shared" si="28"/>
        <v>13.17</v>
      </c>
      <c r="N13" s="147">
        <f t="shared" si="29"/>
        <v>1.7000000000000001E-2</v>
      </c>
      <c r="O13" s="147">
        <f t="shared" si="30"/>
        <v>5.5179999999999998</v>
      </c>
      <c r="P13" s="148">
        <f t="shared" si="31"/>
        <v>100.60666666666665</v>
      </c>
      <c r="Q13" s="149">
        <f t="shared" si="32"/>
        <v>107</v>
      </c>
      <c r="R13" s="150">
        <f t="shared" si="33"/>
        <v>36.627949104128781</v>
      </c>
      <c r="S13" s="135">
        <f t="shared" si="34"/>
        <v>1</v>
      </c>
      <c r="T13" s="135">
        <f t="shared" si="35"/>
        <v>327</v>
      </c>
      <c r="U13" s="310" t="s">
        <v>118</v>
      </c>
      <c r="V13" s="311" t="s">
        <v>119</v>
      </c>
      <c r="W13" s="310" t="s">
        <v>118</v>
      </c>
      <c r="X13" s="311" t="s">
        <v>119</v>
      </c>
      <c r="Y13" s="310" t="s">
        <v>260</v>
      </c>
      <c r="Z13" s="310" t="s">
        <v>141</v>
      </c>
      <c r="AA13" s="310" t="s">
        <v>48</v>
      </c>
      <c r="AB13" s="310">
        <v>526</v>
      </c>
      <c r="AC13" s="310">
        <v>5925.9560000000001</v>
      </c>
      <c r="AD13" s="310">
        <v>2132.7240000000002</v>
      </c>
      <c r="AE13" s="310">
        <v>2.7789999999999999</v>
      </c>
      <c r="AF13" s="310">
        <v>3</v>
      </c>
      <c r="AG13" s="310">
        <v>13.17</v>
      </c>
      <c r="AH13" s="310">
        <v>232.420514</v>
      </c>
      <c r="AI13" s="310">
        <v>4.0060719999999996</v>
      </c>
      <c r="AJ13" s="310">
        <v>66.626622999999995</v>
      </c>
      <c r="AK13" s="310">
        <v>782</v>
      </c>
      <c r="AL13" s="310">
        <v>1</v>
      </c>
      <c r="AM13" s="310">
        <v>327</v>
      </c>
      <c r="AN13" s="310">
        <v>107</v>
      </c>
      <c r="AO13" s="310">
        <v>25.496699</v>
      </c>
      <c r="AP13" s="310">
        <v>36251.599999999999</v>
      </c>
      <c r="AQ13" s="310">
        <v>6036.4</v>
      </c>
      <c r="AR13" s="310">
        <v>21</v>
      </c>
      <c r="AS13" s="310">
        <v>7638</v>
      </c>
      <c r="AT13" s="310">
        <v>1.7000000000000001E-2</v>
      </c>
      <c r="AU13" s="310">
        <v>5.5179999999999998</v>
      </c>
      <c r="AV13" s="310">
        <v>20976</v>
      </c>
      <c r="AW13" s="310">
        <v>0</v>
      </c>
      <c r="AX13" s="310">
        <v>0.51</v>
      </c>
      <c r="AY13" s="319">
        <v>0.92633333333333334</v>
      </c>
      <c r="AZ13" s="320" t="s">
        <v>68</v>
      </c>
      <c r="BA13" s="321" t="s">
        <v>174</v>
      </c>
      <c r="BB13" s="320">
        <v>2</v>
      </c>
      <c r="BC13" s="320" t="s">
        <v>182</v>
      </c>
      <c r="BD13" s="322">
        <v>5</v>
      </c>
      <c r="BE13" s="323">
        <v>82891.299999999988</v>
      </c>
      <c r="BF13" s="324">
        <v>7.1490687201190006E-2</v>
      </c>
      <c r="BG13" s="325">
        <v>6.6224206577369008E-2</v>
      </c>
      <c r="BH13" s="323">
        <v>141310.81099999999</v>
      </c>
      <c r="BI13" s="324">
        <v>4.1935616659931285E-2</v>
      </c>
      <c r="BJ13" s="326">
        <v>3.8846359565983014E-2</v>
      </c>
      <c r="BK13" s="327">
        <v>1</v>
      </c>
      <c r="BL13" s="328" t="s">
        <v>68</v>
      </c>
      <c r="BM13">
        <v>0</v>
      </c>
      <c r="BN13" s="329" t="s">
        <v>254</v>
      </c>
    </row>
    <row r="14" spans="1:66">
      <c r="A14" s="130" t="str">
        <f t="shared" si="20"/>
        <v>영종운수</v>
      </c>
      <c r="B14" s="130" t="str">
        <f t="shared" si="21"/>
        <v>202</v>
      </c>
      <c r="C14" s="131" t="str">
        <f t="shared" si="22"/>
        <v>73아1240</v>
      </c>
      <c r="D14" s="105" t="str">
        <f t="shared" si="23"/>
        <v>대형</v>
      </c>
      <c r="E14" s="101" t="str">
        <f t="shared" si="16"/>
        <v>A</v>
      </c>
      <c r="F14" s="151">
        <f t="shared" si="17"/>
        <v>0.99137931034482762</v>
      </c>
      <c r="G14" s="152">
        <f t="shared" si="18"/>
        <v>2.875</v>
      </c>
      <c r="H14" s="153">
        <f t="shared" si="19"/>
        <v>2.9</v>
      </c>
      <c r="I14" s="154">
        <f t="shared" si="24"/>
        <v>5179.7</v>
      </c>
      <c r="J14" s="155">
        <f t="shared" si="25"/>
        <v>3.0452356316703351E-2</v>
      </c>
      <c r="K14" s="155">
        <f t="shared" si="26"/>
        <v>0.28516870554719287</v>
      </c>
      <c r="L14" s="155">
        <f t="shared" si="27"/>
        <v>0.12355927949495145</v>
      </c>
      <c r="M14" s="156">
        <f t="shared" si="28"/>
        <v>12.009</v>
      </c>
      <c r="N14" s="157">
        <f t="shared" si="29"/>
        <v>1.9E-2</v>
      </c>
      <c r="O14" s="157">
        <f t="shared" si="30"/>
        <v>5.4640000000000004</v>
      </c>
      <c r="P14" s="158">
        <f t="shared" si="31"/>
        <v>125.68166666666666</v>
      </c>
      <c r="Q14" s="159">
        <f t="shared" si="32"/>
        <v>100</v>
      </c>
      <c r="R14" s="160">
        <f t="shared" si="33"/>
        <v>36.426517621539752</v>
      </c>
      <c r="S14" s="132">
        <f t="shared" si="34"/>
        <v>1</v>
      </c>
      <c r="T14" s="132">
        <f t="shared" si="35"/>
        <v>283</v>
      </c>
      <c r="U14" s="310" t="s">
        <v>118</v>
      </c>
      <c r="V14" s="311" t="s">
        <v>119</v>
      </c>
      <c r="W14" s="310" t="s">
        <v>118</v>
      </c>
      <c r="X14" s="311" t="s">
        <v>119</v>
      </c>
      <c r="Y14" s="310" t="s">
        <v>186</v>
      </c>
      <c r="Z14" s="310" t="s">
        <v>141</v>
      </c>
      <c r="AA14" s="310" t="s">
        <v>48</v>
      </c>
      <c r="AB14" s="310">
        <v>526</v>
      </c>
      <c r="AC14" s="310">
        <v>5179.7</v>
      </c>
      <c r="AD14" s="310">
        <v>1801.7860000000001</v>
      </c>
      <c r="AE14" s="310">
        <v>2.875</v>
      </c>
      <c r="AF14" s="310">
        <v>2.9</v>
      </c>
      <c r="AG14" s="310">
        <v>12.009</v>
      </c>
      <c r="AH14" s="310">
        <v>207.77357699999999</v>
      </c>
      <c r="AI14" s="310">
        <v>6.3271949999999997</v>
      </c>
      <c r="AJ14" s="310">
        <v>59.250521999999997</v>
      </c>
      <c r="AK14" s="310">
        <v>640</v>
      </c>
      <c r="AL14" s="310">
        <v>1</v>
      </c>
      <c r="AM14" s="310">
        <v>283</v>
      </c>
      <c r="AN14" s="310">
        <v>100</v>
      </c>
      <c r="AO14" s="310">
        <v>24.929541</v>
      </c>
      <c r="AP14" s="310">
        <v>43125.8</v>
      </c>
      <c r="AQ14" s="310">
        <v>7540.9</v>
      </c>
      <c r="AR14" s="310">
        <v>23</v>
      </c>
      <c r="AS14" s="310">
        <v>9756</v>
      </c>
      <c r="AT14" s="310">
        <v>1.9E-2</v>
      </c>
      <c r="AU14" s="310">
        <v>5.4640000000000004</v>
      </c>
      <c r="AV14" s="310">
        <v>46138</v>
      </c>
      <c r="AW14" s="310">
        <v>0</v>
      </c>
      <c r="AX14" s="310">
        <v>0.5</v>
      </c>
      <c r="AY14" s="319">
        <v>0.99137931034482762</v>
      </c>
      <c r="AZ14" s="320" t="s">
        <v>66</v>
      </c>
      <c r="BA14" s="321" t="s">
        <v>174</v>
      </c>
      <c r="BB14" s="320">
        <v>1</v>
      </c>
      <c r="BC14" s="320" t="s">
        <v>259</v>
      </c>
      <c r="BD14" s="322">
        <v>7</v>
      </c>
      <c r="BE14" s="323">
        <v>82891.299999999988</v>
      </c>
      <c r="BF14" s="324">
        <v>6.2487860607808067E-2</v>
      </c>
      <c r="BG14" s="325">
        <v>6.1949172154292485E-2</v>
      </c>
      <c r="BH14" s="323">
        <v>141310.81099999999</v>
      </c>
      <c r="BI14" s="324">
        <v>3.6654661899859879E-2</v>
      </c>
      <c r="BJ14" s="326">
        <v>3.6338673435205915E-2</v>
      </c>
      <c r="BK14" s="327">
        <v>1</v>
      </c>
      <c r="BL14" s="328" t="s">
        <v>66</v>
      </c>
      <c r="BM14">
        <v>0</v>
      </c>
      <c r="BN14" s="329" t="s">
        <v>254</v>
      </c>
    </row>
    <row r="15" spans="1:66">
      <c r="A15" s="133" t="str">
        <f t="shared" si="20"/>
        <v>영종운수</v>
      </c>
      <c r="B15" s="133" t="str">
        <f t="shared" si="21"/>
        <v>202</v>
      </c>
      <c r="C15" s="134" t="str">
        <f t="shared" si="22"/>
        <v>73아1242</v>
      </c>
      <c r="D15" s="122" t="str">
        <f t="shared" si="23"/>
        <v>대형</v>
      </c>
      <c r="E15" s="118" t="str">
        <f t="shared" si="16"/>
        <v>C</v>
      </c>
      <c r="F15" s="141">
        <f t="shared" si="17"/>
        <v>0.87857142857142867</v>
      </c>
      <c r="G15" s="142">
        <f t="shared" si="18"/>
        <v>2.46</v>
      </c>
      <c r="H15" s="143">
        <f t="shared" si="19"/>
        <v>2.8</v>
      </c>
      <c r="I15" s="144">
        <f t="shared" si="24"/>
        <v>6099.634</v>
      </c>
      <c r="J15" s="145">
        <f t="shared" si="25"/>
        <v>2.1541375614827368E-2</v>
      </c>
      <c r="K15" s="145">
        <f t="shared" si="26"/>
        <v>0.31196655755830593</v>
      </c>
      <c r="L15" s="145">
        <f t="shared" si="27"/>
        <v>0.14836955791117959</v>
      </c>
      <c r="M15" s="146">
        <f t="shared" si="28"/>
        <v>14.497</v>
      </c>
      <c r="N15" s="147">
        <f t="shared" si="29"/>
        <v>4.9000000000000002E-2</v>
      </c>
      <c r="O15" s="147">
        <f t="shared" si="30"/>
        <v>12.378</v>
      </c>
      <c r="P15" s="148">
        <f t="shared" si="31"/>
        <v>185.37333333333333</v>
      </c>
      <c r="Q15" s="149">
        <f t="shared" si="32"/>
        <v>101</v>
      </c>
      <c r="R15" s="150">
        <f t="shared" si="33"/>
        <v>38.319825370726676</v>
      </c>
      <c r="S15" s="135">
        <f t="shared" si="34"/>
        <v>3</v>
      </c>
      <c r="T15" s="135">
        <f t="shared" si="35"/>
        <v>755</v>
      </c>
      <c r="U15" s="310" t="s">
        <v>118</v>
      </c>
      <c r="V15" s="311" t="s">
        <v>119</v>
      </c>
      <c r="W15" s="310" t="s">
        <v>118</v>
      </c>
      <c r="X15" s="311" t="s">
        <v>119</v>
      </c>
      <c r="Y15" s="310" t="s">
        <v>188</v>
      </c>
      <c r="Z15" s="310" t="s">
        <v>141</v>
      </c>
      <c r="AA15" s="310" t="s">
        <v>48</v>
      </c>
      <c r="AB15" s="310">
        <v>526</v>
      </c>
      <c r="AC15" s="310">
        <v>6099.634</v>
      </c>
      <c r="AD15" s="310">
        <v>2479.5039999999999</v>
      </c>
      <c r="AE15" s="310">
        <v>2.46</v>
      </c>
      <c r="AF15" s="310">
        <v>2.8</v>
      </c>
      <c r="AG15" s="310">
        <v>14.497</v>
      </c>
      <c r="AH15" s="310">
        <v>238.82801599999999</v>
      </c>
      <c r="AI15" s="310">
        <v>5.1446839999999998</v>
      </c>
      <c r="AJ15" s="310">
        <v>74.506354000000002</v>
      </c>
      <c r="AK15" s="310">
        <v>905</v>
      </c>
      <c r="AL15" s="310">
        <v>3</v>
      </c>
      <c r="AM15" s="310">
        <v>755</v>
      </c>
      <c r="AN15" s="310">
        <v>101</v>
      </c>
      <c r="AO15" s="310">
        <v>25.539859</v>
      </c>
      <c r="AP15" s="310">
        <v>45505.9</v>
      </c>
      <c r="AQ15" s="310">
        <v>11122.4</v>
      </c>
      <c r="AR15" s="310">
        <v>41</v>
      </c>
      <c r="AS15" s="310">
        <v>10502</v>
      </c>
      <c r="AT15" s="310">
        <v>4.9000000000000002E-2</v>
      </c>
      <c r="AU15" s="310">
        <v>12.378</v>
      </c>
      <c r="AV15" s="310">
        <v>55642</v>
      </c>
      <c r="AW15" s="310">
        <v>0</v>
      </c>
      <c r="AX15" s="310">
        <v>0.46</v>
      </c>
      <c r="AY15" s="319">
        <v>0.87857142857142867</v>
      </c>
      <c r="AZ15" s="320" t="s">
        <v>69</v>
      </c>
      <c r="BA15" s="321" t="s">
        <v>174</v>
      </c>
      <c r="BB15" s="320">
        <v>2</v>
      </c>
      <c r="BC15" s="320" t="s">
        <v>175</v>
      </c>
      <c r="BD15" s="322">
        <v>9</v>
      </c>
      <c r="BE15" s="323">
        <v>82891.299999999988</v>
      </c>
      <c r="BF15" s="324">
        <v>7.3585937245525174E-2</v>
      </c>
      <c r="BG15" s="325">
        <v>6.4650502008568547E-2</v>
      </c>
      <c r="BH15" s="323">
        <v>141310.81099999999</v>
      </c>
      <c r="BI15" s="324">
        <v>4.3164666290111384E-2</v>
      </c>
      <c r="BJ15" s="326">
        <v>3.7923242526312149E-2</v>
      </c>
      <c r="BK15" s="327">
        <v>1</v>
      </c>
      <c r="BL15" s="328" t="s">
        <v>69</v>
      </c>
      <c r="BM15">
        <v>0</v>
      </c>
      <c r="BN15" s="329" t="s">
        <v>254</v>
      </c>
    </row>
    <row r="16" spans="1:66">
      <c r="A16" s="130" t="str">
        <f t="shared" si="20"/>
        <v>영종운수</v>
      </c>
      <c r="B16" s="130" t="str">
        <f t="shared" si="21"/>
        <v>202</v>
      </c>
      <c r="C16" s="131" t="str">
        <f t="shared" si="22"/>
        <v>73아1256</v>
      </c>
      <c r="D16" s="105" t="str">
        <f t="shared" si="23"/>
        <v>대형</v>
      </c>
      <c r="E16" s="101" t="str">
        <f t="shared" si="16"/>
        <v>B</v>
      </c>
      <c r="F16" s="151">
        <f t="shared" si="17"/>
        <v>0.9182758620689655</v>
      </c>
      <c r="G16" s="152">
        <f t="shared" si="18"/>
        <v>2.6629999999999998</v>
      </c>
      <c r="H16" s="153">
        <f t="shared" si="19"/>
        <v>2.9</v>
      </c>
      <c r="I16" s="154">
        <f t="shared" si="24"/>
        <v>1437.6479999999999</v>
      </c>
      <c r="J16" s="155">
        <f t="shared" si="25"/>
        <v>1.5807319833762146E-2</v>
      </c>
      <c r="K16" s="155">
        <f t="shared" si="26"/>
        <v>0.26141563702729065</v>
      </c>
      <c r="L16" s="155">
        <f t="shared" si="27"/>
        <v>9.9468019988202955E-2</v>
      </c>
      <c r="M16" s="156">
        <f t="shared" si="28"/>
        <v>9.8160000000000007</v>
      </c>
      <c r="N16" s="157">
        <f t="shared" si="29"/>
        <v>0</v>
      </c>
      <c r="O16" s="157">
        <f t="shared" si="30"/>
        <v>5.5650000000000004</v>
      </c>
      <c r="P16" s="158">
        <f t="shared" si="31"/>
        <v>12.545</v>
      </c>
      <c r="Q16" s="159">
        <f t="shared" si="32"/>
        <v>96</v>
      </c>
      <c r="R16" s="160">
        <f t="shared" si="33"/>
        <v>36.407664094292095</v>
      </c>
      <c r="S16" s="132">
        <f t="shared" si="34"/>
        <v>0</v>
      </c>
      <c r="T16" s="132">
        <f t="shared" si="35"/>
        <v>80</v>
      </c>
      <c r="U16" s="310" t="s">
        <v>118</v>
      </c>
      <c r="V16" s="311" t="s">
        <v>119</v>
      </c>
      <c r="W16" s="310" t="s">
        <v>118</v>
      </c>
      <c r="X16" s="311" t="s">
        <v>119</v>
      </c>
      <c r="Y16" s="310" t="s">
        <v>189</v>
      </c>
      <c r="Z16" s="310" t="s">
        <v>141</v>
      </c>
      <c r="AA16" s="310" t="s">
        <v>48</v>
      </c>
      <c r="AB16" s="310">
        <v>526</v>
      </c>
      <c r="AC16" s="310">
        <v>1437.6479999999999</v>
      </c>
      <c r="AD16" s="310">
        <v>539.86800000000005</v>
      </c>
      <c r="AE16" s="310">
        <v>2.6629999999999998</v>
      </c>
      <c r="AF16" s="310">
        <v>2.9</v>
      </c>
      <c r="AG16" s="310">
        <v>9.8160000000000007</v>
      </c>
      <c r="AH16" s="310">
        <v>54.633043999999998</v>
      </c>
      <c r="AI16" s="310">
        <v>0.86360199999999998</v>
      </c>
      <c r="AJ16" s="310">
        <v>14.281931999999999</v>
      </c>
      <c r="AK16" s="310">
        <v>143</v>
      </c>
      <c r="AL16" s="310">
        <v>0</v>
      </c>
      <c r="AM16" s="310">
        <v>80</v>
      </c>
      <c r="AN16" s="310">
        <v>96</v>
      </c>
      <c r="AO16" s="310">
        <v>26.314623000000001</v>
      </c>
      <c r="AP16" s="310">
        <v>10695.3</v>
      </c>
      <c r="AQ16" s="310">
        <v>752.7</v>
      </c>
      <c r="AR16" s="310">
        <v>8</v>
      </c>
      <c r="AS16" s="310">
        <v>2315</v>
      </c>
      <c r="AT16" s="310">
        <v>0</v>
      </c>
      <c r="AU16" s="310">
        <v>5.5650000000000004</v>
      </c>
      <c r="AV16" s="310">
        <v>11925</v>
      </c>
      <c r="AW16" s="310">
        <v>0</v>
      </c>
      <c r="AX16" s="310">
        <v>0.41</v>
      </c>
      <c r="AY16" s="319">
        <v>0.9182758620689655</v>
      </c>
      <c r="AZ16" s="320" t="s">
        <v>68</v>
      </c>
      <c r="BA16" s="321" t="s">
        <v>174</v>
      </c>
      <c r="BB16" s="320">
        <v>3</v>
      </c>
      <c r="BC16" s="320" t="s">
        <v>262</v>
      </c>
      <c r="BD16" s="322">
        <v>4</v>
      </c>
      <c r="BE16" s="323">
        <v>82891.299999999988</v>
      </c>
      <c r="BF16" s="324">
        <v>1.7343774316484362E-2</v>
      </c>
      <c r="BG16" s="325">
        <v>1.5926369311999259E-2</v>
      </c>
      <c r="BH16" s="323">
        <v>141310.81099999999</v>
      </c>
      <c r="BI16" s="324">
        <v>1.0173658970791697E-2</v>
      </c>
      <c r="BJ16" s="326">
        <v>9.3422254617994104E-3</v>
      </c>
      <c r="BK16" s="327">
        <v>1</v>
      </c>
      <c r="BL16" s="328" t="s">
        <v>68</v>
      </c>
      <c r="BM16">
        <v>0</v>
      </c>
      <c r="BN16" s="329" t="s">
        <v>254</v>
      </c>
    </row>
    <row r="17" spans="1:66">
      <c r="A17" s="133" t="str">
        <f t="shared" si="20"/>
        <v>영종운수</v>
      </c>
      <c r="B17" s="133" t="str">
        <f t="shared" si="21"/>
        <v>202</v>
      </c>
      <c r="C17" s="134" t="str">
        <f t="shared" si="22"/>
        <v>73아1278</v>
      </c>
      <c r="D17" s="122" t="str">
        <f t="shared" si="23"/>
        <v>대형</v>
      </c>
      <c r="E17" s="118" t="str">
        <f t="shared" si="16"/>
        <v>A</v>
      </c>
      <c r="F17" s="141">
        <f t="shared" si="17"/>
        <v>0.96482758620689657</v>
      </c>
      <c r="G17" s="142">
        <f t="shared" si="18"/>
        <v>2.798</v>
      </c>
      <c r="H17" s="143">
        <f t="shared" si="19"/>
        <v>2.9</v>
      </c>
      <c r="I17" s="144">
        <f t="shared" si="24"/>
        <v>6013.7340000000004</v>
      </c>
      <c r="J17" s="145">
        <f t="shared" si="25"/>
        <v>1.6535216053330758E-2</v>
      </c>
      <c r="K17" s="145">
        <f t="shared" si="26"/>
        <v>0.29427198500171747</v>
      </c>
      <c r="L17" s="145">
        <f t="shared" si="27"/>
        <v>0.15248429677800845</v>
      </c>
      <c r="M17" s="146">
        <f t="shared" si="28"/>
        <v>14.420999999999999</v>
      </c>
      <c r="N17" s="147">
        <f t="shared" si="29"/>
        <v>0</v>
      </c>
      <c r="O17" s="147">
        <f t="shared" si="30"/>
        <v>5.2880000000000003</v>
      </c>
      <c r="P17" s="148">
        <f t="shared" si="31"/>
        <v>158.80666666666667</v>
      </c>
      <c r="Q17" s="149">
        <f t="shared" si="32"/>
        <v>103</v>
      </c>
      <c r="R17" s="150">
        <f t="shared" si="33"/>
        <v>37.682979274679099</v>
      </c>
      <c r="S17" s="135">
        <f t="shared" si="34"/>
        <v>0</v>
      </c>
      <c r="T17" s="135">
        <f t="shared" si="35"/>
        <v>318</v>
      </c>
      <c r="U17" s="310" t="s">
        <v>118</v>
      </c>
      <c r="V17" s="311" t="s">
        <v>119</v>
      </c>
      <c r="W17" s="310" t="s">
        <v>118</v>
      </c>
      <c r="X17" s="311" t="s">
        <v>119</v>
      </c>
      <c r="Y17" s="310" t="s">
        <v>190</v>
      </c>
      <c r="Z17" s="310" t="s">
        <v>141</v>
      </c>
      <c r="AA17" s="310" t="s">
        <v>48</v>
      </c>
      <c r="AB17" s="310">
        <v>526</v>
      </c>
      <c r="AC17" s="310">
        <v>6013.7340000000004</v>
      </c>
      <c r="AD17" s="310">
        <v>2149.643</v>
      </c>
      <c r="AE17" s="310">
        <v>2.798</v>
      </c>
      <c r="AF17" s="310">
        <v>2.9</v>
      </c>
      <c r="AG17" s="310">
        <v>14.420999999999999</v>
      </c>
      <c r="AH17" s="310">
        <v>231.55717999999999</v>
      </c>
      <c r="AI17" s="310">
        <v>3.8288479999999998</v>
      </c>
      <c r="AJ17" s="310">
        <v>68.140790999999993</v>
      </c>
      <c r="AK17" s="310">
        <v>917</v>
      </c>
      <c r="AL17" s="310">
        <v>0</v>
      </c>
      <c r="AM17" s="310">
        <v>318</v>
      </c>
      <c r="AN17" s="310">
        <v>103</v>
      </c>
      <c r="AO17" s="310">
        <v>25.970837</v>
      </c>
      <c r="AP17" s="310">
        <v>61266.7</v>
      </c>
      <c r="AQ17" s="310">
        <v>9528.4</v>
      </c>
      <c r="AR17" s="310">
        <v>14</v>
      </c>
      <c r="AS17" s="310">
        <v>3898</v>
      </c>
      <c r="AT17" s="310">
        <v>0</v>
      </c>
      <c r="AU17" s="310">
        <v>5.2880000000000003</v>
      </c>
      <c r="AV17" s="310">
        <v>45053</v>
      </c>
      <c r="AW17" s="310">
        <v>0</v>
      </c>
      <c r="AX17" s="310">
        <v>0.53</v>
      </c>
      <c r="AY17" s="319">
        <v>0.96482758620689657</v>
      </c>
      <c r="AZ17" s="320" t="s">
        <v>66</v>
      </c>
      <c r="BA17" s="321" t="s">
        <v>174</v>
      </c>
      <c r="BB17" s="320">
        <v>3</v>
      </c>
      <c r="BC17" s="320" t="s">
        <v>356</v>
      </c>
      <c r="BD17" s="322">
        <v>8</v>
      </c>
      <c r="BE17" s="323">
        <v>82891.299999999988</v>
      </c>
      <c r="BF17" s="324">
        <v>7.2549640312071367E-2</v>
      </c>
      <c r="BG17" s="325">
        <v>6.9997894342474373E-2</v>
      </c>
      <c r="BH17" s="323">
        <v>141310.81099999999</v>
      </c>
      <c r="BI17" s="324">
        <v>4.2556786401855701E-2</v>
      </c>
      <c r="BJ17" s="326">
        <v>4.1059961500824915E-2</v>
      </c>
      <c r="BK17" s="327">
        <v>1</v>
      </c>
      <c r="BL17" s="328" t="s">
        <v>68</v>
      </c>
      <c r="BM17">
        <v>1</v>
      </c>
      <c r="BN17" s="329" t="s">
        <v>281</v>
      </c>
    </row>
    <row r="18" spans="1:66">
      <c r="A18" s="130" t="str">
        <f t="shared" si="20"/>
        <v>영종운수</v>
      </c>
      <c r="B18" s="130" t="str">
        <f t="shared" si="21"/>
        <v>202</v>
      </c>
      <c r="C18" s="131" t="str">
        <f t="shared" si="22"/>
        <v>73아1280</v>
      </c>
      <c r="D18" s="105" t="str">
        <f t="shared" si="23"/>
        <v>대형</v>
      </c>
      <c r="E18" s="101" t="str">
        <f t="shared" si="16"/>
        <v>C</v>
      </c>
      <c r="F18" s="151">
        <f t="shared" si="17"/>
        <v>0.87689655172413805</v>
      </c>
      <c r="G18" s="152">
        <f t="shared" si="18"/>
        <v>2.5430000000000001</v>
      </c>
      <c r="H18" s="153">
        <f t="shared" si="19"/>
        <v>2.9</v>
      </c>
      <c r="I18" s="154">
        <f t="shared" si="24"/>
        <v>6212.4589999999998</v>
      </c>
      <c r="J18" s="155">
        <f t="shared" si="25"/>
        <v>1.7168570467955644E-2</v>
      </c>
      <c r="K18" s="155">
        <f t="shared" si="26"/>
        <v>0.28275548201705719</v>
      </c>
      <c r="L18" s="155">
        <f t="shared" si="27"/>
        <v>0.1437434033769881</v>
      </c>
      <c r="M18" s="156">
        <f t="shared" si="28"/>
        <v>14.013999999999999</v>
      </c>
      <c r="N18" s="157">
        <f t="shared" si="29"/>
        <v>0</v>
      </c>
      <c r="O18" s="157">
        <f t="shared" si="30"/>
        <v>4.8289999999999997</v>
      </c>
      <c r="P18" s="158">
        <f t="shared" si="31"/>
        <v>189.93166666666667</v>
      </c>
      <c r="Q18" s="159">
        <f t="shared" si="32"/>
        <v>108</v>
      </c>
      <c r="R18" s="160">
        <f t="shared" si="33"/>
        <v>36.349529435048517</v>
      </c>
      <c r="S18" s="132">
        <f t="shared" si="34"/>
        <v>0</v>
      </c>
      <c r="T18" s="132">
        <f t="shared" si="35"/>
        <v>300</v>
      </c>
      <c r="U18" s="310" t="s">
        <v>118</v>
      </c>
      <c r="V18" s="311" t="s">
        <v>119</v>
      </c>
      <c r="W18" s="310" t="s">
        <v>118</v>
      </c>
      <c r="X18" s="311" t="s">
        <v>119</v>
      </c>
      <c r="Y18" s="310" t="s">
        <v>191</v>
      </c>
      <c r="Z18" s="310" t="s">
        <v>141</v>
      </c>
      <c r="AA18" s="310" t="s">
        <v>48</v>
      </c>
      <c r="AB18" s="310">
        <v>526</v>
      </c>
      <c r="AC18" s="310">
        <v>6212.4589999999998</v>
      </c>
      <c r="AD18" s="310">
        <v>2442.91</v>
      </c>
      <c r="AE18" s="310">
        <v>2.5430000000000001</v>
      </c>
      <c r="AF18" s="310">
        <v>2.9</v>
      </c>
      <c r="AG18" s="310">
        <v>14.013999999999999</v>
      </c>
      <c r="AH18" s="310">
        <v>244.12912</v>
      </c>
      <c r="AI18" s="310">
        <v>4.1913479999999996</v>
      </c>
      <c r="AJ18" s="310">
        <v>69.028846999999999</v>
      </c>
      <c r="AK18" s="310">
        <v>893</v>
      </c>
      <c r="AL18" s="310">
        <v>0</v>
      </c>
      <c r="AM18" s="310">
        <v>300</v>
      </c>
      <c r="AN18" s="310">
        <v>108</v>
      </c>
      <c r="AO18" s="310">
        <v>25.447431000000002</v>
      </c>
      <c r="AP18" s="310">
        <v>50671.3</v>
      </c>
      <c r="AQ18" s="310">
        <v>11395.9</v>
      </c>
      <c r="AR18" s="310">
        <v>16</v>
      </c>
      <c r="AS18" s="310">
        <v>5261</v>
      </c>
      <c r="AT18" s="310">
        <v>0</v>
      </c>
      <c r="AU18" s="310">
        <v>4.8289999999999997</v>
      </c>
      <c r="AV18" s="310">
        <v>50989</v>
      </c>
      <c r="AW18" s="310">
        <v>0</v>
      </c>
      <c r="AX18" s="310">
        <v>0.49</v>
      </c>
      <c r="AY18" s="319">
        <v>0.87689655172413805</v>
      </c>
      <c r="AZ18" s="320" t="s">
        <v>69</v>
      </c>
      <c r="BA18" s="321" t="s">
        <v>174</v>
      </c>
      <c r="BB18" s="320">
        <v>3</v>
      </c>
      <c r="BC18" s="320" t="s">
        <v>292</v>
      </c>
      <c r="BD18" s="322">
        <v>8</v>
      </c>
      <c r="BE18" s="323">
        <v>82891.299999999988</v>
      </c>
      <c r="BF18" s="324">
        <v>7.494705717005283E-2</v>
      </c>
      <c r="BG18" s="325">
        <v>6.5720815994291165E-2</v>
      </c>
      <c r="BH18" s="323">
        <v>141310.81099999999</v>
      </c>
      <c r="BI18" s="324">
        <v>4.396308361714802E-2</v>
      </c>
      <c r="BJ18" s="326">
        <v>3.8551076427037048E-2</v>
      </c>
      <c r="BK18" s="327">
        <v>1</v>
      </c>
      <c r="BL18" s="328" t="s">
        <v>69</v>
      </c>
      <c r="BM18">
        <v>0</v>
      </c>
      <c r="BN18" s="329" t="s">
        <v>254</v>
      </c>
    </row>
    <row r="19" spans="1:66">
      <c r="A19" s="133" t="str">
        <f t="shared" si="20"/>
        <v>영종운수</v>
      </c>
      <c r="B19" s="133" t="str">
        <f t="shared" si="21"/>
        <v>202</v>
      </c>
      <c r="C19" s="134" t="str">
        <f t="shared" si="22"/>
        <v>73아1281</v>
      </c>
      <c r="D19" s="122" t="str">
        <f t="shared" si="23"/>
        <v>대형</v>
      </c>
      <c r="E19" s="118" t="str">
        <f t="shared" si="16"/>
        <v>C</v>
      </c>
      <c r="F19" s="141">
        <f t="shared" si="17"/>
        <v>0.87413793103448278</v>
      </c>
      <c r="G19" s="142">
        <f t="shared" si="18"/>
        <v>2.5350000000000001</v>
      </c>
      <c r="H19" s="143">
        <f t="shared" si="19"/>
        <v>2.9</v>
      </c>
      <c r="I19" s="144">
        <f t="shared" si="24"/>
        <v>5833.2610000000004</v>
      </c>
      <c r="J19" s="145">
        <f t="shared" si="25"/>
        <v>2.4866014060895888E-2</v>
      </c>
      <c r="K19" s="145">
        <f t="shared" si="26"/>
        <v>0.28836024959912121</v>
      </c>
      <c r="L19" s="145">
        <f t="shared" si="27"/>
        <v>0.1818879696965385</v>
      </c>
      <c r="M19" s="146">
        <f t="shared" si="28"/>
        <v>14.945</v>
      </c>
      <c r="N19" s="147">
        <f t="shared" si="29"/>
        <v>3.4000000000000002E-2</v>
      </c>
      <c r="O19" s="147">
        <f t="shared" si="30"/>
        <v>2.5369999999999999</v>
      </c>
      <c r="P19" s="148">
        <f t="shared" si="31"/>
        <v>139.74833333333333</v>
      </c>
      <c r="Q19" s="149">
        <f t="shared" si="32"/>
        <v>106</v>
      </c>
      <c r="R19" s="150">
        <f t="shared" si="33"/>
        <v>36.364372765484191</v>
      </c>
      <c r="S19" s="135">
        <f t="shared" si="34"/>
        <v>2</v>
      </c>
      <c r="T19" s="135">
        <f t="shared" si="35"/>
        <v>148</v>
      </c>
      <c r="U19" s="310" t="s">
        <v>118</v>
      </c>
      <c r="V19" s="311" t="s">
        <v>119</v>
      </c>
      <c r="W19" s="310" t="s">
        <v>118</v>
      </c>
      <c r="X19" s="311" t="s">
        <v>119</v>
      </c>
      <c r="Y19" s="310" t="s">
        <v>192</v>
      </c>
      <c r="Z19" s="310" t="s">
        <v>141</v>
      </c>
      <c r="AA19" s="310" t="s">
        <v>48</v>
      </c>
      <c r="AB19" s="310">
        <v>526</v>
      </c>
      <c r="AC19" s="310">
        <v>5833.2610000000004</v>
      </c>
      <c r="AD19" s="310">
        <v>2300.797</v>
      </c>
      <c r="AE19" s="310">
        <v>2.5350000000000001</v>
      </c>
      <c r="AF19" s="310">
        <v>2.9</v>
      </c>
      <c r="AG19" s="310">
        <v>14.945</v>
      </c>
      <c r="AH19" s="310">
        <v>233.57245700000001</v>
      </c>
      <c r="AI19" s="310">
        <v>5.8080160000000003</v>
      </c>
      <c r="AJ19" s="310">
        <v>67.353012000000007</v>
      </c>
      <c r="AK19" s="310">
        <v>1061</v>
      </c>
      <c r="AL19" s="310">
        <v>2</v>
      </c>
      <c r="AM19" s="310">
        <v>148</v>
      </c>
      <c r="AN19" s="310">
        <v>106</v>
      </c>
      <c r="AO19" s="310">
        <v>24.974095999999999</v>
      </c>
      <c r="AP19" s="310">
        <v>53516.2</v>
      </c>
      <c r="AQ19" s="310">
        <v>8384.9</v>
      </c>
      <c r="AR19" s="310">
        <v>40</v>
      </c>
      <c r="AS19" s="310">
        <v>10307</v>
      </c>
      <c r="AT19" s="310">
        <v>3.4000000000000002E-2</v>
      </c>
      <c r="AU19" s="310">
        <v>2.5369999999999999</v>
      </c>
      <c r="AV19" s="310">
        <v>46675</v>
      </c>
      <c r="AW19" s="310">
        <v>0</v>
      </c>
      <c r="AX19" s="310">
        <v>0.51</v>
      </c>
      <c r="AY19" s="319">
        <v>0.87413793103448278</v>
      </c>
      <c r="AZ19" s="320" t="s">
        <v>69</v>
      </c>
      <c r="BA19" s="321" t="s">
        <v>174</v>
      </c>
      <c r="BB19" s="320">
        <v>4</v>
      </c>
      <c r="BC19" s="320" t="s">
        <v>358</v>
      </c>
      <c r="BD19" s="322">
        <v>8</v>
      </c>
      <c r="BE19" s="323">
        <v>82891.299999999988</v>
      </c>
      <c r="BF19" s="324">
        <v>7.037241544046241E-2</v>
      </c>
      <c r="BG19" s="325">
        <v>6.1515197635024901E-2</v>
      </c>
      <c r="BH19" s="323">
        <v>141310.81099999999</v>
      </c>
      <c r="BI19" s="324">
        <v>4.1279651278768766E-2</v>
      </c>
      <c r="BJ19" s="326">
        <v>3.6084108962647868E-2</v>
      </c>
      <c r="BK19" s="327">
        <v>1</v>
      </c>
      <c r="BL19" s="328" t="s">
        <v>69</v>
      </c>
      <c r="BM19">
        <v>0</v>
      </c>
      <c r="BN19" s="329" t="s">
        <v>254</v>
      </c>
    </row>
    <row r="20" spans="1:66">
      <c r="A20" s="130" t="str">
        <f t="shared" si="20"/>
        <v>영종운수</v>
      </c>
      <c r="B20" s="130" t="str">
        <f t="shared" si="21"/>
        <v>202</v>
      </c>
      <c r="C20" s="131" t="str">
        <f t="shared" si="22"/>
        <v>73아1282</v>
      </c>
      <c r="D20" s="105" t="str">
        <f t="shared" si="23"/>
        <v>대형</v>
      </c>
      <c r="E20" s="101" t="str">
        <f t="shared" si="16"/>
        <v>A</v>
      </c>
      <c r="F20" s="151">
        <f t="shared" si="17"/>
        <v>0.98071428571428576</v>
      </c>
      <c r="G20" s="152">
        <f t="shared" si="18"/>
        <v>2.746</v>
      </c>
      <c r="H20" s="153">
        <f t="shared" si="19"/>
        <v>2.8</v>
      </c>
      <c r="I20" s="154">
        <f t="shared" si="24"/>
        <v>5863.5559999999996</v>
      </c>
      <c r="J20" s="155">
        <f t="shared" si="25"/>
        <v>1.7278444362380414E-2</v>
      </c>
      <c r="K20" s="155">
        <f t="shared" si="26"/>
        <v>0.29705546766412938</v>
      </c>
      <c r="L20" s="155">
        <f t="shared" si="27"/>
        <v>0.11375349702467241</v>
      </c>
      <c r="M20" s="156">
        <f t="shared" si="28"/>
        <v>15.119</v>
      </c>
      <c r="N20" s="157">
        <f t="shared" si="29"/>
        <v>5.0999999999999997E-2</v>
      </c>
      <c r="O20" s="157">
        <f t="shared" si="30"/>
        <v>8.2710000000000008</v>
      </c>
      <c r="P20" s="158">
        <f t="shared" si="31"/>
        <v>117.95</v>
      </c>
      <c r="Q20" s="159">
        <f t="shared" si="32"/>
        <v>107</v>
      </c>
      <c r="R20" s="160">
        <f t="shared" si="33"/>
        <v>38.202989206317106</v>
      </c>
      <c r="S20" s="132">
        <f t="shared" si="34"/>
        <v>3</v>
      </c>
      <c r="T20" s="132">
        <f t="shared" si="35"/>
        <v>485</v>
      </c>
      <c r="U20" s="310" t="s">
        <v>118</v>
      </c>
      <c r="V20" s="311" t="s">
        <v>119</v>
      </c>
      <c r="W20" s="310" t="s">
        <v>118</v>
      </c>
      <c r="X20" s="311" t="s">
        <v>119</v>
      </c>
      <c r="Y20" s="310" t="s">
        <v>193</v>
      </c>
      <c r="Z20" s="310" t="s">
        <v>141</v>
      </c>
      <c r="AA20" s="310" t="s">
        <v>48</v>
      </c>
      <c r="AB20" s="310">
        <v>526</v>
      </c>
      <c r="AC20" s="310">
        <v>5863.5559999999996</v>
      </c>
      <c r="AD20" s="310">
        <v>2135.0590000000002</v>
      </c>
      <c r="AE20" s="310">
        <v>2.746</v>
      </c>
      <c r="AF20" s="310">
        <v>2.8</v>
      </c>
      <c r="AG20" s="310">
        <v>15.119</v>
      </c>
      <c r="AH20" s="310">
        <v>223.84688800000001</v>
      </c>
      <c r="AI20" s="310">
        <v>3.8677260000000002</v>
      </c>
      <c r="AJ20" s="310">
        <v>66.494941999999995</v>
      </c>
      <c r="AK20" s="310">
        <v>667</v>
      </c>
      <c r="AL20" s="310">
        <v>3</v>
      </c>
      <c r="AM20" s="310">
        <v>485</v>
      </c>
      <c r="AN20" s="310">
        <v>107</v>
      </c>
      <c r="AO20" s="310">
        <v>26.194493999999999</v>
      </c>
      <c r="AP20" s="310">
        <v>45572.1</v>
      </c>
      <c r="AQ20" s="310">
        <v>7077</v>
      </c>
      <c r="AR20" s="310">
        <v>17</v>
      </c>
      <c r="AS20" s="310">
        <v>3452</v>
      </c>
      <c r="AT20" s="310">
        <v>5.0999999999999997E-2</v>
      </c>
      <c r="AU20" s="310">
        <v>8.2710000000000008</v>
      </c>
      <c r="AV20" s="310">
        <v>50969</v>
      </c>
      <c r="AW20" s="310">
        <v>0</v>
      </c>
      <c r="AX20" s="310">
        <v>0.53</v>
      </c>
      <c r="AY20" s="319">
        <v>0.98071428571428576</v>
      </c>
      <c r="AZ20" s="320" t="s">
        <v>66</v>
      </c>
      <c r="BA20" s="321" t="s">
        <v>174</v>
      </c>
      <c r="BB20" s="320">
        <v>2</v>
      </c>
      <c r="BC20" s="320" t="s">
        <v>283</v>
      </c>
      <c r="BD20" s="322">
        <v>8</v>
      </c>
      <c r="BE20" s="323">
        <v>82891.299999999988</v>
      </c>
      <c r="BF20" s="324">
        <v>7.0737894085386527E-2</v>
      </c>
      <c r="BG20" s="325">
        <v>6.9373663270882652E-2</v>
      </c>
      <c r="BH20" s="323">
        <v>141310.81099999999</v>
      </c>
      <c r="BI20" s="324">
        <v>4.1494036857519699E-2</v>
      </c>
      <c r="BJ20" s="326">
        <v>4.0693794718124676E-2</v>
      </c>
      <c r="BK20" s="327">
        <v>1</v>
      </c>
      <c r="BL20" s="328" t="s">
        <v>68</v>
      </c>
      <c r="BM20">
        <v>1</v>
      </c>
      <c r="BN20" s="329" t="s">
        <v>281</v>
      </c>
    </row>
    <row r="21" spans="1:66">
      <c r="A21" s="133" t="str">
        <f t="shared" si="20"/>
        <v>영종운수</v>
      </c>
      <c r="B21" s="133" t="str">
        <f t="shared" si="21"/>
        <v>203</v>
      </c>
      <c r="C21" s="134" t="str">
        <f t="shared" si="22"/>
        <v>70바2212</v>
      </c>
      <c r="D21" s="122" t="str">
        <f t="shared" si="23"/>
        <v>대형</v>
      </c>
      <c r="E21" s="118" t="str">
        <f t="shared" si="16"/>
        <v>F</v>
      </c>
      <c r="F21" s="141">
        <f t="shared" si="17"/>
        <v>0.73555555555555552</v>
      </c>
      <c r="G21" s="142">
        <f t="shared" si="18"/>
        <v>1.986</v>
      </c>
      <c r="H21" s="143">
        <f t="shared" si="19"/>
        <v>2.7</v>
      </c>
      <c r="I21" s="144">
        <f t="shared" si="24"/>
        <v>1537.702</v>
      </c>
      <c r="J21" s="145">
        <f t="shared" si="25"/>
        <v>3.6175444099689695E-2</v>
      </c>
      <c r="K21" s="145">
        <f t="shared" si="26"/>
        <v>0.29767852485430035</v>
      </c>
      <c r="L21" s="145">
        <f t="shared" si="27"/>
        <v>0.14111967078146481</v>
      </c>
      <c r="M21" s="146">
        <f t="shared" si="28"/>
        <v>15.775</v>
      </c>
      <c r="N21" s="147">
        <f t="shared" si="29"/>
        <v>0.45500000000000002</v>
      </c>
      <c r="O21" s="147">
        <f t="shared" si="30"/>
        <v>5.7229999999999999</v>
      </c>
      <c r="P21" s="148">
        <f t="shared" si="31"/>
        <v>12.476666666666667</v>
      </c>
      <c r="Q21" s="149">
        <f t="shared" si="32"/>
        <v>101</v>
      </c>
      <c r="R21" s="150">
        <f t="shared" si="33"/>
        <v>28.986803848700578</v>
      </c>
      <c r="S21" s="135">
        <f t="shared" si="34"/>
        <v>7</v>
      </c>
      <c r="T21" s="135">
        <f t="shared" si="35"/>
        <v>88</v>
      </c>
      <c r="U21" s="310" t="s">
        <v>118</v>
      </c>
      <c r="V21" s="311" t="s">
        <v>120</v>
      </c>
      <c r="W21" s="310" t="s">
        <v>118</v>
      </c>
      <c r="X21" s="311" t="s">
        <v>120</v>
      </c>
      <c r="Y21" s="310" t="s">
        <v>194</v>
      </c>
      <c r="Z21" s="310" t="s">
        <v>141</v>
      </c>
      <c r="AA21" s="310" t="s">
        <v>195</v>
      </c>
      <c r="AB21" s="310">
        <v>526</v>
      </c>
      <c r="AC21" s="310">
        <v>1537.702</v>
      </c>
      <c r="AD21" s="310">
        <v>774.29899999999998</v>
      </c>
      <c r="AE21" s="310">
        <v>1.986</v>
      </c>
      <c r="AF21" s="310">
        <v>2.7</v>
      </c>
      <c r="AG21" s="310">
        <v>15.775</v>
      </c>
      <c r="AH21" s="310">
        <v>79.634709999999998</v>
      </c>
      <c r="AI21" s="310">
        <v>2.8808210000000001</v>
      </c>
      <c r="AJ21" s="310">
        <v>23.705542999999999</v>
      </c>
      <c r="AK21" s="310">
        <v>217</v>
      </c>
      <c r="AL21" s="310">
        <v>7</v>
      </c>
      <c r="AM21" s="310">
        <v>88</v>
      </c>
      <c r="AN21" s="310">
        <v>101</v>
      </c>
      <c r="AO21" s="310">
        <v>19.309443999999999</v>
      </c>
      <c r="AP21" s="310">
        <v>5289.8</v>
      </c>
      <c r="AQ21" s="310">
        <v>748.6</v>
      </c>
      <c r="AR21" s="310">
        <v>23</v>
      </c>
      <c r="AS21" s="310">
        <v>8238</v>
      </c>
      <c r="AT21" s="310">
        <v>0.45500000000000002</v>
      </c>
      <c r="AU21" s="310">
        <v>5.7229999999999999</v>
      </c>
      <c r="AV21" s="310">
        <v>13793</v>
      </c>
      <c r="AW21" s="310">
        <v>0</v>
      </c>
      <c r="AX21" s="310">
        <v>0.52</v>
      </c>
      <c r="AY21" s="319">
        <v>0.73555555555555552</v>
      </c>
      <c r="AZ21" s="320" t="s">
        <v>70</v>
      </c>
      <c r="BA21" s="321" t="s">
        <v>264</v>
      </c>
      <c r="BB21" s="320">
        <v>1</v>
      </c>
      <c r="BC21" s="320" t="s">
        <v>266</v>
      </c>
      <c r="BD21" s="322">
        <v>10</v>
      </c>
      <c r="BE21" s="323">
        <v>37199.125999999997</v>
      </c>
      <c r="BF21" s="324">
        <v>4.1337046467167002E-2</v>
      </c>
      <c r="BG21" s="325">
        <v>3.0405694179182839E-2</v>
      </c>
      <c r="BH21" s="323">
        <v>141310.81099999999</v>
      </c>
      <c r="BI21" s="324">
        <v>1.0881701046921315E-2</v>
      </c>
      <c r="BJ21" s="326">
        <v>8.0040956589576776E-3</v>
      </c>
      <c r="BK21" s="327">
        <v>1</v>
      </c>
      <c r="BL21" s="328" t="s">
        <v>374</v>
      </c>
      <c r="BM21">
        <v>1</v>
      </c>
      <c r="BN21" s="329" t="s">
        <v>281</v>
      </c>
    </row>
    <row r="22" spans="1:66">
      <c r="A22" s="130" t="str">
        <f t="shared" si="20"/>
        <v>영종운수</v>
      </c>
      <c r="B22" s="130" t="str">
        <f t="shared" si="21"/>
        <v>203</v>
      </c>
      <c r="C22" s="131" t="str">
        <f t="shared" si="22"/>
        <v>70바2269</v>
      </c>
      <c r="D22" s="105" t="str">
        <f t="shared" si="23"/>
        <v>대형</v>
      </c>
      <c r="E22" s="101" t="str">
        <f t="shared" si="16"/>
        <v>D</v>
      </c>
      <c r="F22" s="151">
        <f t="shared" si="17"/>
        <v>0.81428571428571428</v>
      </c>
      <c r="G22" s="152">
        <f t="shared" si="18"/>
        <v>2.2799999999999998</v>
      </c>
      <c r="H22" s="153">
        <f t="shared" si="19"/>
        <v>2.8</v>
      </c>
      <c r="I22" s="154">
        <f t="shared" si="24"/>
        <v>3841.5880000000002</v>
      </c>
      <c r="J22" s="155">
        <f t="shared" si="25"/>
        <v>3.6601522202054065E-2</v>
      </c>
      <c r="K22" s="155">
        <f t="shared" si="26"/>
        <v>0.2906912946289284</v>
      </c>
      <c r="L22" s="155">
        <f t="shared" si="27"/>
        <v>0.11583751302846634</v>
      </c>
      <c r="M22" s="156">
        <f t="shared" si="28"/>
        <v>13.244</v>
      </c>
      <c r="N22" s="157">
        <f t="shared" si="29"/>
        <v>2.8889999999999998</v>
      </c>
      <c r="O22" s="157">
        <f t="shared" si="30"/>
        <v>6.3259999999999996</v>
      </c>
      <c r="P22" s="158">
        <f t="shared" si="31"/>
        <v>11.621666666666666</v>
      </c>
      <c r="Q22" s="159">
        <f t="shared" si="32"/>
        <v>95</v>
      </c>
      <c r="R22" s="160">
        <f t="shared" si="33"/>
        <v>29.592087407300376</v>
      </c>
      <c r="S22" s="132">
        <f t="shared" si="34"/>
        <v>111</v>
      </c>
      <c r="T22" s="132">
        <f t="shared" si="35"/>
        <v>243</v>
      </c>
      <c r="U22" s="310" t="s">
        <v>118</v>
      </c>
      <c r="V22" s="311" t="s">
        <v>120</v>
      </c>
      <c r="W22" s="310" t="s">
        <v>118</v>
      </c>
      <c r="X22" s="311" t="s">
        <v>120</v>
      </c>
      <c r="Y22" s="310" t="s">
        <v>196</v>
      </c>
      <c r="Z22" s="310" t="s">
        <v>141</v>
      </c>
      <c r="AA22" s="310" t="s">
        <v>48</v>
      </c>
      <c r="AB22" s="310">
        <v>526</v>
      </c>
      <c r="AC22" s="310">
        <v>3841.5880000000002</v>
      </c>
      <c r="AD22" s="310">
        <v>1684.674</v>
      </c>
      <c r="AE22" s="310">
        <v>2.2799999999999998</v>
      </c>
      <c r="AF22" s="310">
        <v>2.8</v>
      </c>
      <c r="AG22" s="310">
        <v>13.244</v>
      </c>
      <c r="AH22" s="310">
        <v>192.97858600000001</v>
      </c>
      <c r="AI22" s="310">
        <v>7.0633100000000004</v>
      </c>
      <c r="AJ22" s="310">
        <v>56.097194999999999</v>
      </c>
      <c r="AK22" s="310">
        <v>445</v>
      </c>
      <c r="AL22" s="310">
        <v>111</v>
      </c>
      <c r="AM22" s="310">
        <v>243</v>
      </c>
      <c r="AN22" s="310">
        <v>95</v>
      </c>
      <c r="AO22" s="310">
        <v>19.906808999999999</v>
      </c>
      <c r="AP22" s="310">
        <v>22565</v>
      </c>
      <c r="AQ22" s="310">
        <v>697.3</v>
      </c>
      <c r="AR22" s="310">
        <v>21</v>
      </c>
      <c r="AS22" s="310">
        <v>5982</v>
      </c>
      <c r="AT22" s="310">
        <v>2.8889999999999998</v>
      </c>
      <c r="AU22" s="310">
        <v>6.3259999999999996</v>
      </c>
      <c r="AV22" s="310">
        <v>37717</v>
      </c>
      <c r="AW22" s="310">
        <v>0</v>
      </c>
      <c r="AX22" s="310">
        <v>0.52</v>
      </c>
      <c r="AY22" s="319">
        <v>0.81428571428571428</v>
      </c>
      <c r="AZ22" s="320" t="s">
        <v>67</v>
      </c>
      <c r="BA22" s="321" t="s">
        <v>264</v>
      </c>
      <c r="BB22" s="320">
        <v>3</v>
      </c>
      <c r="BC22" s="320" t="s">
        <v>286</v>
      </c>
      <c r="BD22" s="322">
        <v>6</v>
      </c>
      <c r="BE22" s="323">
        <v>37199.125999999997</v>
      </c>
      <c r="BF22" s="324">
        <v>0.10327092093507789</v>
      </c>
      <c r="BG22" s="325">
        <v>8.4092035618563432E-2</v>
      </c>
      <c r="BH22" s="323">
        <v>141310.81099999999</v>
      </c>
      <c r="BI22" s="324">
        <v>2.7185379326709832E-2</v>
      </c>
      <c r="BJ22" s="326">
        <v>2.2136666023178007E-2</v>
      </c>
      <c r="BK22" s="327">
        <v>1</v>
      </c>
      <c r="BL22" s="328" t="s">
        <v>70</v>
      </c>
      <c r="BM22">
        <v>1</v>
      </c>
      <c r="BN22" s="329" t="s">
        <v>281</v>
      </c>
    </row>
    <row r="23" spans="1:66">
      <c r="A23" s="133" t="str">
        <f t="shared" si="20"/>
        <v>영종운수</v>
      </c>
      <c r="B23" s="133" t="str">
        <f t="shared" si="21"/>
        <v>203</v>
      </c>
      <c r="C23" s="134" t="str">
        <f t="shared" si="22"/>
        <v>70바2526</v>
      </c>
      <c r="D23" s="122" t="str">
        <f t="shared" si="23"/>
        <v>저상</v>
      </c>
      <c r="E23" s="118" t="str">
        <f t="shared" si="16"/>
        <v>B</v>
      </c>
      <c r="F23" s="141">
        <f t="shared" si="17"/>
        <v>0.93769230769230771</v>
      </c>
      <c r="G23" s="142">
        <f t="shared" si="18"/>
        <v>2.4380000000000002</v>
      </c>
      <c r="H23" s="143">
        <f t="shared" si="19"/>
        <v>2.6</v>
      </c>
      <c r="I23" s="144">
        <f t="shared" si="24"/>
        <v>5857.1639999999998</v>
      </c>
      <c r="J23" s="145">
        <f t="shared" si="25"/>
        <v>2.8742419798827825E-2</v>
      </c>
      <c r="K23" s="145">
        <f t="shared" si="26"/>
        <v>0.23352923240667406</v>
      </c>
      <c r="L23" s="145">
        <f t="shared" si="27"/>
        <v>0.2019748806760405</v>
      </c>
      <c r="M23" s="146">
        <f t="shared" si="28"/>
        <v>12.792</v>
      </c>
      <c r="N23" s="147">
        <f t="shared" si="29"/>
        <v>5.0999999999999997E-2</v>
      </c>
      <c r="O23" s="147">
        <f t="shared" si="30"/>
        <v>2.629</v>
      </c>
      <c r="P23" s="148">
        <f t="shared" si="31"/>
        <v>1.9400000000000002</v>
      </c>
      <c r="Q23" s="149">
        <f t="shared" si="32"/>
        <v>90</v>
      </c>
      <c r="R23" s="150">
        <f t="shared" si="33"/>
        <v>29.789082266795461</v>
      </c>
      <c r="S23" s="135">
        <f t="shared" si="34"/>
        <v>3</v>
      </c>
      <c r="T23" s="135">
        <f t="shared" si="35"/>
        <v>154</v>
      </c>
      <c r="U23" s="310" t="s">
        <v>118</v>
      </c>
      <c r="V23" s="311" t="s">
        <v>120</v>
      </c>
      <c r="W23" s="310" t="s">
        <v>118</v>
      </c>
      <c r="X23" s="311" t="s">
        <v>120</v>
      </c>
      <c r="Y23" s="310" t="s">
        <v>197</v>
      </c>
      <c r="Z23" s="310" t="s">
        <v>169</v>
      </c>
      <c r="AA23" s="310" t="s">
        <v>48</v>
      </c>
      <c r="AB23" s="310">
        <v>526</v>
      </c>
      <c r="AC23" s="310">
        <v>5857.1639999999998</v>
      </c>
      <c r="AD23" s="310">
        <v>2402.1959999999999</v>
      </c>
      <c r="AE23" s="310">
        <v>2.4380000000000002</v>
      </c>
      <c r="AF23" s="310">
        <v>2.6</v>
      </c>
      <c r="AG23" s="310">
        <v>12.792</v>
      </c>
      <c r="AH23" s="310">
        <v>266.522445</v>
      </c>
      <c r="AI23" s="310">
        <v>7.6604999999999999</v>
      </c>
      <c r="AJ23" s="310">
        <v>62.240782000000003</v>
      </c>
      <c r="AK23" s="310">
        <v>1183</v>
      </c>
      <c r="AL23" s="310">
        <v>3</v>
      </c>
      <c r="AM23" s="310">
        <v>154</v>
      </c>
      <c r="AN23" s="310">
        <v>90</v>
      </c>
      <c r="AO23" s="310">
        <v>21.97625</v>
      </c>
      <c r="AP23" s="310">
        <v>21719</v>
      </c>
      <c r="AQ23" s="310">
        <v>116.4</v>
      </c>
      <c r="AR23" s="310">
        <v>40</v>
      </c>
      <c r="AS23" s="310">
        <v>5699</v>
      </c>
      <c r="AT23" s="310">
        <v>5.0999999999999997E-2</v>
      </c>
      <c r="AU23" s="310">
        <v>2.629</v>
      </c>
      <c r="AV23" s="310">
        <v>53419</v>
      </c>
      <c r="AW23" s="310">
        <v>0</v>
      </c>
      <c r="AX23" s="310">
        <v>0.54</v>
      </c>
      <c r="AY23" s="319">
        <v>0.93769230769230771</v>
      </c>
      <c r="AZ23" s="320" t="s">
        <v>68</v>
      </c>
      <c r="BA23" s="321" t="s">
        <v>264</v>
      </c>
      <c r="BB23" s="320">
        <v>1</v>
      </c>
      <c r="BC23" s="320" t="s">
        <v>284</v>
      </c>
      <c r="BD23" s="322">
        <v>7</v>
      </c>
      <c r="BE23" s="323">
        <v>37199.125999999997</v>
      </c>
      <c r="BF23" s="324">
        <v>0.15745434449185716</v>
      </c>
      <c r="BG23" s="325">
        <v>0.14764372764274913</v>
      </c>
      <c r="BH23" s="323">
        <v>141310.81099999999</v>
      </c>
      <c r="BI23" s="324">
        <v>4.1448803234170106E-2</v>
      </c>
      <c r="BJ23" s="326">
        <v>3.8866223955733352E-2</v>
      </c>
      <c r="BK23" s="327">
        <v>1</v>
      </c>
      <c r="BL23" s="328" t="s">
        <v>68</v>
      </c>
      <c r="BM23">
        <v>0</v>
      </c>
      <c r="BN23" s="329" t="s">
        <v>254</v>
      </c>
    </row>
    <row r="24" spans="1:66">
      <c r="A24" s="130" t="str">
        <f t="shared" si="20"/>
        <v>영종운수</v>
      </c>
      <c r="B24" s="130" t="str">
        <f t="shared" si="21"/>
        <v>203</v>
      </c>
      <c r="C24" s="131" t="str">
        <f t="shared" si="22"/>
        <v>70바2546</v>
      </c>
      <c r="D24" s="105" t="str">
        <f t="shared" si="23"/>
        <v>대형</v>
      </c>
      <c r="E24" s="101" t="str">
        <f t="shared" si="16"/>
        <v>D</v>
      </c>
      <c r="F24" s="151">
        <f t="shared" si="17"/>
        <v>0.82851851851851854</v>
      </c>
      <c r="G24" s="152">
        <f t="shared" si="18"/>
        <v>2.2370000000000001</v>
      </c>
      <c r="H24" s="153">
        <f t="shared" si="19"/>
        <v>2.7</v>
      </c>
      <c r="I24" s="154">
        <f t="shared" si="24"/>
        <v>5193.7330000000002</v>
      </c>
      <c r="J24" s="155">
        <f t="shared" si="25"/>
        <v>2.7761004812512688E-2</v>
      </c>
      <c r="K24" s="155">
        <f t="shared" si="26"/>
        <v>0.26746498394654633</v>
      </c>
      <c r="L24" s="155">
        <f t="shared" si="27"/>
        <v>0.10454907866846447</v>
      </c>
      <c r="M24" s="156">
        <f t="shared" si="28"/>
        <v>14.227</v>
      </c>
      <c r="N24" s="157">
        <f t="shared" si="29"/>
        <v>3.9E-2</v>
      </c>
      <c r="O24" s="157">
        <f t="shared" si="30"/>
        <v>4.12</v>
      </c>
      <c r="P24" s="158">
        <f t="shared" si="31"/>
        <v>44.716666666666669</v>
      </c>
      <c r="Q24" s="159">
        <f t="shared" si="32"/>
        <v>103</v>
      </c>
      <c r="R24" s="160">
        <f t="shared" si="33"/>
        <v>29.862334632342673</v>
      </c>
      <c r="S24" s="132">
        <f t="shared" si="34"/>
        <v>2</v>
      </c>
      <c r="T24" s="132">
        <f t="shared" si="35"/>
        <v>214</v>
      </c>
      <c r="U24" s="310" t="s">
        <v>118</v>
      </c>
      <c r="V24" s="311" t="s">
        <v>120</v>
      </c>
      <c r="W24" s="310" t="s">
        <v>118</v>
      </c>
      <c r="X24" s="311" t="s">
        <v>120</v>
      </c>
      <c r="Y24" s="310" t="s">
        <v>198</v>
      </c>
      <c r="Z24" s="310" t="s">
        <v>141</v>
      </c>
      <c r="AA24" s="310" t="s">
        <v>48</v>
      </c>
      <c r="AB24" s="310">
        <v>526</v>
      </c>
      <c r="AC24" s="310">
        <v>5193.7330000000002</v>
      </c>
      <c r="AD24" s="310">
        <v>2322.0610000000001</v>
      </c>
      <c r="AE24" s="310">
        <v>2.2370000000000001</v>
      </c>
      <c r="AF24" s="310">
        <v>2.7</v>
      </c>
      <c r="AG24" s="310">
        <v>14.227</v>
      </c>
      <c r="AH24" s="310">
        <v>246.777739</v>
      </c>
      <c r="AI24" s="310">
        <v>6.8507980000000002</v>
      </c>
      <c r="AJ24" s="310">
        <v>66.004403999999994</v>
      </c>
      <c r="AK24" s="310">
        <v>543</v>
      </c>
      <c r="AL24" s="310">
        <v>2</v>
      </c>
      <c r="AM24" s="310">
        <v>214</v>
      </c>
      <c r="AN24" s="310">
        <v>103</v>
      </c>
      <c r="AO24" s="310">
        <v>21.046196999999999</v>
      </c>
      <c r="AP24" s="310">
        <v>23255.200000000001</v>
      </c>
      <c r="AQ24" s="310">
        <v>2683</v>
      </c>
      <c r="AR24" s="310">
        <v>26</v>
      </c>
      <c r="AS24" s="310">
        <v>3694</v>
      </c>
      <c r="AT24" s="310">
        <v>3.9E-2</v>
      </c>
      <c r="AU24" s="310">
        <v>4.12</v>
      </c>
      <c r="AV24" s="310">
        <v>47050</v>
      </c>
      <c r="AW24" s="310">
        <v>0</v>
      </c>
      <c r="AX24" s="310">
        <v>0.53</v>
      </c>
      <c r="AY24" s="319">
        <v>0.82851851851851854</v>
      </c>
      <c r="AZ24" s="320" t="s">
        <v>67</v>
      </c>
      <c r="BA24" s="321" t="s">
        <v>264</v>
      </c>
      <c r="BB24" s="320">
        <v>2</v>
      </c>
      <c r="BC24" s="320" t="s">
        <v>285</v>
      </c>
      <c r="BD24" s="322">
        <v>10</v>
      </c>
      <c r="BE24" s="323">
        <v>37199.125999999997</v>
      </c>
      <c r="BF24" s="324">
        <v>0.13961975880831182</v>
      </c>
      <c r="BG24" s="325">
        <v>0.11567755572377539</v>
      </c>
      <c r="BH24" s="323">
        <v>141310.81099999999</v>
      </c>
      <c r="BI24" s="324">
        <v>3.6753967819206701E-2</v>
      </c>
      <c r="BJ24" s="326">
        <v>3.0451342967246442E-2</v>
      </c>
      <c r="BK24" s="327">
        <v>1</v>
      </c>
      <c r="BL24" s="328" t="s">
        <v>67</v>
      </c>
      <c r="BM24">
        <v>0</v>
      </c>
      <c r="BN24" s="329" t="s">
        <v>254</v>
      </c>
    </row>
    <row r="25" spans="1:66">
      <c r="A25" s="133" t="str">
        <f t="shared" si="20"/>
        <v>영종운수</v>
      </c>
      <c r="B25" s="133" t="str">
        <f t="shared" si="21"/>
        <v>203</v>
      </c>
      <c r="C25" s="134" t="str">
        <f t="shared" si="22"/>
        <v>71바7513</v>
      </c>
      <c r="D25" s="122" t="str">
        <f t="shared" si="23"/>
        <v>대형</v>
      </c>
      <c r="E25" s="118" t="str">
        <f t="shared" si="16"/>
        <v>D</v>
      </c>
      <c r="F25" s="141">
        <f t="shared" si="17"/>
        <v>0.84333333333333338</v>
      </c>
      <c r="G25" s="142">
        <f t="shared" si="18"/>
        <v>2.2770000000000001</v>
      </c>
      <c r="H25" s="143">
        <f t="shared" si="19"/>
        <v>2.7</v>
      </c>
      <c r="I25" s="144">
        <f t="shared" si="24"/>
        <v>5750.7389999999996</v>
      </c>
      <c r="J25" s="145">
        <f t="shared" si="25"/>
        <v>2.8560955632324782E-2</v>
      </c>
      <c r="K25" s="145">
        <f t="shared" si="26"/>
        <v>0.29437127610981345</v>
      </c>
      <c r="L25" s="145">
        <f t="shared" si="27"/>
        <v>0.10033493086714595</v>
      </c>
      <c r="M25" s="146">
        <f t="shared" si="28"/>
        <v>15.407</v>
      </c>
      <c r="N25" s="147">
        <f t="shared" si="29"/>
        <v>0.104</v>
      </c>
      <c r="O25" s="147">
        <f t="shared" si="30"/>
        <v>12.346</v>
      </c>
      <c r="P25" s="148">
        <f t="shared" si="31"/>
        <v>54.555</v>
      </c>
      <c r="Q25" s="149">
        <f t="shared" si="32"/>
        <v>106</v>
      </c>
      <c r="R25" s="150">
        <f t="shared" si="33"/>
        <v>31.497945121779587</v>
      </c>
      <c r="S25" s="135">
        <f t="shared" si="34"/>
        <v>6</v>
      </c>
      <c r="T25" s="135">
        <f t="shared" si="35"/>
        <v>710</v>
      </c>
      <c r="U25" s="310" t="s">
        <v>118</v>
      </c>
      <c r="V25" s="311" t="s">
        <v>120</v>
      </c>
      <c r="W25" s="310" t="s">
        <v>118</v>
      </c>
      <c r="X25" s="311" t="s">
        <v>120</v>
      </c>
      <c r="Y25" s="310" t="s">
        <v>199</v>
      </c>
      <c r="Z25" s="310" t="s">
        <v>141</v>
      </c>
      <c r="AA25" s="310" t="s">
        <v>48</v>
      </c>
      <c r="AB25" s="310">
        <v>526</v>
      </c>
      <c r="AC25" s="310">
        <v>5750.7389999999996</v>
      </c>
      <c r="AD25" s="310">
        <v>2525.12</v>
      </c>
      <c r="AE25" s="310">
        <v>2.2770000000000001</v>
      </c>
      <c r="AF25" s="310">
        <v>2.7</v>
      </c>
      <c r="AG25" s="310">
        <v>15.407</v>
      </c>
      <c r="AH25" s="310">
        <v>269.655508</v>
      </c>
      <c r="AI25" s="310">
        <v>7.701619</v>
      </c>
      <c r="AJ25" s="310">
        <v>79.378836000000007</v>
      </c>
      <c r="AK25" s="310">
        <v>577</v>
      </c>
      <c r="AL25" s="310">
        <v>6</v>
      </c>
      <c r="AM25" s="310">
        <v>710</v>
      </c>
      <c r="AN25" s="310">
        <v>106</v>
      </c>
      <c r="AO25" s="310">
        <v>21.326243000000002</v>
      </c>
      <c r="AP25" s="310">
        <v>24929.1</v>
      </c>
      <c r="AQ25" s="310">
        <v>3273.3</v>
      </c>
      <c r="AR25" s="310">
        <v>52</v>
      </c>
      <c r="AS25" s="310">
        <v>20415</v>
      </c>
      <c r="AT25" s="310">
        <v>0.104</v>
      </c>
      <c r="AU25" s="310">
        <v>12.346</v>
      </c>
      <c r="AV25" s="310">
        <v>52076</v>
      </c>
      <c r="AW25" s="310">
        <v>0</v>
      </c>
      <c r="AX25" s="310">
        <v>0.54</v>
      </c>
      <c r="AY25" s="319">
        <v>0.84333333333333338</v>
      </c>
      <c r="AZ25" s="320" t="s">
        <v>67</v>
      </c>
      <c r="BA25" s="321" t="s">
        <v>264</v>
      </c>
      <c r="BB25" s="320">
        <v>1</v>
      </c>
      <c r="BC25" s="320" t="s">
        <v>267</v>
      </c>
      <c r="BD25" s="322">
        <v>7</v>
      </c>
      <c r="BE25" s="323">
        <v>37199.125999999997</v>
      </c>
      <c r="BF25" s="324">
        <v>0.15459339017803805</v>
      </c>
      <c r="BG25" s="325">
        <v>0.13037375905014542</v>
      </c>
      <c r="BH25" s="323">
        <v>141310.81099999999</v>
      </c>
      <c r="BI25" s="324">
        <v>4.0695676143278237E-2</v>
      </c>
      <c r="BJ25" s="326">
        <v>3.4320020214164651E-2</v>
      </c>
      <c r="BK25" s="327">
        <v>1</v>
      </c>
      <c r="BL25" s="328" t="s">
        <v>70</v>
      </c>
      <c r="BM25">
        <v>1</v>
      </c>
      <c r="BN25" s="329" t="s">
        <v>281</v>
      </c>
    </row>
    <row r="26" spans="1:66">
      <c r="A26" s="130" t="str">
        <f t="shared" si="20"/>
        <v>영종운수</v>
      </c>
      <c r="B26" s="130" t="str">
        <f t="shared" si="21"/>
        <v>203</v>
      </c>
      <c r="C26" s="131" t="str">
        <f t="shared" si="22"/>
        <v>71바7514</v>
      </c>
      <c r="D26" s="105" t="str">
        <f t="shared" si="23"/>
        <v>대형</v>
      </c>
      <c r="E26" s="101" t="str">
        <f t="shared" si="16"/>
        <v>C</v>
      </c>
      <c r="F26" s="151">
        <f t="shared" si="17"/>
        <v>0.86370370370370364</v>
      </c>
      <c r="G26" s="152">
        <f t="shared" si="18"/>
        <v>2.3319999999999999</v>
      </c>
      <c r="H26" s="153">
        <f t="shared" si="19"/>
        <v>2.7</v>
      </c>
      <c r="I26" s="154">
        <f t="shared" si="24"/>
        <v>5403.2849999999999</v>
      </c>
      <c r="J26" s="155">
        <f t="shared" si="25"/>
        <v>1.8889665588351576E-2</v>
      </c>
      <c r="K26" s="155">
        <f t="shared" si="26"/>
        <v>0.28644546427527395</v>
      </c>
      <c r="L26" s="155">
        <f t="shared" si="27"/>
        <v>0.16971157360753691</v>
      </c>
      <c r="M26" s="156">
        <f t="shared" si="28"/>
        <v>11.526999999999999</v>
      </c>
      <c r="N26" s="157">
        <f t="shared" si="29"/>
        <v>9.2999999999999999E-2</v>
      </c>
      <c r="O26" s="157">
        <f t="shared" si="30"/>
        <v>4.6079999999999997</v>
      </c>
      <c r="P26" s="158">
        <f t="shared" si="31"/>
        <v>25.605</v>
      </c>
      <c r="Q26" s="159">
        <f t="shared" si="32"/>
        <v>101</v>
      </c>
      <c r="R26" s="160">
        <f t="shared" si="33"/>
        <v>31.311636462228076</v>
      </c>
      <c r="S26" s="132">
        <f t="shared" si="34"/>
        <v>5</v>
      </c>
      <c r="T26" s="132">
        <f t="shared" si="35"/>
        <v>249</v>
      </c>
      <c r="U26" s="310" t="s">
        <v>118</v>
      </c>
      <c r="V26" s="311" t="s">
        <v>120</v>
      </c>
      <c r="W26" s="310" t="s">
        <v>118</v>
      </c>
      <c r="X26" s="311" t="s">
        <v>120</v>
      </c>
      <c r="Y26" s="310" t="s">
        <v>200</v>
      </c>
      <c r="Z26" s="310" t="s">
        <v>141</v>
      </c>
      <c r="AA26" s="310" t="s">
        <v>48</v>
      </c>
      <c r="AB26" s="310">
        <v>526</v>
      </c>
      <c r="AC26" s="310">
        <v>5403.2849999999999</v>
      </c>
      <c r="AD26" s="310">
        <v>2317.011</v>
      </c>
      <c r="AE26" s="310">
        <v>2.3319999999999999</v>
      </c>
      <c r="AF26" s="310">
        <v>2.7</v>
      </c>
      <c r="AG26" s="310">
        <v>11.526999999999999</v>
      </c>
      <c r="AH26" s="310">
        <v>248.41440299999999</v>
      </c>
      <c r="AI26" s="310">
        <v>4.6924650000000003</v>
      </c>
      <c r="AJ26" s="310">
        <v>71.157178999999999</v>
      </c>
      <c r="AK26" s="310">
        <v>917</v>
      </c>
      <c r="AL26" s="310">
        <v>5</v>
      </c>
      <c r="AM26" s="310">
        <v>249</v>
      </c>
      <c r="AN26" s="310">
        <v>101</v>
      </c>
      <c r="AO26" s="310">
        <v>21.751093000000001</v>
      </c>
      <c r="AP26" s="310">
        <v>24701.7</v>
      </c>
      <c r="AQ26" s="310">
        <v>1536.3</v>
      </c>
      <c r="AR26" s="310">
        <v>53</v>
      </c>
      <c r="AS26" s="310">
        <v>14697</v>
      </c>
      <c r="AT26" s="310">
        <v>9.2999999999999999E-2</v>
      </c>
      <c r="AU26" s="310">
        <v>4.6079999999999997</v>
      </c>
      <c r="AV26" s="310">
        <v>50878</v>
      </c>
      <c r="AW26" s="310">
        <v>0</v>
      </c>
      <c r="AX26" s="310">
        <v>0.46</v>
      </c>
      <c r="AY26" s="319">
        <v>0.86370370370370364</v>
      </c>
      <c r="AZ26" s="320" t="s">
        <v>69</v>
      </c>
      <c r="BA26" s="321" t="s">
        <v>264</v>
      </c>
      <c r="BB26" s="320">
        <v>2</v>
      </c>
      <c r="BC26" s="320" t="s">
        <v>357</v>
      </c>
      <c r="BD26" s="322">
        <v>10</v>
      </c>
      <c r="BE26" s="323">
        <v>37199.125999999997</v>
      </c>
      <c r="BF26" s="324">
        <v>0.14525300943898523</v>
      </c>
      <c r="BG26" s="325">
        <v>0.12545556222656057</v>
      </c>
      <c r="BH26" s="323">
        <v>141310.81099999999</v>
      </c>
      <c r="BI26" s="324">
        <v>3.8236883376177075E-2</v>
      </c>
      <c r="BJ26" s="326">
        <v>3.3025337790090717E-2</v>
      </c>
      <c r="BK26" s="327">
        <v>1</v>
      </c>
      <c r="BL26" s="328" t="s">
        <v>67</v>
      </c>
      <c r="BM26">
        <v>1</v>
      </c>
      <c r="BN26" s="329" t="s">
        <v>281</v>
      </c>
    </row>
    <row r="27" spans="1:66">
      <c r="A27" s="133" t="str">
        <f t="shared" si="20"/>
        <v>영종운수</v>
      </c>
      <c r="B27" s="133" t="str">
        <f t="shared" si="21"/>
        <v>203</v>
      </c>
      <c r="C27" s="134" t="str">
        <f t="shared" si="22"/>
        <v>73아1218</v>
      </c>
      <c r="D27" s="122" t="str">
        <f t="shared" si="23"/>
        <v>대형</v>
      </c>
      <c r="E27" s="118" t="str">
        <f t="shared" si="16"/>
        <v>S</v>
      </c>
      <c r="F27" s="141">
        <f t="shared" si="17"/>
        <v>1.0288461538461537</v>
      </c>
      <c r="G27" s="142">
        <f t="shared" si="18"/>
        <v>2.6749999999999998</v>
      </c>
      <c r="H27" s="143">
        <f t="shared" si="19"/>
        <v>2.6</v>
      </c>
      <c r="I27" s="144">
        <f t="shared" si="24"/>
        <v>4910.9380000000001</v>
      </c>
      <c r="J27" s="145">
        <f t="shared" si="25"/>
        <v>1.8050424188121361E-2</v>
      </c>
      <c r="K27" s="145">
        <f t="shared" si="26"/>
        <v>0.24774626038832254</v>
      </c>
      <c r="L27" s="145">
        <f t="shared" si="27"/>
        <v>5.4775686437092054E-2</v>
      </c>
      <c r="M27" s="146">
        <f t="shared" si="28"/>
        <v>11.121</v>
      </c>
      <c r="N27" s="147">
        <f t="shared" si="29"/>
        <v>4.1000000000000002E-2</v>
      </c>
      <c r="O27" s="147">
        <f t="shared" si="30"/>
        <v>3.5430000000000001</v>
      </c>
      <c r="P27" s="148">
        <f t="shared" si="31"/>
        <v>3.625</v>
      </c>
      <c r="Q27" s="149">
        <f t="shared" si="32"/>
        <v>89</v>
      </c>
      <c r="R27" s="150">
        <f t="shared" si="33"/>
        <v>29.372411362829986</v>
      </c>
      <c r="S27" s="135">
        <f t="shared" si="34"/>
        <v>2</v>
      </c>
      <c r="T27" s="135">
        <f t="shared" si="35"/>
        <v>174</v>
      </c>
      <c r="U27" s="310" t="s">
        <v>118</v>
      </c>
      <c r="V27" s="311" t="s">
        <v>120</v>
      </c>
      <c r="W27" s="310" t="s">
        <v>118</v>
      </c>
      <c r="X27" s="311" t="s">
        <v>120</v>
      </c>
      <c r="Y27" s="310" t="s">
        <v>201</v>
      </c>
      <c r="Z27" s="310" t="s">
        <v>141</v>
      </c>
      <c r="AA27" s="310" t="s">
        <v>48</v>
      </c>
      <c r="AB27" s="310">
        <v>526</v>
      </c>
      <c r="AC27" s="310">
        <v>4910.9380000000001</v>
      </c>
      <c r="AD27" s="310">
        <v>1836.0730000000001</v>
      </c>
      <c r="AE27" s="310">
        <v>2.6749999999999998</v>
      </c>
      <c r="AF27" s="310">
        <v>2.6</v>
      </c>
      <c r="AG27" s="310">
        <v>11.121</v>
      </c>
      <c r="AH27" s="310">
        <v>227.72384500000001</v>
      </c>
      <c r="AI27" s="310">
        <v>4.1105119999999999</v>
      </c>
      <c r="AJ27" s="310">
        <v>56.417731000000003</v>
      </c>
      <c r="AK27" s="310">
        <v>269</v>
      </c>
      <c r="AL27" s="310">
        <v>2</v>
      </c>
      <c r="AM27" s="310">
        <v>174</v>
      </c>
      <c r="AN27" s="310">
        <v>89</v>
      </c>
      <c r="AO27" s="310">
        <v>21.565321000000001</v>
      </c>
      <c r="AP27" s="310">
        <v>14389.9</v>
      </c>
      <c r="AQ27" s="310">
        <v>217.5</v>
      </c>
      <c r="AR27" s="310">
        <v>6</v>
      </c>
      <c r="AS27" s="310">
        <v>965</v>
      </c>
      <c r="AT27" s="310">
        <v>4.1000000000000002E-2</v>
      </c>
      <c r="AU27" s="310">
        <v>3.5430000000000001</v>
      </c>
      <c r="AV27" s="310">
        <v>44877</v>
      </c>
      <c r="AW27" s="310">
        <v>0</v>
      </c>
      <c r="AX27" s="310">
        <v>0.55000000000000004</v>
      </c>
      <c r="AY27" s="319">
        <v>1.0288461538461537</v>
      </c>
      <c r="AZ27" s="320" t="s">
        <v>71</v>
      </c>
      <c r="BA27" s="321" t="s">
        <v>264</v>
      </c>
      <c r="BB27" s="320">
        <v>1</v>
      </c>
      <c r="BC27" s="320" t="s">
        <v>341</v>
      </c>
      <c r="BD27" s="322">
        <v>8</v>
      </c>
      <c r="BE27" s="323">
        <v>37199.125999999997</v>
      </c>
      <c r="BF27" s="324">
        <v>0.13201756406857518</v>
      </c>
      <c r="BG27" s="325">
        <v>0.13582576303209176</v>
      </c>
      <c r="BH27" s="323">
        <v>141310.81099999999</v>
      </c>
      <c r="BI27" s="324">
        <v>3.4752740892556339E-2</v>
      </c>
      <c r="BJ27" s="326">
        <v>3.575522380291854E-2</v>
      </c>
      <c r="BK27" s="327">
        <v>1</v>
      </c>
      <c r="BL27" s="328" t="s">
        <v>71</v>
      </c>
      <c r="BM27">
        <v>0</v>
      </c>
      <c r="BN27" s="329" t="s">
        <v>254</v>
      </c>
    </row>
    <row r="28" spans="1:66">
      <c r="A28" s="130" t="str">
        <f t="shared" si="20"/>
        <v>영종운수</v>
      </c>
      <c r="B28" s="130" t="str">
        <f t="shared" si="21"/>
        <v>203</v>
      </c>
      <c r="C28" s="131" t="str">
        <f t="shared" si="22"/>
        <v>73아1238</v>
      </c>
      <c r="D28" s="105" t="str">
        <f t="shared" si="23"/>
        <v>대형</v>
      </c>
      <c r="E28" s="101" t="str">
        <f t="shared" si="16"/>
        <v>C</v>
      </c>
      <c r="F28" s="151">
        <f t="shared" si="17"/>
        <v>0.87896551724137928</v>
      </c>
      <c r="G28" s="152">
        <f t="shared" si="18"/>
        <v>2.5489999999999999</v>
      </c>
      <c r="H28" s="153">
        <f t="shared" si="19"/>
        <v>2.9</v>
      </c>
      <c r="I28" s="154">
        <f t="shared" si="24"/>
        <v>4703.9769999999999</v>
      </c>
      <c r="J28" s="155">
        <f t="shared" si="25"/>
        <v>1.7581624857810878E-2</v>
      </c>
      <c r="K28" s="155">
        <f t="shared" si="26"/>
        <v>0.27615041979236882</v>
      </c>
      <c r="L28" s="155">
        <f t="shared" si="27"/>
        <v>0.18877643321810461</v>
      </c>
      <c r="M28" s="156">
        <f t="shared" si="28"/>
        <v>10.096</v>
      </c>
      <c r="N28" s="157">
        <f t="shared" si="29"/>
        <v>0.14899999999999999</v>
      </c>
      <c r="O28" s="157">
        <f t="shared" si="30"/>
        <v>7.3129999999999997</v>
      </c>
      <c r="P28" s="158">
        <f t="shared" si="31"/>
        <v>27.805</v>
      </c>
      <c r="Q28" s="159">
        <f t="shared" si="32"/>
        <v>99</v>
      </c>
      <c r="R28" s="160">
        <f t="shared" si="33"/>
        <v>30.258487156370471</v>
      </c>
      <c r="S28" s="132">
        <f t="shared" si="34"/>
        <v>7</v>
      </c>
      <c r="T28" s="132">
        <f t="shared" si="35"/>
        <v>344</v>
      </c>
      <c r="U28" s="310" t="s">
        <v>118</v>
      </c>
      <c r="V28" s="311" t="s">
        <v>120</v>
      </c>
      <c r="W28" s="310" t="s">
        <v>118</v>
      </c>
      <c r="X28" s="311" t="s">
        <v>120</v>
      </c>
      <c r="Y28" s="310" t="s">
        <v>202</v>
      </c>
      <c r="Z28" s="310" t="s">
        <v>141</v>
      </c>
      <c r="AA28" s="310" t="s">
        <v>48</v>
      </c>
      <c r="AB28" s="310">
        <v>526</v>
      </c>
      <c r="AC28" s="310">
        <v>4703.9769999999999</v>
      </c>
      <c r="AD28" s="310">
        <v>1845.376</v>
      </c>
      <c r="AE28" s="310">
        <v>2.5489999999999999</v>
      </c>
      <c r="AF28" s="310">
        <v>2.9</v>
      </c>
      <c r="AG28" s="310">
        <v>10.096</v>
      </c>
      <c r="AH28" s="310">
        <v>220.11441099999999</v>
      </c>
      <c r="AI28" s="310">
        <v>3.8699690000000002</v>
      </c>
      <c r="AJ28" s="310">
        <v>60.784686999999998</v>
      </c>
      <c r="AK28" s="310">
        <v>888</v>
      </c>
      <c r="AL28" s="310">
        <v>7</v>
      </c>
      <c r="AM28" s="310">
        <v>344</v>
      </c>
      <c r="AN28" s="310">
        <v>99</v>
      </c>
      <c r="AO28" s="310">
        <v>21.370598999999999</v>
      </c>
      <c r="AP28" s="310">
        <v>21717.9</v>
      </c>
      <c r="AQ28" s="310">
        <v>1668.3</v>
      </c>
      <c r="AR28" s="310">
        <v>26</v>
      </c>
      <c r="AS28" s="310">
        <v>4832</v>
      </c>
      <c r="AT28" s="310">
        <v>0.14899999999999999</v>
      </c>
      <c r="AU28" s="310">
        <v>7.3129999999999997</v>
      </c>
      <c r="AV28" s="310">
        <v>43997</v>
      </c>
      <c r="AW28" s="310">
        <v>0</v>
      </c>
      <c r="AX28" s="310">
        <v>0.48</v>
      </c>
      <c r="AY28" s="319">
        <v>0.87896551724137928</v>
      </c>
      <c r="AZ28" s="320" t="s">
        <v>69</v>
      </c>
      <c r="BA28" s="321" t="s">
        <v>264</v>
      </c>
      <c r="BB28" s="320">
        <v>1</v>
      </c>
      <c r="BC28" s="320" t="s">
        <v>331</v>
      </c>
      <c r="BD28" s="322">
        <v>9</v>
      </c>
      <c r="BE28" s="323">
        <v>37199.125999999997</v>
      </c>
      <c r="BF28" s="324">
        <v>0.12645396561198777</v>
      </c>
      <c r="BG28" s="325">
        <v>0.11114867529136442</v>
      </c>
      <c r="BH28" s="323">
        <v>141310.81099999999</v>
      </c>
      <c r="BI28" s="324">
        <v>3.3288160804625204E-2</v>
      </c>
      <c r="BJ28" s="326">
        <v>2.92591454796516E-2</v>
      </c>
      <c r="BK28" s="327">
        <v>1</v>
      </c>
      <c r="BL28" s="328" t="s">
        <v>67</v>
      </c>
      <c r="BM28">
        <v>1</v>
      </c>
      <c r="BN28" s="329" t="s">
        <v>281</v>
      </c>
    </row>
    <row r="29" spans="1:66">
      <c r="A29" s="133" t="str">
        <f t="shared" si="20"/>
        <v>영종운수</v>
      </c>
      <c r="B29" s="133" t="str">
        <f t="shared" si="21"/>
        <v>205</v>
      </c>
      <c r="C29" s="134" t="str">
        <f t="shared" si="22"/>
        <v>70바2512</v>
      </c>
      <c r="D29" s="122" t="str">
        <f t="shared" si="23"/>
        <v>대형</v>
      </c>
      <c r="E29" s="118" t="str">
        <f t="shared" si="16"/>
        <v>A</v>
      </c>
      <c r="F29" s="141">
        <f t="shared" si="17"/>
        <v>0.95214285714285718</v>
      </c>
      <c r="G29" s="142">
        <f t="shared" si="18"/>
        <v>2.6659999999999999</v>
      </c>
      <c r="H29" s="143">
        <f t="shared" si="19"/>
        <v>2.8</v>
      </c>
      <c r="I29" s="144">
        <f t="shared" si="24"/>
        <v>4260.1549999999997</v>
      </c>
      <c r="J29" s="145">
        <f t="shared" si="25"/>
        <v>2.2891311327131254E-2</v>
      </c>
      <c r="K29" s="145">
        <f t="shared" si="26"/>
        <v>0.27593602441219478</v>
      </c>
      <c r="L29" s="145">
        <f t="shared" si="27"/>
        <v>0.11807082136682821</v>
      </c>
      <c r="M29" s="146">
        <f t="shared" si="28"/>
        <v>11.782</v>
      </c>
      <c r="N29" s="147">
        <f t="shared" si="29"/>
        <v>4.7E-2</v>
      </c>
      <c r="O29" s="147">
        <f t="shared" si="30"/>
        <v>2.9809999999999999</v>
      </c>
      <c r="P29" s="148">
        <f t="shared" si="31"/>
        <v>41.363333333333337</v>
      </c>
      <c r="Q29" s="149">
        <f t="shared" si="32"/>
        <v>95</v>
      </c>
      <c r="R29" s="150">
        <f t="shared" si="33"/>
        <v>30.339855478864116</v>
      </c>
      <c r="S29" s="135">
        <f t="shared" si="34"/>
        <v>2</v>
      </c>
      <c r="T29" s="135">
        <f t="shared" si="35"/>
        <v>127</v>
      </c>
      <c r="U29" s="310" t="s">
        <v>118</v>
      </c>
      <c r="V29" s="311" t="s">
        <v>121</v>
      </c>
      <c r="W29" s="310" t="s">
        <v>118</v>
      </c>
      <c r="X29" s="311" t="s">
        <v>121</v>
      </c>
      <c r="Y29" s="310" t="s">
        <v>203</v>
      </c>
      <c r="Z29" s="310" t="s">
        <v>141</v>
      </c>
      <c r="AA29" s="310" t="s">
        <v>48</v>
      </c>
      <c r="AB29" s="310">
        <v>526</v>
      </c>
      <c r="AC29" s="310">
        <v>4260.1549999999997</v>
      </c>
      <c r="AD29" s="310">
        <v>1598.162</v>
      </c>
      <c r="AE29" s="310">
        <v>2.6659999999999999</v>
      </c>
      <c r="AF29" s="310">
        <v>2.8</v>
      </c>
      <c r="AG29" s="310">
        <v>11.782</v>
      </c>
      <c r="AH29" s="310">
        <v>200.25663599999999</v>
      </c>
      <c r="AI29" s="310">
        <v>4.5841370000000001</v>
      </c>
      <c r="AJ29" s="310">
        <v>55.258020000000002</v>
      </c>
      <c r="AK29" s="310">
        <v>503</v>
      </c>
      <c r="AL29" s="310">
        <v>2</v>
      </c>
      <c r="AM29" s="310">
        <v>127</v>
      </c>
      <c r="AN29" s="310">
        <v>95</v>
      </c>
      <c r="AO29" s="310">
        <v>21.273477</v>
      </c>
      <c r="AP29" s="310">
        <v>21527.3</v>
      </c>
      <c r="AQ29" s="310">
        <v>2481.8000000000002</v>
      </c>
      <c r="AR29" s="310">
        <v>8</v>
      </c>
      <c r="AS29" s="310">
        <v>1008</v>
      </c>
      <c r="AT29" s="310">
        <v>4.7E-2</v>
      </c>
      <c r="AU29" s="310">
        <v>2.9809999999999999</v>
      </c>
      <c r="AV29" s="310">
        <v>40865</v>
      </c>
      <c r="AW29" s="310">
        <v>0</v>
      </c>
      <c r="AX29" s="310">
        <v>0.55000000000000004</v>
      </c>
      <c r="AY29" s="319">
        <v>0.95214285714285718</v>
      </c>
      <c r="AZ29" s="320" t="s">
        <v>66</v>
      </c>
      <c r="BA29" s="321" t="s">
        <v>268</v>
      </c>
      <c r="BB29" s="320">
        <v>1</v>
      </c>
      <c r="BC29" s="320" t="s">
        <v>400</v>
      </c>
      <c r="BD29" s="322">
        <v>10</v>
      </c>
      <c r="BE29" s="323">
        <v>8097.4169999999995</v>
      </c>
      <c r="BF29" s="324">
        <v>0.52611283326522518</v>
      </c>
      <c r="BG29" s="325">
        <v>0.50093457624467519</v>
      </c>
      <c r="BH29" s="323">
        <v>141310.81099999999</v>
      </c>
      <c r="BI29" s="324">
        <v>3.0147410306774054E-2</v>
      </c>
      <c r="BJ29" s="326">
        <v>2.8704641384949867E-2</v>
      </c>
      <c r="BK29" s="327">
        <v>1</v>
      </c>
      <c r="BL29" s="328" t="s">
        <v>68</v>
      </c>
      <c r="BM29">
        <v>1</v>
      </c>
      <c r="BN29" s="329" t="s">
        <v>281</v>
      </c>
    </row>
    <row r="30" spans="1:66">
      <c r="A30" s="130" t="str">
        <f t="shared" si="20"/>
        <v>영종운수</v>
      </c>
      <c r="B30" s="130" t="str">
        <f t="shared" si="21"/>
        <v>205</v>
      </c>
      <c r="C30" s="131" t="str">
        <f t="shared" si="22"/>
        <v>71바7516</v>
      </c>
      <c r="D30" s="105" t="str">
        <f t="shared" si="23"/>
        <v>대형</v>
      </c>
      <c r="E30" s="101" t="str">
        <f t="shared" si="16"/>
        <v>C</v>
      </c>
      <c r="F30" s="151">
        <f t="shared" si="17"/>
        <v>0.88857142857142868</v>
      </c>
      <c r="G30" s="152">
        <f t="shared" si="18"/>
        <v>2.488</v>
      </c>
      <c r="H30" s="153">
        <f t="shared" si="19"/>
        <v>2.8</v>
      </c>
      <c r="I30" s="154">
        <f t="shared" si="24"/>
        <v>3837.2620000000002</v>
      </c>
      <c r="J30" s="155">
        <f t="shared" si="25"/>
        <v>3.0030159985609605E-2</v>
      </c>
      <c r="K30" s="155">
        <f t="shared" si="26"/>
        <v>0.28682755849399705</v>
      </c>
      <c r="L30" s="155">
        <f t="shared" si="27"/>
        <v>0.12170135893770088</v>
      </c>
      <c r="M30" s="156">
        <f t="shared" si="28"/>
        <v>15.561999999999999</v>
      </c>
      <c r="N30" s="157">
        <f t="shared" si="29"/>
        <v>0.96399999999999997</v>
      </c>
      <c r="O30" s="157">
        <f t="shared" si="30"/>
        <v>14.151</v>
      </c>
      <c r="P30" s="158">
        <f t="shared" si="31"/>
        <v>32.128333333333337</v>
      </c>
      <c r="Q30" s="159">
        <f t="shared" si="32"/>
        <v>107</v>
      </c>
      <c r="R30" s="160">
        <f t="shared" si="33"/>
        <v>32.826485484823245</v>
      </c>
      <c r="S30" s="132">
        <f t="shared" si="34"/>
        <v>37</v>
      </c>
      <c r="T30" s="132">
        <f t="shared" si="35"/>
        <v>543</v>
      </c>
      <c r="U30" s="310" t="s">
        <v>118</v>
      </c>
      <c r="V30" s="311" t="s">
        <v>121</v>
      </c>
      <c r="W30" s="310" t="s">
        <v>118</v>
      </c>
      <c r="X30" s="311" t="s">
        <v>121</v>
      </c>
      <c r="Y30" s="310" t="s">
        <v>204</v>
      </c>
      <c r="Z30" s="310" t="s">
        <v>141</v>
      </c>
      <c r="AA30" s="310" t="s">
        <v>48</v>
      </c>
      <c r="AB30" s="310">
        <v>526</v>
      </c>
      <c r="AC30" s="310">
        <v>3837.2620000000002</v>
      </c>
      <c r="AD30" s="310">
        <v>1542.3810000000001</v>
      </c>
      <c r="AE30" s="310">
        <v>2.488</v>
      </c>
      <c r="AF30" s="310">
        <v>2.8</v>
      </c>
      <c r="AG30" s="310">
        <v>15.561999999999999</v>
      </c>
      <c r="AH30" s="310">
        <v>171.11413999999999</v>
      </c>
      <c r="AI30" s="310">
        <v>5.138585</v>
      </c>
      <c r="AJ30" s="310">
        <v>49.080250999999997</v>
      </c>
      <c r="AK30" s="310">
        <v>467</v>
      </c>
      <c r="AL30" s="310">
        <v>37</v>
      </c>
      <c r="AM30" s="310">
        <v>543</v>
      </c>
      <c r="AN30" s="310">
        <v>107</v>
      </c>
      <c r="AO30" s="310">
        <v>22.425160000000002</v>
      </c>
      <c r="AP30" s="310">
        <v>21752.2</v>
      </c>
      <c r="AQ30" s="310">
        <v>1927.7</v>
      </c>
      <c r="AR30" s="310">
        <v>34</v>
      </c>
      <c r="AS30" s="310">
        <v>11629</v>
      </c>
      <c r="AT30" s="310">
        <v>0.96399999999999997</v>
      </c>
      <c r="AU30" s="310">
        <v>14.151</v>
      </c>
      <c r="AV30" s="310">
        <v>0</v>
      </c>
      <c r="AW30" s="310">
        <v>0</v>
      </c>
      <c r="AX30" s="310">
        <v>0.56999999999999995</v>
      </c>
      <c r="AY30" s="319">
        <v>0.88857142857142868</v>
      </c>
      <c r="AZ30" s="320" t="s">
        <v>69</v>
      </c>
      <c r="BA30" s="321" t="s">
        <v>268</v>
      </c>
      <c r="BB30" s="320">
        <v>1</v>
      </c>
      <c r="BC30" s="320" t="s">
        <v>401</v>
      </c>
      <c r="BD30" s="322">
        <v>1</v>
      </c>
      <c r="BE30" s="323">
        <v>8097.4169999999995</v>
      </c>
      <c r="BF30" s="324">
        <v>0.47388716673477488</v>
      </c>
      <c r="BG30" s="325">
        <v>0.42108259672718573</v>
      </c>
      <c r="BH30" s="323">
        <v>141310.81099999999</v>
      </c>
      <c r="BI30" s="324">
        <v>2.7154765957715724E-2</v>
      </c>
      <c r="BJ30" s="326">
        <v>2.4128949179570262E-2</v>
      </c>
      <c r="BK30" s="327">
        <v>1</v>
      </c>
      <c r="BL30" s="328" t="s">
        <v>68</v>
      </c>
      <c r="BM30">
        <v>-1</v>
      </c>
      <c r="BN30" s="329" t="s">
        <v>296</v>
      </c>
    </row>
    <row r="31" spans="1:66">
      <c r="A31" s="133" t="str">
        <f t="shared" si="20"/>
        <v>영종운수</v>
      </c>
      <c r="B31" s="133" t="str">
        <f t="shared" si="21"/>
        <v>222</v>
      </c>
      <c r="C31" s="134" t="str">
        <f t="shared" si="22"/>
        <v>73아1209</v>
      </c>
      <c r="D31" s="122" t="str">
        <f t="shared" si="23"/>
        <v>대형</v>
      </c>
      <c r="E31" s="118" t="str">
        <f t="shared" si="16"/>
        <v>F</v>
      </c>
      <c r="F31" s="141">
        <f t="shared" si="17"/>
        <v>0.73769230769230765</v>
      </c>
      <c r="G31" s="142">
        <f t="shared" si="18"/>
        <v>1.9179999999999999</v>
      </c>
      <c r="H31" s="143">
        <f t="shared" si="19"/>
        <v>2.6</v>
      </c>
      <c r="I31" s="144">
        <f t="shared" si="24"/>
        <v>1467.288</v>
      </c>
      <c r="J31" s="145">
        <f t="shared" si="25"/>
        <v>2.4428188328450715E-2</v>
      </c>
      <c r="K31" s="145">
        <f t="shared" si="26"/>
        <v>0.26087361521638708</v>
      </c>
      <c r="L31" s="145">
        <f t="shared" si="27"/>
        <v>0.11586000839644296</v>
      </c>
      <c r="M31" s="146">
        <f t="shared" si="28"/>
        <v>12.002000000000001</v>
      </c>
      <c r="N31" s="147">
        <f t="shared" si="29"/>
        <v>6.8000000000000005E-2</v>
      </c>
      <c r="O31" s="147">
        <f t="shared" si="30"/>
        <v>7.3609999999999998</v>
      </c>
      <c r="P31" s="148">
        <f t="shared" si="31"/>
        <v>2.1666666666666665</v>
      </c>
      <c r="Q31" s="149">
        <f t="shared" si="32"/>
        <v>92</v>
      </c>
      <c r="R31" s="150">
        <f t="shared" si="33"/>
        <v>29.617244098650755</v>
      </c>
      <c r="S31" s="135">
        <f t="shared" si="34"/>
        <v>1</v>
      </c>
      <c r="T31" s="135">
        <f t="shared" si="35"/>
        <v>108</v>
      </c>
      <c r="U31" s="310" t="s">
        <v>118</v>
      </c>
      <c r="V31" s="311" t="s">
        <v>122</v>
      </c>
      <c r="W31" s="310" t="s">
        <v>118</v>
      </c>
      <c r="X31" s="311" t="s">
        <v>122</v>
      </c>
      <c r="Y31" s="310" t="s">
        <v>205</v>
      </c>
      <c r="Z31" s="310" t="s">
        <v>141</v>
      </c>
      <c r="AA31" s="310" t="s">
        <v>48</v>
      </c>
      <c r="AB31" s="310">
        <v>526</v>
      </c>
      <c r="AC31" s="310">
        <v>1467.288</v>
      </c>
      <c r="AD31" s="310">
        <v>765.04700000000003</v>
      </c>
      <c r="AE31" s="310">
        <v>1.9179999999999999</v>
      </c>
      <c r="AF31" s="310">
        <v>2.6</v>
      </c>
      <c r="AG31" s="310">
        <v>12.002000000000001</v>
      </c>
      <c r="AH31" s="310">
        <v>69.318320999999997</v>
      </c>
      <c r="AI31" s="310">
        <v>1.6933210000000001</v>
      </c>
      <c r="AJ31" s="310">
        <v>18.083321000000002</v>
      </c>
      <c r="AK31" s="310">
        <v>170</v>
      </c>
      <c r="AL31" s="310">
        <v>1</v>
      </c>
      <c r="AM31" s="310">
        <v>108</v>
      </c>
      <c r="AN31" s="310">
        <v>92</v>
      </c>
      <c r="AO31" s="310">
        <v>21.167390000000001</v>
      </c>
      <c r="AP31" s="310">
        <v>5295.2</v>
      </c>
      <c r="AQ31" s="310">
        <v>130</v>
      </c>
      <c r="AR31" s="310">
        <v>11</v>
      </c>
      <c r="AS31" s="310">
        <v>2239</v>
      </c>
      <c r="AT31" s="310">
        <v>6.8000000000000005E-2</v>
      </c>
      <c r="AU31" s="310">
        <v>7.3609999999999998</v>
      </c>
      <c r="AV31" s="310">
        <v>11576</v>
      </c>
      <c r="AW31" s="310">
        <v>0</v>
      </c>
      <c r="AX31" s="310">
        <v>0.41</v>
      </c>
      <c r="AY31" s="319">
        <v>0.73769230769230765</v>
      </c>
      <c r="AZ31" s="320" t="s">
        <v>70</v>
      </c>
      <c r="BA31" s="321" t="s">
        <v>269</v>
      </c>
      <c r="BB31" s="320">
        <v>1</v>
      </c>
      <c r="BC31" s="320" t="s">
        <v>402</v>
      </c>
      <c r="BD31" s="322">
        <v>4</v>
      </c>
      <c r="BE31" s="323">
        <v>1467.288</v>
      </c>
      <c r="BF31" s="324">
        <v>1</v>
      </c>
      <c r="BG31" s="325">
        <v>0.73769230769230765</v>
      </c>
      <c r="BH31" s="323">
        <v>141310.81099999999</v>
      </c>
      <c r="BI31" s="324">
        <v>1.0383409376937198E-2</v>
      </c>
      <c r="BJ31" s="326">
        <v>7.6597612249867482E-3</v>
      </c>
      <c r="BK31" s="327">
        <v>1</v>
      </c>
      <c r="BL31" s="328" t="s">
        <v>68</v>
      </c>
      <c r="BM31">
        <v>-3</v>
      </c>
      <c r="BN31" s="329" t="s">
        <v>296</v>
      </c>
    </row>
    <row r="32" spans="1:66">
      <c r="A32" s="130" t="str">
        <f t="shared" si="20"/>
        <v>영종운수</v>
      </c>
      <c r="B32" s="130" t="str">
        <f t="shared" si="21"/>
        <v>예비</v>
      </c>
      <c r="C32" s="131" t="str">
        <f t="shared" si="22"/>
        <v>73아1210</v>
      </c>
      <c r="D32" s="105" t="str">
        <f t="shared" si="23"/>
        <v>저상</v>
      </c>
      <c r="E32" s="101" t="str">
        <f t="shared" si="16"/>
        <v>D</v>
      </c>
      <c r="F32" s="151">
        <f t="shared" si="17"/>
        <v>0.83</v>
      </c>
      <c r="G32" s="152">
        <f t="shared" si="18"/>
        <v>1.7430000000000001</v>
      </c>
      <c r="H32" s="153">
        <f t="shared" si="19"/>
        <v>2.1</v>
      </c>
      <c r="I32" s="154">
        <f t="shared" si="24"/>
        <v>1143.0260000000001</v>
      </c>
      <c r="J32" s="155">
        <f t="shared" si="25"/>
        <v>2.8223078428279532E-2</v>
      </c>
      <c r="K32" s="155">
        <f t="shared" si="26"/>
        <v>0.26606723402011256</v>
      </c>
      <c r="L32" s="155">
        <f t="shared" si="27"/>
        <v>0.17759875978324202</v>
      </c>
      <c r="M32" s="156">
        <f t="shared" si="28"/>
        <v>14.672000000000001</v>
      </c>
      <c r="N32" s="157">
        <f t="shared" si="29"/>
        <v>0.17499999999999999</v>
      </c>
      <c r="O32" s="157">
        <f t="shared" si="30"/>
        <v>4.024</v>
      </c>
      <c r="P32" s="158">
        <f t="shared" si="31"/>
        <v>8.5783333333333349</v>
      </c>
      <c r="Q32" s="159">
        <f t="shared" si="32"/>
        <v>91</v>
      </c>
      <c r="R32" s="160">
        <f t="shared" si="33"/>
        <v>29.970084610205575</v>
      </c>
      <c r="S32" s="132">
        <f t="shared" si="34"/>
        <v>2</v>
      </c>
      <c r="T32" s="132">
        <f t="shared" si="35"/>
        <v>46</v>
      </c>
      <c r="U32" s="310" t="s">
        <v>118</v>
      </c>
      <c r="V32" s="311" t="s">
        <v>91</v>
      </c>
      <c r="W32" s="310" t="s">
        <v>118</v>
      </c>
      <c r="X32" s="311" t="s">
        <v>91</v>
      </c>
      <c r="Y32" s="310" t="s">
        <v>236</v>
      </c>
      <c r="Z32" s="310" t="s">
        <v>169</v>
      </c>
      <c r="AA32" s="310" t="s">
        <v>48</v>
      </c>
      <c r="AB32" s="310">
        <v>526</v>
      </c>
      <c r="AC32" s="310">
        <v>1143.0260000000001</v>
      </c>
      <c r="AD32" s="310">
        <v>655.85900000000004</v>
      </c>
      <c r="AE32" s="310">
        <v>1.7430000000000001</v>
      </c>
      <c r="AF32" s="310">
        <v>2.1</v>
      </c>
      <c r="AG32" s="310">
        <v>14.672000000000001</v>
      </c>
      <c r="AH32" s="310">
        <v>54.043325000000003</v>
      </c>
      <c r="AI32" s="310">
        <v>1.525269</v>
      </c>
      <c r="AJ32" s="310">
        <v>14.379158</v>
      </c>
      <c r="AK32" s="310">
        <v>203</v>
      </c>
      <c r="AL32" s="310">
        <v>2</v>
      </c>
      <c r="AM32" s="310">
        <v>46</v>
      </c>
      <c r="AN32" s="310">
        <v>91</v>
      </c>
      <c r="AO32" s="310">
        <v>21.150179000000001</v>
      </c>
      <c r="AP32" s="310">
        <v>4541.8</v>
      </c>
      <c r="AQ32" s="310">
        <v>514.70000000000005</v>
      </c>
      <c r="AR32" s="310">
        <v>6</v>
      </c>
      <c r="AS32" s="310">
        <v>824</v>
      </c>
      <c r="AT32" s="310">
        <v>0.17499999999999999</v>
      </c>
      <c r="AU32" s="310">
        <v>4.024</v>
      </c>
      <c r="AV32" s="310">
        <v>8494</v>
      </c>
      <c r="AW32" s="310">
        <v>0</v>
      </c>
      <c r="AX32" s="310">
        <v>0.42</v>
      </c>
      <c r="AY32" s="319">
        <v>0.83</v>
      </c>
      <c r="AZ32" s="320" t="s">
        <v>67</v>
      </c>
      <c r="BA32" s="321" t="s">
        <v>270</v>
      </c>
      <c r="BB32" s="320">
        <v>6</v>
      </c>
      <c r="BC32" s="320" t="s">
        <v>365</v>
      </c>
      <c r="BD32" s="322">
        <v>7</v>
      </c>
      <c r="BE32" s="323">
        <v>1143.0260000000001</v>
      </c>
      <c r="BF32" s="324">
        <v>1</v>
      </c>
      <c r="BG32" s="325">
        <v>0.83</v>
      </c>
      <c r="BH32" s="323">
        <v>141310.81099999999</v>
      </c>
      <c r="BI32" s="324">
        <v>8.0887371030656675E-3</v>
      </c>
      <c r="BJ32" s="326">
        <v>6.7136517955445037E-3</v>
      </c>
      <c r="BK32" s="327">
        <v>1</v>
      </c>
      <c r="BL32" s="328" t="s">
        <v>67</v>
      </c>
      <c r="BM32">
        <v>0</v>
      </c>
      <c r="BN32" s="329" t="s">
        <v>254</v>
      </c>
    </row>
    <row r="33" spans="1:66">
      <c r="A33" s="133" t="str">
        <f t="shared" si="20"/>
        <v>영종운수</v>
      </c>
      <c r="B33" s="133" t="str">
        <f t="shared" si="21"/>
        <v>e음13</v>
      </c>
      <c r="C33" s="134" t="str">
        <f t="shared" si="22"/>
        <v>73아1568</v>
      </c>
      <c r="D33" s="122" t="str">
        <f t="shared" si="23"/>
        <v>중형</v>
      </c>
      <c r="E33" s="118" t="str">
        <f t="shared" si="16"/>
        <v>C</v>
      </c>
      <c r="F33" s="141">
        <f t="shared" si="17"/>
        <v>0.8899999999999999</v>
      </c>
      <c r="G33" s="142">
        <f t="shared" si="18"/>
        <v>2.8479999999999999</v>
      </c>
      <c r="H33" s="143">
        <f t="shared" si="19"/>
        <v>3.2</v>
      </c>
      <c r="I33" s="144">
        <f t="shared" si="24"/>
        <v>2603.9319999999998</v>
      </c>
      <c r="J33" s="145">
        <f t="shared" si="25"/>
        <v>9.3067018683873921E-3</v>
      </c>
      <c r="K33" s="145">
        <f t="shared" si="26"/>
        <v>0.3790879523020223</v>
      </c>
      <c r="L33" s="145">
        <f t="shared" si="27"/>
        <v>0.16129453457309947</v>
      </c>
      <c r="M33" s="146">
        <f t="shared" si="28"/>
        <v>9.2720000000000002</v>
      </c>
      <c r="N33" s="147">
        <f t="shared" si="29"/>
        <v>7.6999999999999999E-2</v>
      </c>
      <c r="O33" s="147">
        <f t="shared" si="30"/>
        <v>13.096</v>
      </c>
      <c r="P33" s="148">
        <f t="shared" si="31"/>
        <v>0</v>
      </c>
      <c r="Q33" s="149">
        <f t="shared" si="32"/>
        <v>77</v>
      </c>
      <c r="R33" s="150">
        <f t="shared" si="33"/>
        <v>28.609650166147411</v>
      </c>
      <c r="S33" s="135">
        <f t="shared" si="34"/>
        <v>2</v>
      </c>
      <c r="T33" s="135">
        <f t="shared" si="35"/>
        <v>341</v>
      </c>
      <c r="U33" s="310" t="s">
        <v>118</v>
      </c>
      <c r="V33" s="311" t="s">
        <v>123</v>
      </c>
      <c r="W33" s="310" t="s">
        <v>118</v>
      </c>
      <c r="X33" s="311" t="s">
        <v>123</v>
      </c>
      <c r="Y33" s="310" t="s">
        <v>206</v>
      </c>
      <c r="Z33" s="310" t="s">
        <v>166</v>
      </c>
      <c r="AA33" s="310" t="s">
        <v>48</v>
      </c>
      <c r="AB33" s="310">
        <v>526</v>
      </c>
      <c r="AC33" s="310">
        <v>2603.9319999999998</v>
      </c>
      <c r="AD33" s="310">
        <v>914.31</v>
      </c>
      <c r="AE33" s="310">
        <v>2.8479999999999999</v>
      </c>
      <c r="AF33" s="310">
        <v>3.2</v>
      </c>
      <c r="AG33" s="310">
        <v>9.2720000000000002</v>
      </c>
      <c r="AH33" s="310">
        <v>148.814695</v>
      </c>
      <c r="AI33" s="310">
        <v>1.3849739999999999</v>
      </c>
      <c r="AJ33" s="310">
        <v>56.413857999999998</v>
      </c>
      <c r="AK33" s="310">
        <v>420</v>
      </c>
      <c r="AL33" s="310">
        <v>2</v>
      </c>
      <c r="AM33" s="310">
        <v>341</v>
      </c>
      <c r="AN33" s="310">
        <v>77</v>
      </c>
      <c r="AO33" s="310">
        <v>17.497814000000002</v>
      </c>
      <c r="AP33" s="310">
        <v>2307.8000000000002</v>
      </c>
      <c r="AQ33" s="310">
        <v>0</v>
      </c>
      <c r="AR33" s="310">
        <v>51</v>
      </c>
      <c r="AS33" s="310">
        <v>23324</v>
      </c>
      <c r="AT33" s="310">
        <v>7.6999999999999999E-2</v>
      </c>
      <c r="AU33" s="310">
        <v>13.096</v>
      </c>
      <c r="AV33" s="310">
        <v>23174</v>
      </c>
      <c r="AW33" s="310">
        <v>0</v>
      </c>
      <c r="AX33" s="310">
        <v>0.54</v>
      </c>
      <c r="AY33" s="319">
        <v>0.8899999999999999</v>
      </c>
      <c r="AZ33" s="320" t="s">
        <v>69</v>
      </c>
      <c r="BA33" s="321" t="s">
        <v>271</v>
      </c>
      <c r="BB33" s="320">
        <v>1</v>
      </c>
      <c r="BC33" s="320" t="s">
        <v>403</v>
      </c>
      <c r="BD33" s="322">
        <v>6</v>
      </c>
      <c r="BE33" s="323">
        <v>6756.4470000000001</v>
      </c>
      <c r="BF33" s="324">
        <v>0.38539960425945763</v>
      </c>
      <c r="BG33" s="325">
        <v>0.34300564779091725</v>
      </c>
      <c r="BH33" s="323">
        <v>141310.81099999999</v>
      </c>
      <c r="BI33" s="324">
        <v>1.8426983622647244E-2</v>
      </c>
      <c r="BJ33" s="326">
        <v>1.6400015424156044E-2</v>
      </c>
      <c r="BK33" s="327">
        <v>1</v>
      </c>
      <c r="BL33" s="328" t="s">
        <v>68</v>
      </c>
      <c r="BM33">
        <v>-1</v>
      </c>
      <c r="BN33" s="329" t="s">
        <v>296</v>
      </c>
    </row>
    <row r="34" spans="1:66">
      <c r="A34" s="130" t="str">
        <f t="shared" si="20"/>
        <v>영종운수</v>
      </c>
      <c r="B34" s="130" t="str">
        <f t="shared" si="21"/>
        <v>e음13</v>
      </c>
      <c r="C34" s="131" t="str">
        <f t="shared" si="22"/>
        <v>73아9158</v>
      </c>
      <c r="D34" s="105" t="str">
        <f t="shared" si="23"/>
        <v>중형</v>
      </c>
      <c r="E34" s="101" t="str">
        <f t="shared" si="16"/>
        <v>C</v>
      </c>
      <c r="F34" s="151">
        <f t="shared" si="17"/>
        <v>0.87562499999999999</v>
      </c>
      <c r="G34" s="152">
        <f t="shared" si="18"/>
        <v>2.802</v>
      </c>
      <c r="H34" s="153">
        <f t="shared" si="19"/>
        <v>3.2</v>
      </c>
      <c r="I34" s="154">
        <f t="shared" si="24"/>
        <v>4152.5150000000003</v>
      </c>
      <c r="J34" s="155">
        <f t="shared" si="25"/>
        <v>1.6726749398013281E-2</v>
      </c>
      <c r="K34" s="155">
        <f t="shared" si="26"/>
        <v>0.3416184904009818</v>
      </c>
      <c r="L34" s="155">
        <f t="shared" si="27"/>
        <v>0.16351536358086605</v>
      </c>
      <c r="M34" s="156">
        <f t="shared" si="28"/>
        <v>5.87</v>
      </c>
      <c r="N34" s="157">
        <f t="shared" si="29"/>
        <v>0.45800000000000002</v>
      </c>
      <c r="O34" s="157">
        <f t="shared" si="30"/>
        <v>8.3559999999999999</v>
      </c>
      <c r="P34" s="158">
        <f t="shared" si="31"/>
        <v>0</v>
      </c>
      <c r="Q34" s="159">
        <f t="shared" si="32"/>
        <v>76</v>
      </c>
      <c r="R34" s="160">
        <f t="shared" si="33"/>
        <v>27.953485621802159</v>
      </c>
      <c r="S34" s="132">
        <f t="shared" si="34"/>
        <v>19</v>
      </c>
      <c r="T34" s="132">
        <f t="shared" si="35"/>
        <v>347</v>
      </c>
      <c r="U34" s="310" t="s">
        <v>118</v>
      </c>
      <c r="V34" s="311" t="s">
        <v>123</v>
      </c>
      <c r="W34" s="310" t="s">
        <v>118</v>
      </c>
      <c r="X34" s="311" t="s">
        <v>123</v>
      </c>
      <c r="Y34" s="310" t="s">
        <v>288</v>
      </c>
      <c r="Z34" s="310" t="s">
        <v>166</v>
      </c>
      <c r="AA34" s="310" t="s">
        <v>195</v>
      </c>
      <c r="AB34" s="310">
        <v>526</v>
      </c>
      <c r="AC34" s="310">
        <v>4152.5150000000003</v>
      </c>
      <c r="AD34" s="310">
        <v>1481.98</v>
      </c>
      <c r="AE34" s="310">
        <v>2.802</v>
      </c>
      <c r="AF34" s="310">
        <v>3.2</v>
      </c>
      <c r="AG34" s="310">
        <v>5.87</v>
      </c>
      <c r="AH34" s="310">
        <v>231.51216700000001</v>
      </c>
      <c r="AI34" s="310">
        <v>3.8724460000000001</v>
      </c>
      <c r="AJ34" s="310">
        <v>79.088836999999998</v>
      </c>
      <c r="AK34" s="310">
        <v>679</v>
      </c>
      <c r="AL34" s="310">
        <v>19</v>
      </c>
      <c r="AM34" s="310">
        <v>347</v>
      </c>
      <c r="AN34" s="310">
        <v>76</v>
      </c>
      <c r="AO34" s="310">
        <v>17.936487</v>
      </c>
      <c r="AP34" s="310">
        <v>744.4</v>
      </c>
      <c r="AQ34" s="310">
        <v>0</v>
      </c>
      <c r="AR34" s="310">
        <v>88</v>
      </c>
      <c r="AS34" s="310">
        <v>28474</v>
      </c>
      <c r="AT34" s="310">
        <v>0.45800000000000002</v>
      </c>
      <c r="AU34" s="310">
        <v>8.3559999999999999</v>
      </c>
      <c r="AV34" s="310">
        <v>37069</v>
      </c>
      <c r="AW34" s="310">
        <v>0</v>
      </c>
      <c r="AX34" s="310">
        <v>0.43</v>
      </c>
      <c r="AY34" s="319">
        <v>0.87562499999999999</v>
      </c>
      <c r="AZ34" s="320" t="s">
        <v>69</v>
      </c>
      <c r="BA34" s="321" t="s">
        <v>271</v>
      </c>
      <c r="BB34" s="320">
        <v>2</v>
      </c>
      <c r="BC34" s="320" t="s">
        <v>404</v>
      </c>
      <c r="BD34" s="322">
        <v>7</v>
      </c>
      <c r="BE34" s="323">
        <v>6756.4470000000001</v>
      </c>
      <c r="BF34" s="324">
        <v>0.61460039574054237</v>
      </c>
      <c r="BG34" s="325">
        <v>0.5381594715203124</v>
      </c>
      <c r="BH34" s="323">
        <v>141310.81099999999</v>
      </c>
      <c r="BI34" s="324">
        <v>2.9385685147614082E-2</v>
      </c>
      <c r="BJ34" s="326">
        <v>2.5730840557379581E-2</v>
      </c>
      <c r="BK34" s="327">
        <v>1</v>
      </c>
      <c r="BL34" s="328" t="s">
        <v>67</v>
      </c>
      <c r="BM34">
        <v>1</v>
      </c>
      <c r="BN34" s="329" t="s">
        <v>281</v>
      </c>
    </row>
    <row r="35" spans="1:66">
      <c r="A35" s="133" t="str">
        <f t="shared" si="20"/>
        <v>영종운수</v>
      </c>
      <c r="B35" s="133" t="str">
        <f t="shared" si="21"/>
        <v>e음16</v>
      </c>
      <c r="C35" s="134" t="str">
        <f t="shared" si="22"/>
        <v>73아9159</v>
      </c>
      <c r="D35" s="122" t="str">
        <f t="shared" si="23"/>
        <v>중형</v>
      </c>
      <c r="E35" s="118" t="str">
        <f t="shared" si="16"/>
        <v>S</v>
      </c>
      <c r="F35" s="141">
        <f t="shared" si="17"/>
        <v>1.0414705882352941</v>
      </c>
      <c r="G35" s="142">
        <f t="shared" si="18"/>
        <v>3.5409999999999999</v>
      </c>
      <c r="H35" s="143">
        <f t="shared" si="19"/>
        <v>3.4</v>
      </c>
      <c r="I35" s="144">
        <f t="shared" si="24"/>
        <v>3756.2069999999999</v>
      </c>
      <c r="J35" s="145">
        <f t="shared" si="25"/>
        <v>2.5140398643030096E-2</v>
      </c>
      <c r="K35" s="145">
        <f t="shared" si="26"/>
        <v>0.17234044713813967</v>
      </c>
      <c r="L35" s="145">
        <f t="shared" si="27"/>
        <v>0.12326264234106374</v>
      </c>
      <c r="M35" s="146">
        <f t="shared" si="28"/>
        <v>4.0369999999999999</v>
      </c>
      <c r="N35" s="147">
        <f t="shared" si="29"/>
        <v>0.106</v>
      </c>
      <c r="O35" s="147">
        <f t="shared" si="30"/>
        <v>1.8640000000000001</v>
      </c>
      <c r="P35" s="148">
        <f t="shared" si="31"/>
        <v>0</v>
      </c>
      <c r="Q35" s="149">
        <f t="shared" si="32"/>
        <v>80</v>
      </c>
      <c r="R35" s="150">
        <f t="shared" si="33"/>
        <v>30.293392760597495</v>
      </c>
      <c r="S35" s="135">
        <f t="shared" si="34"/>
        <v>4</v>
      </c>
      <c r="T35" s="135">
        <f t="shared" si="35"/>
        <v>70</v>
      </c>
      <c r="U35" s="310" t="s">
        <v>118</v>
      </c>
      <c r="V35" s="311" t="s">
        <v>291</v>
      </c>
      <c r="W35" s="310" t="s">
        <v>118</v>
      </c>
      <c r="X35" s="311" t="s">
        <v>291</v>
      </c>
      <c r="Y35" s="310" t="s">
        <v>289</v>
      </c>
      <c r="Z35" s="310" t="s">
        <v>166</v>
      </c>
      <c r="AA35" s="310" t="s">
        <v>195</v>
      </c>
      <c r="AB35" s="310">
        <v>526</v>
      </c>
      <c r="AC35" s="310">
        <v>3756.2069999999999</v>
      </c>
      <c r="AD35" s="310">
        <v>1060.8810000000001</v>
      </c>
      <c r="AE35" s="310">
        <v>3.5409999999999999</v>
      </c>
      <c r="AF35" s="310">
        <v>3.4</v>
      </c>
      <c r="AG35" s="310">
        <v>4.0369999999999999</v>
      </c>
      <c r="AH35" s="310">
        <v>154.50630100000001</v>
      </c>
      <c r="AI35" s="310">
        <v>3.88435</v>
      </c>
      <c r="AJ35" s="310">
        <v>26.627685</v>
      </c>
      <c r="AK35" s="310">
        <v>463</v>
      </c>
      <c r="AL35" s="310">
        <v>4</v>
      </c>
      <c r="AM35" s="310">
        <v>70</v>
      </c>
      <c r="AN35" s="310">
        <v>80</v>
      </c>
      <c r="AO35" s="310">
        <v>24.311026999999999</v>
      </c>
      <c r="AP35" s="310">
        <v>2494.6999999999998</v>
      </c>
      <c r="AQ35" s="310">
        <v>0</v>
      </c>
      <c r="AR35" s="310">
        <v>5</v>
      </c>
      <c r="AS35" s="310">
        <v>667</v>
      </c>
      <c r="AT35" s="310">
        <v>0.106</v>
      </c>
      <c r="AU35" s="310">
        <v>1.8640000000000001</v>
      </c>
      <c r="AV35" s="310">
        <v>32633</v>
      </c>
      <c r="AW35" s="310">
        <v>0</v>
      </c>
      <c r="AX35" s="310">
        <v>0.43</v>
      </c>
      <c r="AY35" s="319">
        <v>1.0414705882352941</v>
      </c>
      <c r="AZ35" s="320" t="s">
        <v>71</v>
      </c>
      <c r="BA35" s="321" t="s">
        <v>293</v>
      </c>
      <c r="BB35" s="320">
        <v>1</v>
      </c>
      <c r="BC35" s="320" t="s">
        <v>360</v>
      </c>
      <c r="BD35" s="322">
        <v>7</v>
      </c>
      <c r="BE35" s="323">
        <v>3756.2069999999999</v>
      </c>
      <c r="BF35" s="324">
        <v>1</v>
      </c>
      <c r="BG35" s="325">
        <v>1.0414705882352941</v>
      </c>
      <c r="BH35" s="323">
        <v>141310.81099999999</v>
      </c>
      <c r="BI35" s="324">
        <v>2.6581172193541513E-2</v>
      </c>
      <c r="BJ35" s="326">
        <v>2.7683509040391324E-2</v>
      </c>
      <c r="BK35" s="327">
        <v>1</v>
      </c>
      <c r="BL35" s="328" t="s">
        <v>66</v>
      </c>
      <c r="BM35">
        <v>1</v>
      </c>
      <c r="BN35" s="329" t="s">
        <v>281</v>
      </c>
    </row>
  </sheetData>
  <sortState xmlns:xlrd2="http://schemas.microsoft.com/office/spreadsheetml/2017/richdata2" ref="U5:AX35">
    <sortCondition ref="Y5:Y35"/>
    <sortCondition ref="U5:U3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2" customWidth="1"/>
    <col min="4" max="4" width="10.140625" style="9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1"/>
      <c r="B1" s="29"/>
      <c r="C1" s="91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05"/>
      <c r="R1" s="205"/>
    </row>
    <row r="2" spans="1:78" ht="45" customHeight="1">
      <c r="A2" s="9" t="s">
        <v>32</v>
      </c>
      <c r="B2" s="30"/>
      <c r="C2" s="90"/>
      <c r="D2" s="97"/>
      <c r="E2" s="9"/>
      <c r="F2" s="33"/>
      <c r="G2" s="9"/>
      <c r="H2" s="9"/>
      <c r="I2" s="9"/>
      <c r="J2" s="9"/>
      <c r="K2" s="9"/>
      <c r="L2" s="9"/>
      <c r="M2" s="9"/>
      <c r="N2" s="9"/>
      <c r="O2" s="9"/>
      <c r="P2" s="9"/>
      <c r="Q2" s="206"/>
      <c r="R2" s="206"/>
      <c r="S2" s="9"/>
      <c r="T2" s="9"/>
      <c r="U2" s="9"/>
      <c r="V2" s="9"/>
      <c r="W2" s="9"/>
      <c r="X2" s="9"/>
      <c r="Y2" s="9"/>
    </row>
    <row r="3" spans="1:78" ht="30.75" customHeight="1">
      <c r="A3" s="23" t="s">
        <v>156</v>
      </c>
      <c r="B3" s="31"/>
      <c r="E3" s="10"/>
      <c r="F3" s="7"/>
      <c r="G3" s="10"/>
      <c r="H3" s="10"/>
      <c r="X3" s="10"/>
      <c r="Y3" s="10"/>
    </row>
    <row r="4" spans="1:78" ht="27">
      <c r="A4" s="111" t="s">
        <v>38</v>
      </c>
      <c r="B4" s="112" t="s">
        <v>49</v>
      </c>
      <c r="C4" s="113" t="s">
        <v>142</v>
      </c>
      <c r="D4" s="113" t="s">
        <v>157</v>
      </c>
      <c r="E4" s="114" t="s">
        <v>146</v>
      </c>
      <c r="F4" s="112" t="s">
        <v>150</v>
      </c>
      <c r="G4" s="114" t="s">
        <v>148</v>
      </c>
      <c r="H4" s="114" t="s">
        <v>152</v>
      </c>
      <c r="I4" s="115" t="s">
        <v>154</v>
      </c>
      <c r="J4" s="114" t="s">
        <v>11</v>
      </c>
      <c r="K4" s="114" t="s">
        <v>12</v>
      </c>
      <c r="L4" s="114" t="s">
        <v>13</v>
      </c>
      <c r="M4" s="114" t="s">
        <v>73</v>
      </c>
      <c r="N4" s="114" t="s">
        <v>6</v>
      </c>
      <c r="O4" s="114" t="s">
        <v>7</v>
      </c>
      <c r="P4" s="114" t="s">
        <v>163</v>
      </c>
      <c r="Q4" s="208" t="s">
        <v>43</v>
      </c>
      <c r="R4" s="208" t="s">
        <v>44</v>
      </c>
      <c r="S4" s="12"/>
      <c r="T4" s="12" t="s">
        <v>42</v>
      </c>
      <c r="U4" s="12" t="s">
        <v>159</v>
      </c>
      <c r="V4" s="12" t="s">
        <v>160</v>
      </c>
      <c r="W4" s="12" t="s">
        <v>3</v>
      </c>
      <c r="X4" s="12" t="s">
        <v>19</v>
      </c>
      <c r="Y4" s="13" t="s">
        <v>8</v>
      </c>
      <c r="Z4" s="14" t="s">
        <v>15</v>
      </c>
      <c r="AA4" s="13" t="s">
        <v>2</v>
      </c>
      <c r="AB4" s="13" t="s">
        <v>20</v>
      </c>
      <c r="AC4" s="13" t="s">
        <v>21</v>
      </c>
      <c r="AD4" s="15" t="s">
        <v>22</v>
      </c>
      <c r="AE4" s="12" t="s">
        <v>23</v>
      </c>
      <c r="AF4" s="12" t="s">
        <v>24</v>
      </c>
      <c r="AG4" s="12" t="s">
        <v>17</v>
      </c>
      <c r="AH4" s="12" t="s">
        <v>25</v>
      </c>
      <c r="AI4" s="12" t="s">
        <v>39</v>
      </c>
      <c r="AJ4" s="12" t="s">
        <v>27</v>
      </c>
      <c r="AK4" s="12" t="s">
        <v>40</v>
      </c>
      <c r="AL4" s="12" t="s">
        <v>41</v>
      </c>
      <c r="AM4" s="12" t="s">
        <v>313</v>
      </c>
      <c r="AN4" s="12"/>
      <c r="AO4" t="s">
        <v>167</v>
      </c>
      <c r="AP4" t="s">
        <v>314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315</v>
      </c>
      <c r="AY4" t="s">
        <v>126</v>
      </c>
      <c r="AZ4" t="s">
        <v>316</v>
      </c>
      <c r="BA4" t="s">
        <v>317</v>
      </c>
      <c r="BB4" t="s">
        <v>318</v>
      </c>
      <c r="BC4" t="s">
        <v>319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16" t="str">
        <f>BI5</f>
        <v>영종운수</v>
      </c>
      <c r="B5" s="117" t="str">
        <f>IF(BJ5="NULL", E5, BJ5)</f>
        <v>강기완</v>
      </c>
      <c r="C5" s="118" t="str">
        <f>BK5</f>
        <v>S</v>
      </c>
      <c r="D5" s="119">
        <f>BL5</f>
        <v>1.0286560258639807</v>
      </c>
      <c r="E5" s="120">
        <f>U5</f>
        <v>6104</v>
      </c>
      <c r="F5" s="121" t="str">
        <f t="shared" ref="F5:I6" si="0">BN5</f>
        <v>e음16</v>
      </c>
      <c r="G5" s="122" t="str">
        <f t="shared" si="0"/>
        <v>73아9159</v>
      </c>
      <c r="H5" s="123">
        <f t="shared" si="0"/>
        <v>3</v>
      </c>
      <c r="I5" s="124">
        <f t="shared" si="0"/>
        <v>923.899</v>
      </c>
      <c r="J5" s="125">
        <f>AB5/AA5</f>
        <v>2.8226309741930591E-2</v>
      </c>
      <c r="K5" s="125">
        <f>AC5/AA5</f>
        <v>0.2502338787479122</v>
      </c>
      <c r="L5" s="125">
        <f>AD5/I5</f>
        <v>5.8447947232327345E-2</v>
      </c>
      <c r="M5" s="126">
        <f>Z5</f>
        <v>4.8810000000000002</v>
      </c>
      <c r="N5" s="127">
        <f>BV5</f>
        <v>0.54118469659562352</v>
      </c>
      <c r="O5" s="127">
        <f>BW5</f>
        <v>5.7365577839136099</v>
      </c>
      <c r="P5" s="209">
        <f>AK5</f>
        <v>2</v>
      </c>
      <c r="Q5" s="210">
        <f>AE5</f>
        <v>5</v>
      </c>
      <c r="R5" s="210">
        <f>AF5</f>
        <v>53</v>
      </c>
      <c r="T5">
        <v>526</v>
      </c>
      <c r="U5">
        <v>6104</v>
      </c>
      <c r="V5" t="s">
        <v>405</v>
      </c>
      <c r="W5">
        <v>923.899</v>
      </c>
      <c r="X5">
        <v>273.8</v>
      </c>
      <c r="Y5">
        <v>3.3740000000000001</v>
      </c>
      <c r="Z5">
        <v>4.8810000000000002</v>
      </c>
      <c r="AA5">
        <v>42.975259999999999</v>
      </c>
      <c r="AB5">
        <v>1.213033</v>
      </c>
      <c r="AC5">
        <v>10.753866</v>
      </c>
      <c r="AD5" s="1">
        <v>54</v>
      </c>
      <c r="AE5">
        <v>5</v>
      </c>
      <c r="AF5">
        <v>53</v>
      </c>
      <c r="AG5">
        <v>68</v>
      </c>
      <c r="AH5">
        <v>21.498391999999999</v>
      </c>
      <c r="AI5">
        <v>180.7</v>
      </c>
      <c r="AJ5">
        <v>0</v>
      </c>
      <c r="AK5">
        <v>2</v>
      </c>
      <c r="AL5">
        <v>1078</v>
      </c>
      <c r="AM5">
        <v>1.0286560258639807</v>
      </c>
      <c r="AN5" t="s">
        <v>71</v>
      </c>
      <c r="AO5">
        <v>462.12900000000002</v>
      </c>
      <c r="AP5" t="s">
        <v>406</v>
      </c>
      <c r="AQ5" t="s">
        <v>118</v>
      </c>
      <c r="AR5" t="s">
        <v>291</v>
      </c>
      <c r="AS5" t="s">
        <v>118</v>
      </c>
      <c r="AT5" t="s">
        <v>291</v>
      </c>
      <c r="AU5" t="s">
        <v>289</v>
      </c>
      <c r="AV5" t="s">
        <v>405</v>
      </c>
      <c r="AW5" t="s">
        <v>71</v>
      </c>
      <c r="AX5">
        <v>6104</v>
      </c>
      <c r="AY5" t="s">
        <v>359</v>
      </c>
      <c r="AZ5">
        <v>3</v>
      </c>
      <c r="BA5" t="s">
        <v>407</v>
      </c>
      <c r="BB5">
        <v>3</v>
      </c>
      <c r="BC5">
        <v>1</v>
      </c>
      <c r="BE5" t="s">
        <v>320</v>
      </c>
      <c r="BF5" t="s">
        <v>321</v>
      </c>
      <c r="BG5" t="s">
        <v>320</v>
      </c>
      <c r="BI5" t="s">
        <v>118</v>
      </c>
      <c r="BJ5" t="s">
        <v>405</v>
      </c>
      <c r="BK5" t="s">
        <v>71</v>
      </c>
      <c r="BL5">
        <v>1.0286560258639807</v>
      </c>
      <c r="BM5">
        <v>6104</v>
      </c>
      <c r="BN5" t="s">
        <v>291</v>
      </c>
      <c r="BO5" t="s">
        <v>289</v>
      </c>
      <c r="BP5">
        <v>3</v>
      </c>
      <c r="BQ5">
        <v>923.899</v>
      </c>
      <c r="BR5">
        <v>2.8226309741930591E-2</v>
      </c>
      <c r="BS5">
        <v>0.2502338787479122</v>
      </c>
      <c r="BT5">
        <v>5.8447947232327345E-2</v>
      </c>
      <c r="BU5">
        <v>4.8810000000000002</v>
      </c>
      <c r="BV5">
        <v>0.54118469659562352</v>
      </c>
      <c r="BW5">
        <v>5.7365577839136099</v>
      </c>
      <c r="BX5">
        <v>2</v>
      </c>
      <c r="BY5">
        <v>5</v>
      </c>
      <c r="BZ5">
        <v>53</v>
      </c>
    </row>
    <row r="6" spans="1:78" ht="16.5">
      <c r="A6" s="99" t="str">
        <f>BI6</f>
        <v>영종운수</v>
      </c>
      <c r="B6" s="100" t="str">
        <f>IF(BJ6="NULL", E6, BJ6)</f>
        <v>강동진</v>
      </c>
      <c r="C6" s="101" t="str">
        <f>BK6</f>
        <v>D</v>
      </c>
      <c r="D6" s="102">
        <f>BL6</f>
        <v>0.8113121895218971</v>
      </c>
      <c r="E6" s="103">
        <f>U6</f>
        <v>2185</v>
      </c>
      <c r="F6" s="104" t="str">
        <f t="shared" si="0"/>
        <v>203</v>
      </c>
      <c r="G6" s="105" t="str">
        <f t="shared" si="0"/>
        <v>70바2546</v>
      </c>
      <c r="H6" s="106">
        <f t="shared" si="0"/>
        <v>6</v>
      </c>
      <c r="I6" s="107">
        <f t="shared" si="0"/>
        <v>895.8889999999999</v>
      </c>
      <c r="J6" s="108">
        <f>AB6/AA6</f>
        <v>1.4328693239609527E-2</v>
      </c>
      <c r="K6" s="108">
        <f>AC6/AA6</f>
        <v>0.29465663006071285</v>
      </c>
      <c r="L6" s="108">
        <f>AD6/I6</f>
        <v>0.14287484275395726</v>
      </c>
      <c r="M6" s="109">
        <f>Z6</f>
        <v>14.746</v>
      </c>
      <c r="N6" s="110">
        <f>BV6</f>
        <v>0.22324194180305823</v>
      </c>
      <c r="O6" s="110">
        <f>BW6</f>
        <v>16.073419809820191</v>
      </c>
      <c r="P6" s="211">
        <f>AK6</f>
        <v>9</v>
      </c>
      <c r="Q6" s="212">
        <f>AE6</f>
        <v>2</v>
      </c>
      <c r="R6" s="212">
        <f>AF6</f>
        <v>144</v>
      </c>
      <c r="T6">
        <v>526</v>
      </c>
      <c r="U6">
        <v>2185</v>
      </c>
      <c r="V6" t="s">
        <v>301</v>
      </c>
      <c r="W6">
        <v>895.88900000000001</v>
      </c>
      <c r="X6">
        <v>411.22899999999998</v>
      </c>
      <c r="Y6">
        <v>2.1789999999999998</v>
      </c>
      <c r="Z6">
        <v>14.746</v>
      </c>
      <c r="AA6">
        <v>42.280827000000002</v>
      </c>
      <c r="AB6">
        <v>0.60582899999999995</v>
      </c>
      <c r="AC6">
        <v>12.458326</v>
      </c>
      <c r="AD6" s="1">
        <v>128</v>
      </c>
      <c r="AE6">
        <v>2</v>
      </c>
      <c r="AF6">
        <v>144</v>
      </c>
      <c r="AG6">
        <v>89</v>
      </c>
      <c r="AH6">
        <v>21.189012999999999</v>
      </c>
      <c r="AI6">
        <v>3112.7</v>
      </c>
      <c r="AJ6">
        <v>147.19999999999999</v>
      </c>
      <c r="AK6">
        <v>9</v>
      </c>
      <c r="AL6">
        <v>2135</v>
      </c>
      <c r="AM6">
        <v>0.8113121895218971</v>
      </c>
      <c r="AN6" t="s">
        <v>67</v>
      </c>
      <c r="AO6">
        <v>216.67500000000001</v>
      </c>
      <c r="AP6" t="s">
        <v>408</v>
      </c>
      <c r="AQ6" t="s">
        <v>118</v>
      </c>
      <c r="AR6" t="s">
        <v>120</v>
      </c>
      <c r="AS6" t="s">
        <v>118</v>
      </c>
      <c r="AT6" t="s">
        <v>120</v>
      </c>
      <c r="AU6" t="s">
        <v>198</v>
      </c>
      <c r="AV6" t="s">
        <v>301</v>
      </c>
      <c r="AW6" t="s">
        <v>67</v>
      </c>
      <c r="AX6">
        <v>2185</v>
      </c>
      <c r="AY6" t="s">
        <v>325</v>
      </c>
      <c r="AZ6">
        <v>4</v>
      </c>
      <c r="BA6" t="s">
        <v>367</v>
      </c>
      <c r="BB6">
        <v>6</v>
      </c>
      <c r="BC6">
        <v>1</v>
      </c>
      <c r="BE6" t="s">
        <v>67</v>
      </c>
      <c r="BF6">
        <v>0</v>
      </c>
      <c r="BG6" t="s">
        <v>254</v>
      </c>
      <c r="BI6" t="s">
        <v>118</v>
      </c>
      <c r="BJ6" t="s">
        <v>301</v>
      </c>
      <c r="BK6" t="s">
        <v>67</v>
      </c>
      <c r="BL6">
        <v>0.8113121895218971</v>
      </c>
      <c r="BM6">
        <v>2185</v>
      </c>
      <c r="BN6" t="s">
        <v>120</v>
      </c>
      <c r="BO6" t="s">
        <v>198</v>
      </c>
      <c r="BP6">
        <v>6</v>
      </c>
      <c r="BQ6">
        <v>895.8889999999999</v>
      </c>
      <c r="BR6">
        <v>1.4328693239609527E-2</v>
      </c>
      <c r="BS6">
        <v>0.29465663006071285</v>
      </c>
      <c r="BT6">
        <v>0.14287484275395723</v>
      </c>
      <c r="BU6">
        <v>14.746</v>
      </c>
      <c r="BV6">
        <v>0.22324194180305823</v>
      </c>
      <c r="BW6">
        <v>16.073419809820191</v>
      </c>
      <c r="BX6">
        <v>9</v>
      </c>
      <c r="BY6">
        <v>2</v>
      </c>
      <c r="BZ6">
        <v>144</v>
      </c>
    </row>
    <row r="7" spans="1:78" ht="16.5">
      <c r="A7" s="116" t="str">
        <f t="shared" ref="A7:A70" si="1">BI7</f>
        <v>영종운수</v>
      </c>
      <c r="B7" s="117" t="str">
        <f t="shared" ref="B7:B70" si="2">IF(BJ7="NULL", E7, BJ7)</f>
        <v>강신철</v>
      </c>
      <c r="C7" s="118" t="str">
        <f t="shared" ref="C7:C70" si="3">BK7</f>
        <v>C</v>
      </c>
      <c r="D7" s="119">
        <f t="shared" ref="D7:D70" si="4">BL7</f>
        <v>0.88592622516191566</v>
      </c>
      <c r="E7" s="120">
        <f t="shared" ref="E7:E70" si="5">U7</f>
        <v>8347</v>
      </c>
      <c r="F7" s="121" t="str">
        <f t="shared" ref="F7:F70" si="6">BN7</f>
        <v>203</v>
      </c>
      <c r="G7" s="122" t="str">
        <f t="shared" ref="G7:G70" si="7">BO7</f>
        <v>70바2269</v>
      </c>
      <c r="H7" s="123">
        <f t="shared" ref="H7:H70" si="8">BP7</f>
        <v>4</v>
      </c>
      <c r="I7" s="124">
        <f t="shared" ref="I7:I70" si="9">BQ7</f>
        <v>806.33799999999997</v>
      </c>
      <c r="J7" s="125">
        <f t="shared" ref="J7:J70" si="10">AB7/AA7</f>
        <v>5.7494322087742857E-3</v>
      </c>
      <c r="K7" s="125">
        <f t="shared" ref="K7:K70" si="11">AC7/AA7</f>
        <v>0.27291207275552454</v>
      </c>
      <c r="L7" s="125">
        <f t="shared" ref="L7:L70" si="12">AD7/I7</f>
        <v>0.18354585794046666</v>
      </c>
      <c r="M7" s="126">
        <f t="shared" ref="M7:M70" si="13">Z7</f>
        <v>10.907</v>
      </c>
      <c r="N7" s="127">
        <f t="shared" ref="N7:N70" si="14">BV7</f>
        <v>0.99213977265117115</v>
      </c>
      <c r="O7" s="127">
        <f t="shared" ref="O7:O70" si="15">BW7</f>
        <v>2.1082970168837387</v>
      </c>
      <c r="P7" s="209">
        <f t="shared" ref="P7:P70" si="16">AK7</f>
        <v>1</v>
      </c>
      <c r="Q7" s="210">
        <f t="shared" ref="Q7:Q70" si="17">AE7</f>
        <v>8</v>
      </c>
      <c r="R7" s="210">
        <f t="shared" ref="R7:R70" si="18">AF7</f>
        <v>17</v>
      </c>
      <c r="T7">
        <v>526</v>
      </c>
      <c r="U7">
        <v>8347</v>
      </c>
      <c r="V7" t="s">
        <v>409</v>
      </c>
      <c r="W7">
        <v>806.33799999999997</v>
      </c>
      <c r="X7">
        <v>327.53399999999999</v>
      </c>
      <c r="Y7">
        <v>2.4620000000000002</v>
      </c>
      <c r="Z7">
        <v>10.907</v>
      </c>
      <c r="AA7">
        <v>37.828605000000003</v>
      </c>
      <c r="AB7">
        <v>0.21749299999999999</v>
      </c>
      <c r="AC7">
        <v>10.323883</v>
      </c>
      <c r="AD7" s="1">
        <v>148</v>
      </c>
      <c r="AE7">
        <v>8</v>
      </c>
      <c r="AF7">
        <v>17</v>
      </c>
      <c r="AG7">
        <v>80</v>
      </c>
      <c r="AH7">
        <v>21.315562</v>
      </c>
      <c r="AI7">
        <v>4597.3999999999996</v>
      </c>
      <c r="AJ7">
        <v>0</v>
      </c>
      <c r="AK7">
        <v>1</v>
      </c>
      <c r="AL7">
        <v>53</v>
      </c>
      <c r="AM7">
        <v>0.88592622516191566</v>
      </c>
      <c r="AN7" t="s">
        <v>69</v>
      </c>
      <c r="AO7">
        <v>276.97800000000001</v>
      </c>
      <c r="AP7" t="s">
        <v>410</v>
      </c>
      <c r="AQ7" t="s">
        <v>118</v>
      </c>
      <c r="AR7" t="s">
        <v>120</v>
      </c>
      <c r="AS7" t="s">
        <v>118</v>
      </c>
      <c r="AT7" t="s">
        <v>120</v>
      </c>
      <c r="AU7" t="s">
        <v>196</v>
      </c>
      <c r="AV7" t="s">
        <v>409</v>
      </c>
      <c r="AW7" t="s">
        <v>69</v>
      </c>
      <c r="AX7">
        <v>8347</v>
      </c>
      <c r="AY7" t="s">
        <v>330</v>
      </c>
      <c r="AZ7">
        <v>2</v>
      </c>
      <c r="BA7" t="s">
        <v>357</v>
      </c>
      <c r="BB7">
        <v>4</v>
      </c>
      <c r="BC7">
        <v>1</v>
      </c>
      <c r="BE7" t="s">
        <v>69</v>
      </c>
      <c r="BF7">
        <v>0</v>
      </c>
      <c r="BG7" t="s">
        <v>254</v>
      </c>
      <c r="BI7" t="s">
        <v>118</v>
      </c>
      <c r="BJ7" t="s">
        <v>409</v>
      </c>
      <c r="BK7" t="s">
        <v>69</v>
      </c>
      <c r="BL7">
        <v>0.88592622516191566</v>
      </c>
      <c r="BM7">
        <v>8347</v>
      </c>
      <c r="BN7" t="s">
        <v>120</v>
      </c>
      <c r="BO7" t="s">
        <v>196</v>
      </c>
      <c r="BP7">
        <v>4</v>
      </c>
      <c r="BQ7">
        <v>806.33799999999997</v>
      </c>
      <c r="BR7">
        <v>5.7494322087742857E-3</v>
      </c>
      <c r="BS7">
        <v>0.27291207275552454</v>
      </c>
      <c r="BT7">
        <v>0.18354585794046666</v>
      </c>
      <c r="BU7">
        <v>10.907</v>
      </c>
      <c r="BV7">
        <v>0.99213977265117115</v>
      </c>
      <c r="BW7">
        <v>2.1082970168837387</v>
      </c>
      <c r="BX7">
        <v>1</v>
      </c>
      <c r="BY7">
        <v>8</v>
      </c>
      <c r="BZ7">
        <v>17</v>
      </c>
    </row>
    <row r="8" spans="1:78" ht="16.5">
      <c r="A8" s="99" t="str">
        <f t="shared" si="1"/>
        <v>영종운수</v>
      </c>
      <c r="B8" s="100" t="str">
        <f t="shared" si="2"/>
        <v>김경태B</v>
      </c>
      <c r="C8" s="101" t="str">
        <f t="shared" si="3"/>
        <v>B</v>
      </c>
      <c r="D8" s="102">
        <f t="shared" si="4"/>
        <v>0.90968749999999998</v>
      </c>
      <c r="E8" s="103">
        <f t="shared" si="5"/>
        <v>4851</v>
      </c>
      <c r="F8" s="104" t="str">
        <f t="shared" si="6"/>
        <v>e음13</v>
      </c>
      <c r="G8" s="105" t="str">
        <f t="shared" si="7"/>
        <v>73아1568</v>
      </c>
      <c r="H8" s="106">
        <f t="shared" si="8"/>
        <v>1</v>
      </c>
      <c r="I8" s="107">
        <f t="shared" si="9"/>
        <v>902.95</v>
      </c>
      <c r="J8" s="108">
        <f t="shared" si="10"/>
        <v>5.1976649311069609E-3</v>
      </c>
      <c r="K8" s="108">
        <f t="shared" si="11"/>
        <v>0.37503755827556429</v>
      </c>
      <c r="L8" s="108">
        <f t="shared" si="12"/>
        <v>0.12957528102331248</v>
      </c>
      <c r="M8" s="109">
        <f t="shared" si="13"/>
        <v>9.3109999999999999</v>
      </c>
      <c r="N8" s="110">
        <f t="shared" si="14"/>
        <v>0</v>
      </c>
      <c r="O8" s="110">
        <f t="shared" si="15"/>
        <v>15.172490171105819</v>
      </c>
      <c r="P8" s="211">
        <f t="shared" si="16"/>
        <v>20</v>
      </c>
      <c r="Q8" s="212">
        <f t="shared" si="17"/>
        <v>0</v>
      </c>
      <c r="R8" s="212">
        <f t="shared" si="18"/>
        <v>137</v>
      </c>
      <c r="T8">
        <v>526</v>
      </c>
      <c r="U8">
        <v>4851</v>
      </c>
      <c r="V8" t="s">
        <v>411</v>
      </c>
      <c r="W8">
        <v>902.95</v>
      </c>
      <c r="X8">
        <v>310.21300000000002</v>
      </c>
      <c r="Y8">
        <v>2.911</v>
      </c>
      <c r="Z8">
        <v>9.3109999999999999</v>
      </c>
      <c r="AA8">
        <v>49.699432999999999</v>
      </c>
      <c r="AB8">
        <v>0.25832100000000002</v>
      </c>
      <c r="AC8">
        <v>18.639154000000001</v>
      </c>
      <c r="AD8" s="1">
        <v>117</v>
      </c>
      <c r="AE8">
        <v>0</v>
      </c>
      <c r="AF8">
        <v>137</v>
      </c>
      <c r="AG8">
        <v>77</v>
      </c>
      <c r="AH8">
        <v>18.168215</v>
      </c>
      <c r="AI8">
        <v>1035</v>
      </c>
      <c r="AJ8">
        <v>0</v>
      </c>
      <c r="AK8">
        <v>20</v>
      </c>
      <c r="AL8">
        <v>7029</v>
      </c>
      <c r="AM8">
        <v>0.90968749999999998</v>
      </c>
      <c r="AN8" t="s">
        <v>68</v>
      </c>
      <c r="AO8">
        <v>902.95</v>
      </c>
      <c r="AP8" t="s">
        <v>412</v>
      </c>
      <c r="AQ8" t="s">
        <v>118</v>
      </c>
      <c r="AR8" t="s">
        <v>123</v>
      </c>
      <c r="AS8" t="s">
        <v>118</v>
      </c>
      <c r="AT8" t="s">
        <v>123</v>
      </c>
      <c r="AU8" t="s">
        <v>206</v>
      </c>
      <c r="AV8" t="s">
        <v>411</v>
      </c>
      <c r="AW8" t="s">
        <v>68</v>
      </c>
      <c r="AX8">
        <v>4851</v>
      </c>
      <c r="AY8" t="s">
        <v>413</v>
      </c>
      <c r="AZ8">
        <v>2</v>
      </c>
      <c r="BA8" t="s">
        <v>414</v>
      </c>
      <c r="BB8">
        <v>1</v>
      </c>
      <c r="BC8">
        <v>1</v>
      </c>
      <c r="BE8" t="s">
        <v>70</v>
      </c>
      <c r="BF8">
        <v>3</v>
      </c>
      <c r="BG8" t="s">
        <v>281</v>
      </c>
      <c r="BI8" t="s">
        <v>118</v>
      </c>
      <c r="BJ8" t="s">
        <v>411</v>
      </c>
      <c r="BK8" t="s">
        <v>68</v>
      </c>
      <c r="BL8">
        <v>0.90968749999999998</v>
      </c>
      <c r="BM8">
        <v>4851</v>
      </c>
      <c r="BN8" t="s">
        <v>123</v>
      </c>
      <c r="BO8" t="s">
        <v>206</v>
      </c>
      <c r="BP8">
        <v>1</v>
      </c>
      <c r="BQ8">
        <v>902.95</v>
      </c>
      <c r="BR8">
        <v>5.1976649311069609E-3</v>
      </c>
      <c r="BS8">
        <v>0.37503755827556429</v>
      </c>
      <c r="BT8">
        <v>0.12957528102331248</v>
      </c>
      <c r="BU8">
        <v>9.3109999999999999</v>
      </c>
      <c r="BV8">
        <v>0</v>
      </c>
      <c r="BW8">
        <v>15.172490171105819</v>
      </c>
      <c r="BX8">
        <v>20</v>
      </c>
      <c r="BY8">
        <v>0</v>
      </c>
      <c r="BZ8">
        <v>137</v>
      </c>
    </row>
    <row r="9" spans="1:78" ht="16.5">
      <c r="A9" s="116" t="str">
        <f t="shared" si="1"/>
        <v>영종운수</v>
      </c>
      <c r="B9" s="117" t="str">
        <f t="shared" si="2"/>
        <v>김광철</v>
      </c>
      <c r="C9" s="118" t="str">
        <f t="shared" si="3"/>
        <v>D</v>
      </c>
      <c r="D9" s="119">
        <f t="shared" si="4"/>
        <v>0.82111111111111112</v>
      </c>
      <c r="E9" s="120">
        <f t="shared" si="5"/>
        <v>277</v>
      </c>
      <c r="F9" s="121" t="str">
        <f t="shared" si="6"/>
        <v>202</v>
      </c>
      <c r="G9" s="122" t="str">
        <f t="shared" si="7"/>
        <v>70바2311</v>
      </c>
      <c r="H9" s="123">
        <f t="shared" si="8"/>
        <v>1</v>
      </c>
      <c r="I9" s="124">
        <f t="shared" si="9"/>
        <v>1701.5419999999999</v>
      </c>
      <c r="J9" s="125">
        <f t="shared" si="10"/>
        <v>1.9078506967156177E-2</v>
      </c>
      <c r="K9" s="125">
        <f t="shared" si="11"/>
        <v>0.31214063117932833</v>
      </c>
      <c r="L9" s="125">
        <f t="shared" si="12"/>
        <v>0.21509901019193181</v>
      </c>
      <c r="M9" s="126">
        <f t="shared" si="13"/>
        <v>12.465999999999999</v>
      </c>
      <c r="N9" s="127" t="str">
        <f t="shared" si="14"/>
        <v>-</v>
      </c>
      <c r="O9" s="127" t="str">
        <f t="shared" si="15"/>
        <v>-</v>
      </c>
      <c r="P9" s="209">
        <f t="shared" si="16"/>
        <v>0</v>
      </c>
      <c r="Q9" s="210">
        <f t="shared" si="17"/>
        <v>1097</v>
      </c>
      <c r="R9" s="210">
        <f t="shared" si="18"/>
        <v>279</v>
      </c>
      <c r="T9">
        <v>526</v>
      </c>
      <c r="U9">
        <v>277</v>
      </c>
      <c r="V9" t="s">
        <v>272</v>
      </c>
      <c r="W9">
        <v>1701.5419999999999</v>
      </c>
      <c r="X9">
        <v>767.35199999999998</v>
      </c>
      <c r="Y9">
        <v>2.2170000000000001</v>
      </c>
      <c r="Z9">
        <v>12.465999999999999</v>
      </c>
      <c r="AA9">
        <v>72.492203000000003</v>
      </c>
      <c r="AB9">
        <v>1.383043</v>
      </c>
      <c r="AC9">
        <v>22.627762000000001</v>
      </c>
      <c r="AD9" s="1">
        <v>366</v>
      </c>
      <c r="AE9">
        <v>1097</v>
      </c>
      <c r="AF9">
        <v>279</v>
      </c>
      <c r="AG9">
        <v>107</v>
      </c>
      <c r="AH9">
        <v>23.472069000000001</v>
      </c>
      <c r="AI9">
        <v>8841.1</v>
      </c>
      <c r="AJ9">
        <v>919.6</v>
      </c>
      <c r="AK9">
        <v>0</v>
      </c>
      <c r="AL9">
        <v>0</v>
      </c>
      <c r="AM9">
        <v>0.82111111111111112</v>
      </c>
      <c r="AN9" t="s">
        <v>67</v>
      </c>
      <c r="AO9">
        <v>1701.5419999999999</v>
      </c>
      <c r="AP9" t="s">
        <v>415</v>
      </c>
      <c r="AQ9" t="s">
        <v>118</v>
      </c>
      <c r="AR9" t="s">
        <v>119</v>
      </c>
      <c r="AS9" t="s">
        <v>118</v>
      </c>
      <c r="AT9" t="s">
        <v>119</v>
      </c>
      <c r="AU9" t="s">
        <v>177</v>
      </c>
      <c r="AV9" t="s">
        <v>272</v>
      </c>
      <c r="AW9" t="s">
        <v>67</v>
      </c>
      <c r="AX9">
        <v>277</v>
      </c>
      <c r="AY9" t="s">
        <v>339</v>
      </c>
      <c r="AZ9">
        <v>6</v>
      </c>
      <c r="BA9" t="s">
        <v>416</v>
      </c>
      <c r="BB9">
        <v>1</v>
      </c>
      <c r="BC9">
        <v>1</v>
      </c>
      <c r="BE9" t="s">
        <v>70</v>
      </c>
      <c r="BF9">
        <v>1</v>
      </c>
      <c r="BG9" t="s">
        <v>281</v>
      </c>
      <c r="BI9" t="s">
        <v>118</v>
      </c>
      <c r="BJ9" t="s">
        <v>272</v>
      </c>
      <c r="BK9" t="s">
        <v>67</v>
      </c>
      <c r="BL9">
        <v>0.82111111111111112</v>
      </c>
      <c r="BM9">
        <v>277</v>
      </c>
      <c r="BN9" t="s">
        <v>119</v>
      </c>
      <c r="BO9" t="s">
        <v>177</v>
      </c>
      <c r="BP9">
        <v>1</v>
      </c>
      <c r="BQ9">
        <v>1701.5419999999999</v>
      </c>
      <c r="BR9">
        <v>1.9078506967156177E-2</v>
      </c>
      <c r="BS9">
        <v>0.31214063117932833</v>
      </c>
      <c r="BT9">
        <v>0.21509901019193181</v>
      </c>
      <c r="BU9">
        <v>12.465999999999999</v>
      </c>
      <c r="BV9" t="s">
        <v>324</v>
      </c>
      <c r="BW9" t="s">
        <v>324</v>
      </c>
      <c r="BX9">
        <v>0</v>
      </c>
      <c r="BY9">
        <v>1097</v>
      </c>
      <c r="BZ9">
        <v>279</v>
      </c>
    </row>
    <row r="10" spans="1:78" ht="16.5">
      <c r="A10" s="99" t="str">
        <f t="shared" si="1"/>
        <v>영종운수</v>
      </c>
      <c r="B10" s="100" t="str">
        <f t="shared" si="2"/>
        <v>김구선</v>
      </c>
      <c r="C10" s="101" t="str">
        <f t="shared" si="3"/>
        <v>F</v>
      </c>
      <c r="D10" s="102">
        <f t="shared" si="4"/>
        <v>0.79859415092824426</v>
      </c>
      <c r="E10" s="103">
        <f t="shared" si="5"/>
        <v>8658</v>
      </c>
      <c r="F10" s="104" t="str">
        <f t="shared" si="6"/>
        <v>203</v>
      </c>
      <c r="G10" s="105" t="str">
        <f t="shared" si="7"/>
        <v>70바2546</v>
      </c>
      <c r="H10" s="106">
        <f t="shared" si="8"/>
        <v>6</v>
      </c>
      <c r="I10" s="107">
        <f t="shared" si="9"/>
        <v>1249.453</v>
      </c>
      <c r="J10" s="108">
        <f t="shared" si="10"/>
        <v>3.4840198955656078E-2</v>
      </c>
      <c r="K10" s="108">
        <f t="shared" si="11"/>
        <v>0.29210261634459844</v>
      </c>
      <c r="L10" s="108">
        <f t="shared" si="12"/>
        <v>0.1440630419871736</v>
      </c>
      <c r="M10" s="109">
        <f t="shared" si="13"/>
        <v>16.838000000000001</v>
      </c>
      <c r="N10" s="110">
        <f t="shared" si="14"/>
        <v>0.56024516328345286</v>
      </c>
      <c r="O10" s="110">
        <f t="shared" si="15"/>
        <v>9.6042027991449057</v>
      </c>
      <c r="P10" s="211">
        <f t="shared" si="16"/>
        <v>0</v>
      </c>
      <c r="Q10" s="212">
        <f t="shared" si="17"/>
        <v>7</v>
      </c>
      <c r="R10" s="212">
        <f t="shared" si="18"/>
        <v>120</v>
      </c>
      <c r="T10">
        <v>526</v>
      </c>
      <c r="U10">
        <v>8658</v>
      </c>
      <c r="V10" t="s">
        <v>274</v>
      </c>
      <c r="W10">
        <v>1249.453</v>
      </c>
      <c r="X10">
        <v>612.30799999999999</v>
      </c>
      <c r="Y10">
        <v>2.0409999999999999</v>
      </c>
      <c r="Z10">
        <v>16.838000000000001</v>
      </c>
      <c r="AA10">
        <v>58.233880999999997</v>
      </c>
      <c r="AB10">
        <v>2.02888</v>
      </c>
      <c r="AC10">
        <v>17.010269000000001</v>
      </c>
      <c r="AD10" s="1">
        <v>180</v>
      </c>
      <c r="AE10">
        <v>7</v>
      </c>
      <c r="AF10">
        <v>120</v>
      </c>
      <c r="AG10">
        <v>103</v>
      </c>
      <c r="AH10">
        <v>21.455774000000002</v>
      </c>
      <c r="AI10">
        <v>4767</v>
      </c>
      <c r="AJ10">
        <v>962.7</v>
      </c>
      <c r="AK10">
        <v>0</v>
      </c>
      <c r="AL10">
        <v>0</v>
      </c>
      <c r="AM10">
        <v>0.79859415092824426</v>
      </c>
      <c r="AN10" t="s">
        <v>70</v>
      </c>
      <c r="AO10">
        <v>385.14299999999997</v>
      </c>
      <c r="AP10" t="s">
        <v>417</v>
      </c>
      <c r="AQ10" t="s">
        <v>118</v>
      </c>
      <c r="AR10" t="s">
        <v>120</v>
      </c>
      <c r="AS10" t="s">
        <v>118</v>
      </c>
      <c r="AT10" t="s">
        <v>120</v>
      </c>
      <c r="AU10" t="s">
        <v>198</v>
      </c>
      <c r="AV10" t="s">
        <v>274</v>
      </c>
      <c r="AW10" t="s">
        <v>70</v>
      </c>
      <c r="AX10">
        <v>8658</v>
      </c>
      <c r="AY10" t="s">
        <v>327</v>
      </c>
      <c r="AZ10">
        <v>1</v>
      </c>
      <c r="BA10" t="s">
        <v>266</v>
      </c>
      <c r="BB10">
        <v>6</v>
      </c>
      <c r="BC10">
        <v>1</v>
      </c>
      <c r="BE10" t="s">
        <v>70</v>
      </c>
      <c r="BF10">
        <v>0</v>
      </c>
      <c r="BG10" t="s">
        <v>254</v>
      </c>
      <c r="BI10" t="s">
        <v>118</v>
      </c>
      <c r="BJ10" t="s">
        <v>274</v>
      </c>
      <c r="BK10" t="s">
        <v>70</v>
      </c>
      <c r="BL10">
        <v>0.79859415092824426</v>
      </c>
      <c r="BM10">
        <v>8658</v>
      </c>
      <c r="BN10" t="s">
        <v>120</v>
      </c>
      <c r="BO10" t="s">
        <v>198</v>
      </c>
      <c r="BP10">
        <v>6</v>
      </c>
      <c r="BQ10">
        <v>1249.453</v>
      </c>
      <c r="BR10">
        <v>3.4840198955656078E-2</v>
      </c>
      <c r="BS10">
        <v>0.29210261634459844</v>
      </c>
      <c r="BT10">
        <v>0.1440630419871736</v>
      </c>
      <c r="BU10">
        <v>16.838000000000001</v>
      </c>
      <c r="BV10">
        <v>0.56024516328345286</v>
      </c>
      <c r="BW10">
        <v>9.6042027991449057</v>
      </c>
      <c r="BX10">
        <v>0</v>
      </c>
      <c r="BY10">
        <v>7</v>
      </c>
      <c r="BZ10">
        <v>120</v>
      </c>
    </row>
    <row r="11" spans="1:78" ht="16.5">
      <c r="A11" s="116" t="str">
        <f t="shared" si="1"/>
        <v>영종운수</v>
      </c>
      <c r="B11" s="117" t="str">
        <f t="shared" si="2"/>
        <v>김길수</v>
      </c>
      <c r="C11" s="118" t="str">
        <f t="shared" si="3"/>
        <v>B</v>
      </c>
      <c r="D11" s="119">
        <f t="shared" si="4"/>
        <v>0.94013536349264482</v>
      </c>
      <c r="E11" s="120">
        <f t="shared" si="5"/>
        <v>8908</v>
      </c>
      <c r="F11" s="121" t="str">
        <f t="shared" si="6"/>
        <v>202</v>
      </c>
      <c r="G11" s="122" t="str">
        <f t="shared" si="7"/>
        <v>73아1240</v>
      </c>
      <c r="H11" s="123">
        <f t="shared" si="8"/>
        <v>2</v>
      </c>
      <c r="I11" s="124">
        <f t="shared" si="9"/>
        <v>2331.5740000000001</v>
      </c>
      <c r="J11" s="125">
        <f t="shared" si="10"/>
        <v>1.3698790794641471E-2</v>
      </c>
      <c r="K11" s="125">
        <f t="shared" si="11"/>
        <v>0.29223146333246702</v>
      </c>
      <c r="L11" s="125">
        <f t="shared" si="12"/>
        <v>0.13381518236178649</v>
      </c>
      <c r="M11" s="126">
        <f t="shared" si="13"/>
        <v>12.689</v>
      </c>
      <c r="N11" s="127">
        <f t="shared" si="14"/>
        <v>4.2889481526213621E-2</v>
      </c>
      <c r="O11" s="127">
        <f t="shared" si="15"/>
        <v>3.516937485149517</v>
      </c>
      <c r="P11" s="209">
        <f t="shared" si="16"/>
        <v>8</v>
      </c>
      <c r="Q11" s="210">
        <f t="shared" si="17"/>
        <v>1</v>
      </c>
      <c r="R11" s="210">
        <f t="shared" si="18"/>
        <v>82</v>
      </c>
      <c r="T11">
        <v>526</v>
      </c>
      <c r="U11">
        <v>8908</v>
      </c>
      <c r="V11" t="s">
        <v>207</v>
      </c>
      <c r="W11">
        <v>2331.5740000000001</v>
      </c>
      <c r="X11">
        <v>857.55200000000002</v>
      </c>
      <c r="Y11">
        <v>2.7189999999999999</v>
      </c>
      <c r="Z11">
        <v>12.689</v>
      </c>
      <c r="AA11">
        <v>92.343040999999999</v>
      </c>
      <c r="AB11">
        <v>1.264988</v>
      </c>
      <c r="AC11">
        <v>26.985541999999999</v>
      </c>
      <c r="AD11" s="1">
        <v>312</v>
      </c>
      <c r="AE11">
        <v>1</v>
      </c>
      <c r="AF11">
        <v>82</v>
      </c>
      <c r="AG11">
        <v>100</v>
      </c>
      <c r="AH11">
        <v>25.249048999999999</v>
      </c>
      <c r="AI11">
        <v>18151.400000000001</v>
      </c>
      <c r="AJ11">
        <v>4861.3</v>
      </c>
      <c r="AK11">
        <v>8</v>
      </c>
      <c r="AL11">
        <v>3917</v>
      </c>
      <c r="AM11">
        <v>0.94013536349264482</v>
      </c>
      <c r="AN11" t="s">
        <v>68</v>
      </c>
      <c r="AO11">
        <v>2122.569</v>
      </c>
      <c r="AP11" t="s">
        <v>418</v>
      </c>
      <c r="AQ11" t="s">
        <v>118</v>
      </c>
      <c r="AR11" t="s">
        <v>119</v>
      </c>
      <c r="AS11" t="s">
        <v>118</v>
      </c>
      <c r="AT11" t="s">
        <v>119</v>
      </c>
      <c r="AU11" t="s">
        <v>186</v>
      </c>
      <c r="AV11" t="s">
        <v>207</v>
      </c>
      <c r="AW11" t="s">
        <v>68</v>
      </c>
      <c r="AX11">
        <v>8908</v>
      </c>
      <c r="AY11" t="s">
        <v>322</v>
      </c>
      <c r="AZ11">
        <v>2</v>
      </c>
      <c r="BA11" t="s">
        <v>182</v>
      </c>
      <c r="BB11">
        <v>2</v>
      </c>
      <c r="BC11">
        <v>1</v>
      </c>
      <c r="BE11" t="s">
        <v>68</v>
      </c>
      <c r="BF11">
        <v>0</v>
      </c>
      <c r="BG11" t="s">
        <v>254</v>
      </c>
      <c r="BI11" t="s">
        <v>118</v>
      </c>
      <c r="BJ11" t="s">
        <v>207</v>
      </c>
      <c r="BK11" t="s">
        <v>68</v>
      </c>
      <c r="BL11">
        <v>0.94013536349264482</v>
      </c>
      <c r="BM11">
        <v>8908</v>
      </c>
      <c r="BN11" t="s">
        <v>119</v>
      </c>
      <c r="BO11" t="s">
        <v>186</v>
      </c>
      <c r="BP11">
        <v>2</v>
      </c>
      <c r="BQ11">
        <v>2331.5740000000001</v>
      </c>
      <c r="BR11">
        <v>1.3698790794641471E-2</v>
      </c>
      <c r="BS11">
        <v>0.29223146333246702</v>
      </c>
      <c r="BT11">
        <v>0.13381518236178649</v>
      </c>
      <c r="BU11">
        <v>12.689</v>
      </c>
      <c r="BV11">
        <v>4.2889481526213621E-2</v>
      </c>
      <c r="BW11">
        <v>3.516937485149517</v>
      </c>
      <c r="BX11">
        <v>8</v>
      </c>
      <c r="BY11">
        <v>1</v>
      </c>
      <c r="BZ11">
        <v>82</v>
      </c>
    </row>
    <row r="12" spans="1:78" ht="16.5">
      <c r="A12" s="99" t="str">
        <f t="shared" si="1"/>
        <v>영종운수</v>
      </c>
      <c r="B12" s="100" t="str">
        <f t="shared" si="2"/>
        <v>김낙훈</v>
      </c>
      <c r="C12" s="101" t="str">
        <f t="shared" si="3"/>
        <v>S</v>
      </c>
      <c r="D12" s="102">
        <f t="shared" si="4"/>
        <v>1.1177777777777775</v>
      </c>
      <c r="E12" s="103">
        <f t="shared" si="5"/>
        <v>7782</v>
      </c>
      <c r="F12" s="104" t="str">
        <f t="shared" si="6"/>
        <v>202</v>
      </c>
      <c r="G12" s="105" t="str">
        <f t="shared" si="7"/>
        <v>70바2514</v>
      </c>
      <c r="H12" s="106">
        <f t="shared" si="8"/>
        <v>1</v>
      </c>
      <c r="I12" s="107">
        <f t="shared" si="9"/>
        <v>1164.1410000000001</v>
      </c>
      <c r="J12" s="108">
        <f t="shared" si="10"/>
        <v>2.7223039113124108E-2</v>
      </c>
      <c r="K12" s="108">
        <f t="shared" si="11"/>
        <v>0.33528289972165715</v>
      </c>
      <c r="L12" s="108">
        <f t="shared" si="12"/>
        <v>0.18210852465465951</v>
      </c>
      <c r="M12" s="109">
        <f t="shared" si="13"/>
        <v>13.593</v>
      </c>
      <c r="N12" s="110">
        <f t="shared" si="14"/>
        <v>0.17180049495722596</v>
      </c>
      <c r="O12" s="110">
        <f t="shared" si="15"/>
        <v>15.719745288586175</v>
      </c>
      <c r="P12" s="211">
        <f t="shared" si="16"/>
        <v>14</v>
      </c>
      <c r="Q12" s="212">
        <f t="shared" si="17"/>
        <v>2</v>
      </c>
      <c r="R12" s="212">
        <f t="shared" si="18"/>
        <v>183</v>
      </c>
      <c r="T12">
        <v>526</v>
      </c>
      <c r="U12">
        <v>7782</v>
      </c>
      <c r="V12" t="s">
        <v>208</v>
      </c>
      <c r="W12">
        <v>1164.1410000000001</v>
      </c>
      <c r="X12">
        <v>385.702</v>
      </c>
      <c r="Y12">
        <v>3.0179999999999998</v>
      </c>
      <c r="Z12">
        <v>13.593</v>
      </c>
      <c r="AA12">
        <v>48.488047000000002</v>
      </c>
      <c r="AB12">
        <v>1.3199920000000001</v>
      </c>
      <c r="AC12">
        <v>16.257213</v>
      </c>
      <c r="AD12" s="1">
        <v>212</v>
      </c>
      <c r="AE12">
        <v>2</v>
      </c>
      <c r="AF12">
        <v>183</v>
      </c>
      <c r="AG12">
        <v>100</v>
      </c>
      <c r="AH12">
        <v>24.008824000000001</v>
      </c>
      <c r="AI12">
        <v>10680.8</v>
      </c>
      <c r="AJ12">
        <v>3311.5</v>
      </c>
      <c r="AK12">
        <v>14</v>
      </c>
      <c r="AL12">
        <v>5646</v>
      </c>
      <c r="AM12">
        <v>1.1177777777777775</v>
      </c>
      <c r="AN12" t="s">
        <v>71</v>
      </c>
      <c r="AO12">
        <v>1164.1410000000001</v>
      </c>
      <c r="AP12" t="s">
        <v>419</v>
      </c>
      <c r="AQ12" t="s">
        <v>118</v>
      </c>
      <c r="AR12" t="s">
        <v>119</v>
      </c>
      <c r="AS12" t="s">
        <v>118</v>
      </c>
      <c r="AT12" t="s">
        <v>119</v>
      </c>
      <c r="AU12" t="s">
        <v>178</v>
      </c>
      <c r="AV12" t="s">
        <v>208</v>
      </c>
      <c r="AW12" t="s">
        <v>71</v>
      </c>
      <c r="AX12">
        <v>7782</v>
      </c>
      <c r="AY12" t="s">
        <v>329</v>
      </c>
      <c r="AZ12">
        <v>2</v>
      </c>
      <c r="BA12" t="s">
        <v>297</v>
      </c>
      <c r="BB12">
        <v>1</v>
      </c>
      <c r="BC12">
        <v>1</v>
      </c>
      <c r="BE12" t="s">
        <v>71</v>
      </c>
      <c r="BF12">
        <v>0</v>
      </c>
      <c r="BG12" t="s">
        <v>254</v>
      </c>
      <c r="BI12" t="s">
        <v>118</v>
      </c>
      <c r="BJ12" t="s">
        <v>208</v>
      </c>
      <c r="BK12" t="s">
        <v>71</v>
      </c>
      <c r="BL12">
        <v>1.1177777777777775</v>
      </c>
      <c r="BM12">
        <v>7782</v>
      </c>
      <c r="BN12" t="s">
        <v>119</v>
      </c>
      <c r="BO12" t="s">
        <v>178</v>
      </c>
      <c r="BP12">
        <v>1</v>
      </c>
      <c r="BQ12">
        <v>1164.1410000000001</v>
      </c>
      <c r="BR12">
        <v>2.7223039113124108E-2</v>
      </c>
      <c r="BS12">
        <v>0.33528289972165715</v>
      </c>
      <c r="BT12">
        <v>0.18210852465465951</v>
      </c>
      <c r="BU12">
        <v>13.593</v>
      </c>
      <c r="BV12">
        <v>0.17180049495722596</v>
      </c>
      <c r="BW12">
        <v>15.719745288586175</v>
      </c>
      <c r="BX12">
        <v>14</v>
      </c>
      <c r="BY12">
        <v>2</v>
      </c>
      <c r="BZ12">
        <v>183</v>
      </c>
    </row>
    <row r="13" spans="1:78" ht="16.5">
      <c r="A13" s="116" t="str">
        <f t="shared" si="1"/>
        <v>영종운수</v>
      </c>
      <c r="B13" s="117" t="str">
        <f t="shared" si="2"/>
        <v>김덕수</v>
      </c>
      <c r="C13" s="118" t="str">
        <f t="shared" si="3"/>
        <v>C</v>
      </c>
      <c r="D13" s="119">
        <f t="shared" si="4"/>
        <v>0.87740740740740741</v>
      </c>
      <c r="E13" s="120">
        <f t="shared" si="5"/>
        <v>6900</v>
      </c>
      <c r="F13" s="121" t="str">
        <f t="shared" si="6"/>
        <v>203</v>
      </c>
      <c r="G13" s="122" t="str">
        <f t="shared" si="7"/>
        <v>70바2546</v>
      </c>
      <c r="H13" s="123">
        <f t="shared" si="8"/>
        <v>1</v>
      </c>
      <c r="I13" s="124">
        <f t="shared" si="9"/>
        <v>1729.396</v>
      </c>
      <c r="J13" s="125">
        <f t="shared" si="10"/>
        <v>5.3207352113497901E-3</v>
      </c>
      <c r="K13" s="125">
        <f t="shared" si="11"/>
        <v>0.27461095851825651</v>
      </c>
      <c r="L13" s="125">
        <f t="shared" si="12"/>
        <v>9.1939613599198791E-2</v>
      </c>
      <c r="M13" s="126">
        <f t="shared" si="13"/>
        <v>13.114000000000001</v>
      </c>
      <c r="N13" s="127">
        <f t="shared" si="14"/>
        <v>5.782365635169736E-2</v>
      </c>
      <c r="O13" s="127">
        <f t="shared" si="15"/>
        <v>6.4184258550384063</v>
      </c>
      <c r="P13" s="209">
        <f t="shared" si="16"/>
        <v>6</v>
      </c>
      <c r="Q13" s="210">
        <f t="shared" si="17"/>
        <v>1</v>
      </c>
      <c r="R13" s="210">
        <f t="shared" si="18"/>
        <v>111</v>
      </c>
      <c r="T13">
        <v>526</v>
      </c>
      <c r="U13">
        <v>6900</v>
      </c>
      <c r="V13" t="s">
        <v>209</v>
      </c>
      <c r="W13">
        <v>1729.396</v>
      </c>
      <c r="X13">
        <v>729.98800000000006</v>
      </c>
      <c r="Y13">
        <v>2.3690000000000002</v>
      </c>
      <c r="Z13">
        <v>13.114000000000001</v>
      </c>
      <c r="AA13">
        <v>80.135542000000001</v>
      </c>
      <c r="AB13">
        <v>0.42637999999999998</v>
      </c>
      <c r="AC13">
        <v>22.006098000000001</v>
      </c>
      <c r="AD13" s="1">
        <v>159</v>
      </c>
      <c r="AE13">
        <v>1</v>
      </c>
      <c r="AF13">
        <v>111</v>
      </c>
      <c r="AG13">
        <v>92</v>
      </c>
      <c r="AH13">
        <v>21.580886</v>
      </c>
      <c r="AI13">
        <v>9465.9</v>
      </c>
      <c r="AJ13">
        <v>886.2</v>
      </c>
      <c r="AK13">
        <v>6</v>
      </c>
      <c r="AL13">
        <v>841</v>
      </c>
      <c r="AM13">
        <v>0.87740740740740741</v>
      </c>
      <c r="AN13" t="s">
        <v>69</v>
      </c>
      <c r="AO13">
        <v>1729.396</v>
      </c>
      <c r="AP13" t="s">
        <v>420</v>
      </c>
      <c r="AQ13" t="s">
        <v>118</v>
      </c>
      <c r="AR13" t="s">
        <v>120</v>
      </c>
      <c r="AS13" t="s">
        <v>118</v>
      </c>
      <c r="AT13" t="s">
        <v>120</v>
      </c>
      <c r="AU13" t="s">
        <v>198</v>
      </c>
      <c r="AV13" t="s">
        <v>209</v>
      </c>
      <c r="AW13" t="s">
        <v>69</v>
      </c>
      <c r="AX13">
        <v>6900</v>
      </c>
      <c r="AY13" t="s">
        <v>330</v>
      </c>
      <c r="AZ13">
        <v>3</v>
      </c>
      <c r="BA13" t="s">
        <v>342</v>
      </c>
      <c r="BB13">
        <v>1</v>
      </c>
      <c r="BC13">
        <v>1</v>
      </c>
      <c r="BE13" t="s">
        <v>69</v>
      </c>
      <c r="BF13">
        <v>0</v>
      </c>
      <c r="BG13" t="s">
        <v>254</v>
      </c>
      <c r="BI13" t="s">
        <v>118</v>
      </c>
      <c r="BJ13" t="s">
        <v>209</v>
      </c>
      <c r="BK13" t="s">
        <v>69</v>
      </c>
      <c r="BL13">
        <v>0.87740740740740741</v>
      </c>
      <c r="BM13">
        <v>6900</v>
      </c>
      <c r="BN13" t="s">
        <v>120</v>
      </c>
      <c r="BO13" t="s">
        <v>198</v>
      </c>
      <c r="BP13">
        <v>1</v>
      </c>
      <c r="BQ13">
        <v>1729.396</v>
      </c>
      <c r="BR13">
        <v>5.3207352113497901E-3</v>
      </c>
      <c r="BS13">
        <v>0.27461095851825651</v>
      </c>
      <c r="BT13">
        <v>9.1939613599198791E-2</v>
      </c>
      <c r="BU13">
        <v>13.114000000000001</v>
      </c>
      <c r="BV13">
        <v>5.782365635169736E-2</v>
      </c>
      <c r="BW13">
        <v>6.4184258550384063</v>
      </c>
      <c r="BX13">
        <v>6</v>
      </c>
      <c r="BY13">
        <v>1</v>
      </c>
      <c r="BZ13">
        <v>111</v>
      </c>
    </row>
    <row r="14" spans="1:78" ht="16.5">
      <c r="A14" s="99" t="str">
        <f t="shared" si="1"/>
        <v>영종운수</v>
      </c>
      <c r="B14" s="100" t="str">
        <f t="shared" si="2"/>
        <v>김만수</v>
      </c>
      <c r="C14" s="101" t="str">
        <f t="shared" si="3"/>
        <v>S</v>
      </c>
      <c r="D14" s="102">
        <f t="shared" si="4"/>
        <v>1.0109857488982819</v>
      </c>
      <c r="E14" s="103">
        <f t="shared" si="5"/>
        <v>6529</v>
      </c>
      <c r="F14" s="104" t="str">
        <f t="shared" si="6"/>
        <v>203</v>
      </c>
      <c r="G14" s="105" t="str">
        <f t="shared" si="7"/>
        <v>73아1218</v>
      </c>
      <c r="H14" s="106">
        <f t="shared" si="8"/>
        <v>2</v>
      </c>
      <c r="I14" s="107">
        <f t="shared" si="9"/>
        <v>1958.625</v>
      </c>
      <c r="J14" s="108">
        <f t="shared" si="10"/>
        <v>1.9552862761479797E-2</v>
      </c>
      <c r="K14" s="108">
        <f t="shared" si="11"/>
        <v>0.24832060684417609</v>
      </c>
      <c r="L14" s="108">
        <f t="shared" si="12"/>
        <v>6.2288595315591298E-2</v>
      </c>
      <c r="M14" s="109">
        <f t="shared" si="13"/>
        <v>11.148999999999999</v>
      </c>
      <c r="N14" s="110">
        <f t="shared" si="14"/>
        <v>0.10211245133703491</v>
      </c>
      <c r="O14" s="110">
        <f t="shared" si="15"/>
        <v>1.0721807390388665</v>
      </c>
      <c r="P14" s="211">
        <f t="shared" si="16"/>
        <v>0</v>
      </c>
      <c r="Q14" s="212">
        <f t="shared" si="17"/>
        <v>2</v>
      </c>
      <c r="R14" s="212">
        <f t="shared" si="18"/>
        <v>21</v>
      </c>
      <c r="T14">
        <v>526</v>
      </c>
      <c r="U14">
        <v>6529</v>
      </c>
      <c r="V14" t="s">
        <v>210</v>
      </c>
      <c r="W14">
        <v>1958.625</v>
      </c>
      <c r="X14">
        <v>784.57399999999996</v>
      </c>
      <c r="Y14">
        <v>2.496</v>
      </c>
      <c r="Z14">
        <v>11.148999999999999</v>
      </c>
      <c r="AA14">
        <v>91.972210000000004</v>
      </c>
      <c r="AB14">
        <v>1.7983199999999999</v>
      </c>
      <c r="AC14">
        <v>22.838595000000002</v>
      </c>
      <c r="AD14" s="1">
        <v>122</v>
      </c>
      <c r="AE14">
        <v>2</v>
      </c>
      <c r="AF14">
        <v>21</v>
      </c>
      <c r="AG14">
        <v>82</v>
      </c>
      <c r="AH14">
        <v>21.295833999999999</v>
      </c>
      <c r="AI14">
        <v>5441.3</v>
      </c>
      <c r="AJ14">
        <v>0</v>
      </c>
      <c r="AK14">
        <v>0</v>
      </c>
      <c r="AL14">
        <v>0</v>
      </c>
      <c r="AM14">
        <v>1.0109857488982819</v>
      </c>
      <c r="AN14" t="s">
        <v>71</v>
      </c>
      <c r="AO14">
        <v>1619.9870000000001</v>
      </c>
      <c r="AP14" t="s">
        <v>421</v>
      </c>
      <c r="AQ14" t="s">
        <v>118</v>
      </c>
      <c r="AR14" t="s">
        <v>120</v>
      </c>
      <c r="AS14" t="s">
        <v>118</v>
      </c>
      <c r="AT14" t="s">
        <v>120</v>
      </c>
      <c r="AU14" t="s">
        <v>201</v>
      </c>
      <c r="AV14" t="s">
        <v>210</v>
      </c>
      <c r="AW14" t="s">
        <v>71</v>
      </c>
      <c r="AX14">
        <v>6529</v>
      </c>
      <c r="AY14" t="s">
        <v>332</v>
      </c>
      <c r="AZ14">
        <v>3</v>
      </c>
      <c r="BA14" t="s">
        <v>422</v>
      </c>
      <c r="BB14">
        <v>2</v>
      </c>
      <c r="BC14">
        <v>1</v>
      </c>
      <c r="BE14" t="s">
        <v>71</v>
      </c>
      <c r="BF14">
        <v>0</v>
      </c>
      <c r="BG14" t="s">
        <v>254</v>
      </c>
      <c r="BI14" t="s">
        <v>118</v>
      </c>
      <c r="BJ14" t="s">
        <v>210</v>
      </c>
      <c r="BK14" t="s">
        <v>71</v>
      </c>
      <c r="BL14">
        <v>1.0109857488982819</v>
      </c>
      <c r="BM14">
        <v>6529</v>
      </c>
      <c r="BN14" t="s">
        <v>120</v>
      </c>
      <c r="BO14" t="s">
        <v>201</v>
      </c>
      <c r="BP14">
        <v>2</v>
      </c>
      <c r="BQ14">
        <v>1958.625</v>
      </c>
      <c r="BR14">
        <v>1.9552862761479797E-2</v>
      </c>
      <c r="BS14">
        <v>0.24832060684417609</v>
      </c>
      <c r="BT14">
        <v>6.2288595315591298E-2</v>
      </c>
      <c r="BU14">
        <v>11.148999999999999</v>
      </c>
      <c r="BV14">
        <v>0.10211245133703491</v>
      </c>
      <c r="BW14">
        <v>1.0721807390388665</v>
      </c>
      <c r="BX14">
        <v>0</v>
      </c>
      <c r="BY14">
        <v>2</v>
      </c>
      <c r="BZ14">
        <v>21</v>
      </c>
    </row>
    <row r="15" spans="1:78" ht="16.5">
      <c r="A15" s="116" t="str">
        <f t="shared" si="1"/>
        <v>영종운수</v>
      </c>
      <c r="B15" s="117" t="str">
        <f t="shared" si="2"/>
        <v>김보람</v>
      </c>
      <c r="C15" s="118" t="str">
        <f t="shared" si="3"/>
        <v>S</v>
      </c>
      <c r="D15" s="119">
        <f t="shared" si="4"/>
        <v>1.0906666666666667</v>
      </c>
      <c r="E15" s="120">
        <f t="shared" si="5"/>
        <v>1190</v>
      </c>
      <c r="F15" s="121" t="str">
        <f t="shared" si="6"/>
        <v>202</v>
      </c>
      <c r="G15" s="122" t="str">
        <f t="shared" si="7"/>
        <v>73아1220</v>
      </c>
      <c r="H15" s="123">
        <f t="shared" si="8"/>
        <v>1</v>
      </c>
      <c r="I15" s="124">
        <f t="shared" si="9"/>
        <v>2276.3130000000001</v>
      </c>
      <c r="J15" s="125">
        <f t="shared" si="10"/>
        <v>4.2135737337696278E-4</v>
      </c>
      <c r="K15" s="125">
        <f t="shared" si="11"/>
        <v>0.25199722104105926</v>
      </c>
      <c r="L15" s="125">
        <f t="shared" si="12"/>
        <v>0.10543365521349655</v>
      </c>
      <c r="M15" s="126">
        <f t="shared" si="13"/>
        <v>9.1210000000000004</v>
      </c>
      <c r="N15" s="127">
        <f t="shared" si="14"/>
        <v>0</v>
      </c>
      <c r="O15" s="127">
        <f t="shared" si="15"/>
        <v>1.1861286211518363</v>
      </c>
      <c r="P15" s="209">
        <f t="shared" si="16"/>
        <v>1</v>
      </c>
      <c r="Q15" s="210">
        <f t="shared" si="17"/>
        <v>0</v>
      </c>
      <c r="R15" s="210">
        <f t="shared" si="18"/>
        <v>27</v>
      </c>
      <c r="T15">
        <v>526</v>
      </c>
      <c r="U15">
        <v>1190</v>
      </c>
      <c r="V15" t="s">
        <v>211</v>
      </c>
      <c r="W15">
        <v>2276.3130000000001</v>
      </c>
      <c r="X15">
        <v>695.66800000000001</v>
      </c>
      <c r="Y15">
        <v>3.2719999999999998</v>
      </c>
      <c r="Z15">
        <v>9.1210000000000004</v>
      </c>
      <c r="AA15">
        <v>88.312207999999998</v>
      </c>
      <c r="AB15">
        <v>3.7211000000000001E-2</v>
      </c>
      <c r="AC15">
        <v>22.254431</v>
      </c>
      <c r="AD15" s="1">
        <v>240</v>
      </c>
      <c r="AE15">
        <v>0</v>
      </c>
      <c r="AF15">
        <v>27</v>
      </c>
      <c r="AG15">
        <v>92</v>
      </c>
      <c r="AH15">
        <v>25.775745000000001</v>
      </c>
      <c r="AI15">
        <v>8893.9</v>
      </c>
      <c r="AJ15">
        <v>165.9</v>
      </c>
      <c r="AK15">
        <v>1</v>
      </c>
      <c r="AL15">
        <v>21</v>
      </c>
      <c r="AM15">
        <v>1.0906666666666667</v>
      </c>
      <c r="AN15" t="s">
        <v>71</v>
      </c>
      <c r="AO15">
        <v>2276.3130000000001</v>
      </c>
      <c r="AP15" t="s">
        <v>423</v>
      </c>
      <c r="AQ15" t="s">
        <v>118</v>
      </c>
      <c r="AR15" t="s">
        <v>119</v>
      </c>
      <c r="AS15" t="s">
        <v>118</v>
      </c>
      <c r="AT15" t="s">
        <v>119</v>
      </c>
      <c r="AU15" t="s">
        <v>260</v>
      </c>
      <c r="AV15" t="s">
        <v>211</v>
      </c>
      <c r="AW15" t="s">
        <v>71</v>
      </c>
      <c r="AX15">
        <v>1190</v>
      </c>
      <c r="AY15" t="s">
        <v>329</v>
      </c>
      <c r="AZ15">
        <v>4</v>
      </c>
      <c r="BA15" t="s">
        <v>348</v>
      </c>
      <c r="BB15">
        <v>1</v>
      </c>
      <c r="BC15">
        <v>1</v>
      </c>
      <c r="BE15" t="s">
        <v>71</v>
      </c>
      <c r="BF15">
        <v>0</v>
      </c>
      <c r="BG15" t="s">
        <v>254</v>
      </c>
      <c r="BI15" t="s">
        <v>118</v>
      </c>
      <c r="BJ15" t="s">
        <v>211</v>
      </c>
      <c r="BK15" t="s">
        <v>71</v>
      </c>
      <c r="BL15">
        <v>1.0906666666666667</v>
      </c>
      <c r="BM15">
        <v>1190</v>
      </c>
      <c r="BN15" t="s">
        <v>119</v>
      </c>
      <c r="BO15" t="s">
        <v>260</v>
      </c>
      <c r="BP15">
        <v>1</v>
      </c>
      <c r="BQ15">
        <v>2276.3130000000001</v>
      </c>
      <c r="BR15">
        <v>4.2135737337696278E-4</v>
      </c>
      <c r="BS15">
        <v>0.25199722104105926</v>
      </c>
      <c r="BT15">
        <v>0.10543365521349655</v>
      </c>
      <c r="BU15">
        <v>9.1210000000000004</v>
      </c>
      <c r="BV15">
        <v>0</v>
      </c>
      <c r="BW15">
        <v>1.1861286211518363</v>
      </c>
      <c r="BX15">
        <v>1</v>
      </c>
      <c r="BY15">
        <v>0</v>
      </c>
      <c r="BZ15">
        <v>27</v>
      </c>
    </row>
    <row r="16" spans="1:78" ht="16.5">
      <c r="A16" s="99" t="str">
        <f t="shared" si="1"/>
        <v>영종운수</v>
      </c>
      <c r="B16" s="100" t="str">
        <f t="shared" si="2"/>
        <v>김영준</v>
      </c>
      <c r="C16" s="101" t="str">
        <f t="shared" si="3"/>
        <v>B</v>
      </c>
      <c r="D16" s="102">
        <f t="shared" si="4"/>
        <v>0.93605284285982937</v>
      </c>
      <c r="E16" s="103">
        <f t="shared" si="5"/>
        <v>423</v>
      </c>
      <c r="F16" s="104" t="str">
        <f t="shared" si="6"/>
        <v>202</v>
      </c>
      <c r="G16" s="105" t="str">
        <f t="shared" si="7"/>
        <v>73아1256</v>
      </c>
      <c r="H16" s="106">
        <f t="shared" si="8"/>
        <v>2</v>
      </c>
      <c r="I16" s="107">
        <f t="shared" si="9"/>
        <v>643.08299999999997</v>
      </c>
      <c r="J16" s="108">
        <f t="shared" si="10"/>
        <v>1.9335885614963792E-2</v>
      </c>
      <c r="K16" s="108">
        <f t="shared" si="11"/>
        <v>0.28917168114778918</v>
      </c>
      <c r="L16" s="108">
        <f t="shared" si="12"/>
        <v>9.4855562967766219E-2</v>
      </c>
      <c r="M16" s="109">
        <f t="shared" si="13"/>
        <v>10.282999999999999</v>
      </c>
      <c r="N16" s="110">
        <f t="shared" si="14"/>
        <v>0</v>
      </c>
      <c r="O16" s="110">
        <f t="shared" si="15"/>
        <v>4.0430239953474123</v>
      </c>
      <c r="P16" s="211">
        <f t="shared" si="16"/>
        <v>7</v>
      </c>
      <c r="Q16" s="212">
        <f t="shared" si="17"/>
        <v>0</v>
      </c>
      <c r="R16" s="212">
        <f t="shared" si="18"/>
        <v>26</v>
      </c>
      <c r="T16">
        <v>526</v>
      </c>
      <c r="U16">
        <v>423</v>
      </c>
      <c r="V16" t="s">
        <v>170</v>
      </c>
      <c r="W16">
        <v>643.08299999999997</v>
      </c>
      <c r="X16">
        <v>239.292</v>
      </c>
      <c r="Y16">
        <v>2.6869999999999998</v>
      </c>
      <c r="Z16">
        <v>10.282999999999999</v>
      </c>
      <c r="AA16">
        <v>25.571107000000001</v>
      </c>
      <c r="AB16">
        <v>0.49443999999999999</v>
      </c>
      <c r="AC16">
        <v>7.3944400000000003</v>
      </c>
      <c r="AD16" s="1">
        <v>61</v>
      </c>
      <c r="AE16">
        <v>0</v>
      </c>
      <c r="AF16">
        <v>26</v>
      </c>
      <c r="AG16">
        <v>80</v>
      </c>
      <c r="AH16">
        <v>25.148813000000001</v>
      </c>
      <c r="AI16">
        <v>3532.5</v>
      </c>
      <c r="AJ16">
        <v>0</v>
      </c>
      <c r="AK16">
        <v>7</v>
      </c>
      <c r="AL16">
        <v>1900</v>
      </c>
      <c r="AM16">
        <v>0.93605284285982937</v>
      </c>
      <c r="AN16" t="s">
        <v>68</v>
      </c>
      <c r="AO16">
        <v>557.697</v>
      </c>
      <c r="AP16" t="s">
        <v>424</v>
      </c>
      <c r="AQ16" t="s">
        <v>118</v>
      </c>
      <c r="AR16" t="s">
        <v>119</v>
      </c>
      <c r="AS16" t="s">
        <v>118</v>
      </c>
      <c r="AT16" t="s">
        <v>119</v>
      </c>
      <c r="AU16" t="s">
        <v>189</v>
      </c>
      <c r="AV16" t="s">
        <v>170</v>
      </c>
      <c r="AW16" t="s">
        <v>68</v>
      </c>
      <c r="AX16">
        <v>423</v>
      </c>
      <c r="AY16" t="s">
        <v>322</v>
      </c>
      <c r="AZ16">
        <v>4</v>
      </c>
      <c r="BA16" t="s">
        <v>282</v>
      </c>
      <c r="BB16">
        <v>2</v>
      </c>
      <c r="BC16">
        <v>1</v>
      </c>
      <c r="BE16" t="s">
        <v>68</v>
      </c>
      <c r="BF16">
        <v>0</v>
      </c>
      <c r="BG16" t="s">
        <v>254</v>
      </c>
      <c r="BI16" t="s">
        <v>118</v>
      </c>
      <c r="BJ16" t="s">
        <v>170</v>
      </c>
      <c r="BK16" t="s">
        <v>68</v>
      </c>
      <c r="BL16">
        <v>0.93605284285982937</v>
      </c>
      <c r="BM16">
        <v>423</v>
      </c>
      <c r="BN16" t="s">
        <v>119</v>
      </c>
      <c r="BO16" t="s">
        <v>189</v>
      </c>
      <c r="BP16">
        <v>2</v>
      </c>
      <c r="BQ16">
        <v>643.08299999999997</v>
      </c>
      <c r="BR16">
        <v>1.9335885614963792E-2</v>
      </c>
      <c r="BS16">
        <v>0.28917168114778918</v>
      </c>
      <c r="BT16">
        <v>9.4855562967766219E-2</v>
      </c>
      <c r="BU16">
        <v>10.282999999999999</v>
      </c>
      <c r="BV16">
        <v>0</v>
      </c>
      <c r="BW16">
        <v>4.0430239953474123</v>
      </c>
      <c r="BX16">
        <v>7</v>
      </c>
      <c r="BY16">
        <v>0</v>
      </c>
      <c r="BZ16">
        <v>26</v>
      </c>
    </row>
    <row r="17" spans="1:78" ht="16.5">
      <c r="A17" s="116" t="str">
        <f t="shared" si="1"/>
        <v>영종운수</v>
      </c>
      <c r="B17" s="117" t="str">
        <f t="shared" si="2"/>
        <v>김영태</v>
      </c>
      <c r="C17" s="118" t="str">
        <f t="shared" si="3"/>
        <v>F</v>
      </c>
      <c r="D17" s="119">
        <f t="shared" si="4"/>
        <v>0.72226081635438155</v>
      </c>
      <c r="E17" s="120">
        <f t="shared" si="5"/>
        <v>7671</v>
      </c>
      <c r="F17" s="121" t="str">
        <f t="shared" si="6"/>
        <v>222</v>
      </c>
      <c r="G17" s="122" t="str">
        <f t="shared" si="7"/>
        <v>73아1209</v>
      </c>
      <c r="H17" s="123">
        <f t="shared" si="8"/>
        <v>2</v>
      </c>
      <c r="I17" s="124">
        <f t="shared" si="9"/>
        <v>984.48900000000003</v>
      </c>
      <c r="J17" s="125">
        <f t="shared" si="10"/>
        <v>3.4969417571231384E-2</v>
      </c>
      <c r="K17" s="125">
        <f t="shared" si="11"/>
        <v>0.24779803917395518</v>
      </c>
      <c r="L17" s="125">
        <f t="shared" si="12"/>
        <v>0.14322150882335913</v>
      </c>
      <c r="M17" s="126">
        <f t="shared" si="13"/>
        <v>13.359</v>
      </c>
      <c r="N17" s="127">
        <f t="shared" si="14"/>
        <v>0.10157553817259513</v>
      </c>
      <c r="O17" s="127">
        <f t="shared" si="15"/>
        <v>7.1102876720816584</v>
      </c>
      <c r="P17" s="209">
        <f t="shared" si="16"/>
        <v>4</v>
      </c>
      <c r="Q17" s="210">
        <f t="shared" si="17"/>
        <v>1</v>
      </c>
      <c r="R17" s="210">
        <f t="shared" si="18"/>
        <v>70</v>
      </c>
      <c r="T17">
        <v>526</v>
      </c>
      <c r="U17">
        <v>7671</v>
      </c>
      <c r="V17" t="s">
        <v>212</v>
      </c>
      <c r="W17">
        <v>984.48900000000003</v>
      </c>
      <c r="X17">
        <v>517.83399999999995</v>
      </c>
      <c r="Y17">
        <v>1.901</v>
      </c>
      <c r="Z17">
        <v>13.359</v>
      </c>
      <c r="AA17">
        <v>48.160825000000003</v>
      </c>
      <c r="AB17">
        <v>1.684156</v>
      </c>
      <c r="AC17">
        <v>11.934158</v>
      </c>
      <c r="AD17" s="1">
        <v>141</v>
      </c>
      <c r="AE17">
        <v>1</v>
      </c>
      <c r="AF17">
        <v>70</v>
      </c>
      <c r="AG17">
        <v>92</v>
      </c>
      <c r="AH17">
        <v>20.441697000000001</v>
      </c>
      <c r="AI17">
        <v>4153.8</v>
      </c>
      <c r="AJ17">
        <v>155.5</v>
      </c>
      <c r="AK17">
        <v>4</v>
      </c>
      <c r="AL17">
        <v>1294</v>
      </c>
      <c r="AM17">
        <v>0.72226081635438155</v>
      </c>
      <c r="AN17" t="s">
        <v>70</v>
      </c>
      <c r="AO17">
        <v>570.82000000000005</v>
      </c>
      <c r="AP17" t="s">
        <v>425</v>
      </c>
      <c r="AQ17" t="s">
        <v>118</v>
      </c>
      <c r="AR17" t="s">
        <v>122</v>
      </c>
      <c r="AS17" t="s">
        <v>118</v>
      </c>
      <c r="AT17" t="s">
        <v>122</v>
      </c>
      <c r="AU17" t="s">
        <v>205</v>
      </c>
      <c r="AV17" t="s">
        <v>212</v>
      </c>
      <c r="AW17" t="s">
        <v>70</v>
      </c>
      <c r="AX17">
        <v>7671</v>
      </c>
      <c r="AY17" t="s">
        <v>426</v>
      </c>
      <c r="AZ17">
        <v>2</v>
      </c>
      <c r="BA17" t="s">
        <v>427</v>
      </c>
      <c r="BB17">
        <v>2</v>
      </c>
      <c r="BC17">
        <v>1</v>
      </c>
      <c r="BE17" t="s">
        <v>68</v>
      </c>
      <c r="BF17">
        <v>-3</v>
      </c>
      <c r="BG17" t="s">
        <v>296</v>
      </c>
      <c r="BI17" t="s">
        <v>118</v>
      </c>
      <c r="BJ17" t="s">
        <v>212</v>
      </c>
      <c r="BK17" t="s">
        <v>70</v>
      </c>
      <c r="BL17">
        <v>0.72226081635438155</v>
      </c>
      <c r="BM17">
        <v>7671</v>
      </c>
      <c r="BN17" t="s">
        <v>122</v>
      </c>
      <c r="BO17" t="s">
        <v>205</v>
      </c>
      <c r="BP17">
        <v>2</v>
      </c>
      <c r="BQ17">
        <v>984.48900000000003</v>
      </c>
      <c r="BR17">
        <v>3.4969417571231384E-2</v>
      </c>
      <c r="BS17">
        <v>0.24779803917395518</v>
      </c>
      <c r="BT17">
        <v>0.14322150882335913</v>
      </c>
      <c r="BU17">
        <v>13.359</v>
      </c>
      <c r="BV17">
        <v>0.10157553817259513</v>
      </c>
      <c r="BW17">
        <v>7.1102876720816584</v>
      </c>
      <c r="BX17">
        <v>4</v>
      </c>
      <c r="BY17">
        <v>1</v>
      </c>
      <c r="BZ17">
        <v>70</v>
      </c>
    </row>
    <row r="18" spans="1:78" ht="16.5">
      <c r="A18" s="99" t="str">
        <f t="shared" si="1"/>
        <v>영종운수</v>
      </c>
      <c r="B18" s="100" t="str">
        <f t="shared" si="2"/>
        <v>김용석</v>
      </c>
      <c r="C18" s="101" t="str">
        <f t="shared" si="3"/>
        <v>F</v>
      </c>
      <c r="D18" s="102">
        <f t="shared" si="4"/>
        <v>0.77760184750678174</v>
      </c>
      <c r="E18" s="103">
        <f t="shared" si="5"/>
        <v>6710</v>
      </c>
      <c r="F18" s="104" t="str">
        <f t="shared" si="6"/>
        <v>222</v>
      </c>
      <c r="G18" s="105" t="str">
        <f t="shared" si="7"/>
        <v>73아1209</v>
      </c>
      <c r="H18" s="106">
        <f t="shared" si="8"/>
        <v>2</v>
      </c>
      <c r="I18" s="107">
        <f t="shared" si="9"/>
        <v>754.53100000000006</v>
      </c>
      <c r="J18" s="108">
        <f t="shared" si="10"/>
        <v>9.0394199264683013E-3</v>
      </c>
      <c r="K18" s="108">
        <f t="shared" si="11"/>
        <v>0.28302558790535426</v>
      </c>
      <c r="L18" s="108">
        <f t="shared" si="12"/>
        <v>0.11397808705010132</v>
      </c>
      <c r="M18" s="109">
        <f t="shared" si="13"/>
        <v>13.301</v>
      </c>
      <c r="N18" s="110">
        <f t="shared" si="14"/>
        <v>0.26506531872116584</v>
      </c>
      <c r="O18" s="110">
        <f t="shared" si="15"/>
        <v>5.0362410557021509</v>
      </c>
      <c r="P18" s="211">
        <f t="shared" si="16"/>
        <v>8</v>
      </c>
      <c r="Q18" s="212">
        <f t="shared" si="17"/>
        <v>2</v>
      </c>
      <c r="R18" s="212">
        <f t="shared" si="18"/>
        <v>38</v>
      </c>
      <c r="T18">
        <v>526</v>
      </c>
      <c r="U18">
        <v>6710</v>
      </c>
      <c r="V18" t="s">
        <v>213</v>
      </c>
      <c r="W18">
        <v>754.53099999999995</v>
      </c>
      <c r="X18">
        <v>369.79</v>
      </c>
      <c r="Y18">
        <v>2.04</v>
      </c>
      <c r="Z18">
        <v>13.301</v>
      </c>
      <c r="AA18">
        <v>33.740549999999999</v>
      </c>
      <c r="AB18">
        <v>0.30499500000000002</v>
      </c>
      <c r="AC18">
        <v>9.5494389999999996</v>
      </c>
      <c r="AD18" s="1">
        <v>86</v>
      </c>
      <c r="AE18">
        <v>2</v>
      </c>
      <c r="AF18">
        <v>38</v>
      </c>
      <c r="AG18">
        <v>97</v>
      </c>
      <c r="AH18">
        <v>22.362735000000001</v>
      </c>
      <c r="AI18">
        <v>3646.7</v>
      </c>
      <c r="AJ18">
        <v>367.6</v>
      </c>
      <c r="AK18">
        <v>8</v>
      </c>
      <c r="AL18">
        <v>1276</v>
      </c>
      <c r="AM18">
        <v>0.77760184750678174</v>
      </c>
      <c r="AN18" t="s">
        <v>70</v>
      </c>
      <c r="AO18">
        <v>568.50800000000004</v>
      </c>
      <c r="AP18" t="s">
        <v>428</v>
      </c>
      <c r="AQ18" t="s">
        <v>118</v>
      </c>
      <c r="AR18" t="s">
        <v>122</v>
      </c>
      <c r="AS18" t="s">
        <v>118</v>
      </c>
      <c r="AT18" t="s">
        <v>122</v>
      </c>
      <c r="AU18" t="s">
        <v>205</v>
      </c>
      <c r="AV18" t="s">
        <v>213</v>
      </c>
      <c r="AW18" t="s">
        <v>70</v>
      </c>
      <c r="AX18">
        <v>6710</v>
      </c>
      <c r="AY18" t="s">
        <v>426</v>
      </c>
      <c r="AZ18">
        <v>1</v>
      </c>
      <c r="BA18" t="s">
        <v>402</v>
      </c>
      <c r="BB18">
        <v>2</v>
      </c>
      <c r="BC18">
        <v>1</v>
      </c>
      <c r="BE18" t="s">
        <v>71</v>
      </c>
      <c r="BF18">
        <v>-5</v>
      </c>
      <c r="BG18" t="s">
        <v>296</v>
      </c>
      <c r="BI18" t="s">
        <v>118</v>
      </c>
      <c r="BJ18" t="s">
        <v>213</v>
      </c>
      <c r="BK18" t="s">
        <v>70</v>
      </c>
      <c r="BL18">
        <v>0.77760184750678174</v>
      </c>
      <c r="BM18">
        <v>6710</v>
      </c>
      <c r="BN18" t="s">
        <v>122</v>
      </c>
      <c r="BO18" t="s">
        <v>205</v>
      </c>
      <c r="BP18">
        <v>2</v>
      </c>
      <c r="BQ18">
        <v>754.53100000000006</v>
      </c>
      <c r="BR18">
        <v>9.0394199264683013E-3</v>
      </c>
      <c r="BS18">
        <v>0.28302558790535426</v>
      </c>
      <c r="BT18">
        <v>0.11397808705010133</v>
      </c>
      <c r="BU18">
        <v>13.301</v>
      </c>
      <c r="BV18">
        <v>0.26506531872116584</v>
      </c>
      <c r="BW18">
        <v>5.0362410557021509</v>
      </c>
      <c r="BX18">
        <v>8</v>
      </c>
      <c r="BY18">
        <v>2</v>
      </c>
      <c r="BZ18">
        <v>38</v>
      </c>
    </row>
    <row r="19" spans="1:78" ht="16.5">
      <c r="A19" s="116" t="str">
        <f t="shared" si="1"/>
        <v>영종운수</v>
      </c>
      <c r="B19" s="117" t="str">
        <f t="shared" si="2"/>
        <v>김윤덕</v>
      </c>
      <c r="C19" s="118" t="str">
        <f t="shared" si="3"/>
        <v>F</v>
      </c>
      <c r="D19" s="119">
        <f t="shared" si="4"/>
        <v>0.72587973041633314</v>
      </c>
      <c r="E19" s="120">
        <f t="shared" si="5"/>
        <v>6800</v>
      </c>
      <c r="F19" s="121" t="str">
        <f t="shared" si="6"/>
        <v>202</v>
      </c>
      <c r="G19" s="122" t="str">
        <f t="shared" si="7"/>
        <v>73아1242</v>
      </c>
      <c r="H19" s="123">
        <f t="shared" si="8"/>
        <v>3</v>
      </c>
      <c r="I19" s="124">
        <f t="shared" si="9"/>
        <v>731.28399999999988</v>
      </c>
      <c r="J19" s="125">
        <f t="shared" si="10"/>
        <v>4.1284790420927149E-2</v>
      </c>
      <c r="K19" s="125">
        <f t="shared" si="11"/>
        <v>0.32096457730882594</v>
      </c>
      <c r="L19" s="125">
        <f t="shared" si="12"/>
        <v>0.12307120079203157</v>
      </c>
      <c r="M19" s="126">
        <f t="shared" si="13"/>
        <v>18.058</v>
      </c>
      <c r="N19" s="127">
        <f t="shared" si="14"/>
        <v>0</v>
      </c>
      <c r="O19" s="127">
        <f t="shared" si="15"/>
        <v>13.264340529807846</v>
      </c>
      <c r="P19" s="209">
        <f t="shared" si="16"/>
        <v>12</v>
      </c>
      <c r="Q19" s="210">
        <f t="shared" si="17"/>
        <v>0</v>
      </c>
      <c r="R19" s="210">
        <f t="shared" si="18"/>
        <v>97</v>
      </c>
      <c r="T19">
        <v>526</v>
      </c>
      <c r="U19">
        <v>6800</v>
      </c>
      <c r="V19" t="s">
        <v>302</v>
      </c>
      <c r="W19">
        <v>731.28399999999999</v>
      </c>
      <c r="X19">
        <v>367.69900000000001</v>
      </c>
      <c r="Y19">
        <v>1.9890000000000001</v>
      </c>
      <c r="Z19">
        <v>18.058</v>
      </c>
      <c r="AA19">
        <v>33.103329000000002</v>
      </c>
      <c r="AB19">
        <v>1.3666640000000001</v>
      </c>
      <c r="AC19">
        <v>10.624995999999999</v>
      </c>
      <c r="AD19" s="1">
        <v>90</v>
      </c>
      <c r="AE19">
        <v>0</v>
      </c>
      <c r="AF19">
        <v>97</v>
      </c>
      <c r="AG19">
        <v>99</v>
      </c>
      <c r="AH19">
        <v>22.090949999999999</v>
      </c>
      <c r="AI19">
        <v>5889.1</v>
      </c>
      <c r="AJ19">
        <v>1110.3</v>
      </c>
      <c r="AK19">
        <v>12</v>
      </c>
      <c r="AL19">
        <v>3432</v>
      </c>
      <c r="AM19">
        <v>0.72587973041633314</v>
      </c>
      <c r="AN19" t="s">
        <v>70</v>
      </c>
      <c r="AO19">
        <v>393.40499999999997</v>
      </c>
      <c r="AP19" t="s">
        <v>429</v>
      </c>
      <c r="AQ19" t="s">
        <v>118</v>
      </c>
      <c r="AR19" t="s">
        <v>119</v>
      </c>
      <c r="AS19" t="s">
        <v>118</v>
      </c>
      <c r="AT19" t="s">
        <v>119</v>
      </c>
      <c r="AU19" t="s">
        <v>188</v>
      </c>
      <c r="AV19" t="s">
        <v>302</v>
      </c>
      <c r="AW19" t="s">
        <v>70</v>
      </c>
      <c r="AX19">
        <v>6800</v>
      </c>
      <c r="AY19" t="s">
        <v>326</v>
      </c>
      <c r="AZ19">
        <v>3</v>
      </c>
      <c r="BA19" t="s">
        <v>354</v>
      </c>
      <c r="BB19">
        <v>3</v>
      </c>
      <c r="BC19">
        <v>1</v>
      </c>
      <c r="BE19" t="s">
        <v>70</v>
      </c>
      <c r="BF19">
        <v>0</v>
      </c>
      <c r="BG19" t="s">
        <v>254</v>
      </c>
      <c r="BI19" t="s">
        <v>118</v>
      </c>
      <c r="BJ19" t="s">
        <v>302</v>
      </c>
      <c r="BK19" t="s">
        <v>70</v>
      </c>
      <c r="BL19">
        <v>0.72587973041633314</v>
      </c>
      <c r="BM19">
        <v>6800</v>
      </c>
      <c r="BN19" t="s">
        <v>119</v>
      </c>
      <c r="BO19" t="s">
        <v>188</v>
      </c>
      <c r="BP19">
        <v>3</v>
      </c>
      <c r="BQ19">
        <v>731.28399999999988</v>
      </c>
      <c r="BR19">
        <v>4.1284790420927149E-2</v>
      </c>
      <c r="BS19">
        <v>0.32096457730882594</v>
      </c>
      <c r="BT19">
        <v>0.12307120079203156</v>
      </c>
      <c r="BU19">
        <v>18.058</v>
      </c>
      <c r="BV19">
        <v>0</v>
      </c>
      <c r="BW19">
        <v>13.264340529807846</v>
      </c>
      <c r="BX19">
        <v>12</v>
      </c>
      <c r="BY19">
        <v>0</v>
      </c>
      <c r="BZ19">
        <v>97</v>
      </c>
    </row>
    <row r="20" spans="1:78" ht="16.5">
      <c r="A20" s="99" t="str">
        <f t="shared" si="1"/>
        <v>영종운수</v>
      </c>
      <c r="B20" s="100" t="str">
        <f t="shared" si="2"/>
        <v>김제학</v>
      </c>
      <c r="C20" s="101" t="str">
        <f t="shared" si="3"/>
        <v>S</v>
      </c>
      <c r="D20" s="102">
        <f t="shared" si="4"/>
        <v>1.0028571428571429</v>
      </c>
      <c r="E20" s="103">
        <f t="shared" si="5"/>
        <v>8006</v>
      </c>
      <c r="F20" s="104" t="str">
        <f t="shared" si="6"/>
        <v>202</v>
      </c>
      <c r="G20" s="105" t="str">
        <f t="shared" si="7"/>
        <v>73아1282</v>
      </c>
      <c r="H20" s="106">
        <f t="shared" si="8"/>
        <v>1</v>
      </c>
      <c r="I20" s="107">
        <f t="shared" si="9"/>
        <v>2313.2460000000001</v>
      </c>
      <c r="J20" s="108">
        <f t="shared" si="10"/>
        <v>1.9713018278754733E-2</v>
      </c>
      <c r="K20" s="108">
        <f t="shared" si="11"/>
        <v>0.29293815232105358</v>
      </c>
      <c r="L20" s="108">
        <f t="shared" si="12"/>
        <v>6.7869997397596277E-2</v>
      </c>
      <c r="M20" s="109">
        <f t="shared" si="13"/>
        <v>14.454000000000001</v>
      </c>
      <c r="N20" s="110">
        <f t="shared" si="14"/>
        <v>4.3229297705475338E-2</v>
      </c>
      <c r="O20" s="110">
        <f t="shared" si="15"/>
        <v>6.1817895718829732</v>
      </c>
      <c r="P20" s="211">
        <f t="shared" si="16"/>
        <v>7</v>
      </c>
      <c r="Q20" s="212">
        <f t="shared" si="17"/>
        <v>1</v>
      </c>
      <c r="R20" s="212">
        <f t="shared" si="18"/>
        <v>143</v>
      </c>
      <c r="T20">
        <v>526</v>
      </c>
      <c r="U20">
        <v>8006</v>
      </c>
      <c r="V20" t="s">
        <v>214</v>
      </c>
      <c r="W20">
        <v>2313.2460000000001</v>
      </c>
      <c r="X20">
        <v>823.71500000000003</v>
      </c>
      <c r="Y20">
        <v>2.8079999999999998</v>
      </c>
      <c r="Z20">
        <v>14.454000000000001</v>
      </c>
      <c r="AA20">
        <v>88.828862999999998</v>
      </c>
      <c r="AB20">
        <v>1.751085</v>
      </c>
      <c r="AC20">
        <v>26.021363000000001</v>
      </c>
      <c r="AD20" s="1">
        <v>157</v>
      </c>
      <c r="AE20">
        <v>1</v>
      </c>
      <c r="AF20">
        <v>143</v>
      </c>
      <c r="AG20">
        <v>99</v>
      </c>
      <c r="AH20">
        <v>26.041602999999999</v>
      </c>
      <c r="AI20">
        <v>16801</v>
      </c>
      <c r="AJ20">
        <v>2113.4</v>
      </c>
      <c r="AK20">
        <v>7</v>
      </c>
      <c r="AL20">
        <v>1484</v>
      </c>
      <c r="AM20">
        <v>1.0028571428571429</v>
      </c>
      <c r="AN20" t="s">
        <v>71</v>
      </c>
      <c r="AO20">
        <v>2313.2460000000001</v>
      </c>
      <c r="AP20" t="s">
        <v>430</v>
      </c>
      <c r="AQ20" t="s">
        <v>118</v>
      </c>
      <c r="AR20" t="s">
        <v>119</v>
      </c>
      <c r="AS20" t="s">
        <v>118</v>
      </c>
      <c r="AT20" t="s">
        <v>119</v>
      </c>
      <c r="AU20" t="s">
        <v>193</v>
      </c>
      <c r="AV20" t="s">
        <v>214</v>
      </c>
      <c r="AW20" t="s">
        <v>71</v>
      </c>
      <c r="AX20">
        <v>8006</v>
      </c>
      <c r="AY20" t="s">
        <v>329</v>
      </c>
      <c r="AZ20">
        <v>10</v>
      </c>
      <c r="BA20" t="s">
        <v>431</v>
      </c>
      <c r="BB20">
        <v>1</v>
      </c>
      <c r="BC20">
        <v>1</v>
      </c>
      <c r="BE20" t="s">
        <v>68</v>
      </c>
      <c r="BF20">
        <v>2</v>
      </c>
      <c r="BG20" t="s">
        <v>281</v>
      </c>
      <c r="BI20" t="s">
        <v>118</v>
      </c>
      <c r="BJ20" t="s">
        <v>214</v>
      </c>
      <c r="BK20" t="s">
        <v>71</v>
      </c>
      <c r="BL20">
        <v>1.0028571428571429</v>
      </c>
      <c r="BM20">
        <v>8006</v>
      </c>
      <c r="BN20" t="s">
        <v>119</v>
      </c>
      <c r="BO20" t="s">
        <v>193</v>
      </c>
      <c r="BP20">
        <v>1</v>
      </c>
      <c r="BQ20">
        <v>2313.2460000000001</v>
      </c>
      <c r="BR20">
        <v>1.9713018278754733E-2</v>
      </c>
      <c r="BS20">
        <v>0.29293815232105358</v>
      </c>
      <c r="BT20">
        <v>6.7869997397596277E-2</v>
      </c>
      <c r="BU20">
        <v>14.454000000000001</v>
      </c>
      <c r="BV20">
        <v>4.3229297705475338E-2</v>
      </c>
      <c r="BW20">
        <v>6.1817895718829732</v>
      </c>
      <c r="BX20">
        <v>7</v>
      </c>
      <c r="BY20">
        <v>1</v>
      </c>
      <c r="BZ20">
        <v>143</v>
      </c>
    </row>
    <row r="21" spans="1:78" ht="16.5">
      <c r="A21" s="116" t="str">
        <f t="shared" si="1"/>
        <v>영종운수</v>
      </c>
      <c r="B21" s="117" t="str">
        <f t="shared" si="2"/>
        <v>김준영</v>
      </c>
      <c r="C21" s="118" t="str">
        <f t="shared" si="3"/>
        <v>C</v>
      </c>
      <c r="D21" s="119">
        <f t="shared" si="4"/>
        <v>0.88857142857142868</v>
      </c>
      <c r="E21" s="120">
        <f t="shared" si="5"/>
        <v>4999</v>
      </c>
      <c r="F21" s="121" t="str">
        <f t="shared" si="6"/>
        <v>205</v>
      </c>
      <c r="G21" s="122" t="str">
        <f t="shared" si="7"/>
        <v>71바7516</v>
      </c>
      <c r="H21" s="123">
        <f t="shared" si="8"/>
        <v>1</v>
      </c>
      <c r="I21" s="124">
        <f t="shared" si="9"/>
        <v>3837.2620000000002</v>
      </c>
      <c r="J21" s="125">
        <f t="shared" si="10"/>
        <v>3.0030159985609605E-2</v>
      </c>
      <c r="K21" s="125">
        <f t="shared" si="11"/>
        <v>0.28682755849399705</v>
      </c>
      <c r="L21" s="125">
        <f t="shared" si="12"/>
        <v>0.12170135893770088</v>
      </c>
      <c r="M21" s="126">
        <f t="shared" si="13"/>
        <v>15.561999999999999</v>
      </c>
      <c r="N21" s="127">
        <f t="shared" si="14"/>
        <v>0.96422918216165587</v>
      </c>
      <c r="O21" s="127">
        <f t="shared" si="15"/>
        <v>14.150714754426463</v>
      </c>
      <c r="P21" s="209">
        <f t="shared" si="16"/>
        <v>34</v>
      </c>
      <c r="Q21" s="210">
        <f t="shared" si="17"/>
        <v>37</v>
      </c>
      <c r="R21" s="210">
        <f t="shared" si="18"/>
        <v>543</v>
      </c>
      <c r="T21">
        <v>526</v>
      </c>
      <c r="U21">
        <v>4999</v>
      </c>
      <c r="V21" t="s">
        <v>364</v>
      </c>
      <c r="W21">
        <v>3837.2620000000002</v>
      </c>
      <c r="X21">
        <v>1542.3810000000001</v>
      </c>
      <c r="Y21">
        <v>2.488</v>
      </c>
      <c r="Z21">
        <v>15.561999999999999</v>
      </c>
      <c r="AA21">
        <v>171.11413999999999</v>
      </c>
      <c r="AB21">
        <v>5.138585</v>
      </c>
      <c r="AC21">
        <v>49.080250999999997</v>
      </c>
      <c r="AD21" s="1">
        <v>467</v>
      </c>
      <c r="AE21">
        <v>37</v>
      </c>
      <c r="AF21">
        <v>543</v>
      </c>
      <c r="AG21">
        <v>107</v>
      </c>
      <c r="AH21">
        <v>22.425160000000002</v>
      </c>
      <c r="AI21">
        <v>21752.2</v>
      </c>
      <c r="AJ21">
        <v>1927.7</v>
      </c>
      <c r="AK21">
        <v>34</v>
      </c>
      <c r="AL21">
        <v>11629</v>
      </c>
      <c r="AM21">
        <v>0.88857142857142868</v>
      </c>
      <c r="AN21" t="s">
        <v>69</v>
      </c>
      <c r="AO21">
        <v>3837.2620000000002</v>
      </c>
      <c r="AP21" t="s">
        <v>432</v>
      </c>
      <c r="AQ21" t="s">
        <v>118</v>
      </c>
      <c r="AR21" t="s">
        <v>121</v>
      </c>
      <c r="AS21" t="s">
        <v>118</v>
      </c>
      <c r="AT21" t="s">
        <v>121</v>
      </c>
      <c r="AU21" t="s">
        <v>204</v>
      </c>
      <c r="AV21" t="s">
        <v>364</v>
      </c>
      <c r="AW21" t="s">
        <v>69</v>
      </c>
      <c r="AX21">
        <v>4999</v>
      </c>
      <c r="AY21" t="s">
        <v>433</v>
      </c>
      <c r="AZ21">
        <v>1</v>
      </c>
      <c r="BA21" t="s">
        <v>401</v>
      </c>
      <c r="BB21">
        <v>1</v>
      </c>
      <c r="BC21">
        <v>1</v>
      </c>
      <c r="BE21" t="s">
        <v>68</v>
      </c>
      <c r="BF21">
        <v>-1</v>
      </c>
      <c r="BG21" t="s">
        <v>296</v>
      </c>
      <c r="BI21" t="s">
        <v>118</v>
      </c>
      <c r="BJ21" t="s">
        <v>364</v>
      </c>
      <c r="BK21" t="s">
        <v>69</v>
      </c>
      <c r="BL21">
        <v>0.88857142857142868</v>
      </c>
      <c r="BM21">
        <v>4999</v>
      </c>
      <c r="BN21" t="s">
        <v>121</v>
      </c>
      <c r="BO21" t="s">
        <v>204</v>
      </c>
      <c r="BP21">
        <v>1</v>
      </c>
      <c r="BQ21">
        <v>3837.2620000000002</v>
      </c>
      <c r="BR21">
        <v>3.0030159985609605E-2</v>
      </c>
      <c r="BS21">
        <v>0.28682755849399705</v>
      </c>
      <c r="BT21">
        <v>0.12170135893770088</v>
      </c>
      <c r="BU21">
        <v>15.561999999999999</v>
      </c>
      <c r="BV21">
        <v>0.96422918216165587</v>
      </c>
      <c r="BW21">
        <v>14.150714754426463</v>
      </c>
      <c r="BX21">
        <v>34</v>
      </c>
      <c r="BY21">
        <v>37</v>
      </c>
      <c r="BZ21">
        <v>543</v>
      </c>
    </row>
    <row r="22" spans="1:78" ht="16.5">
      <c r="A22" s="99" t="str">
        <f t="shared" si="1"/>
        <v>영종운수</v>
      </c>
      <c r="B22" s="100" t="str">
        <f t="shared" si="2"/>
        <v>김지현</v>
      </c>
      <c r="C22" s="101" t="str">
        <f t="shared" si="3"/>
        <v>B</v>
      </c>
      <c r="D22" s="102">
        <f t="shared" si="4"/>
        <v>0.93230769230769228</v>
      </c>
      <c r="E22" s="103">
        <f t="shared" si="5"/>
        <v>4482</v>
      </c>
      <c r="F22" s="104" t="str">
        <f t="shared" si="6"/>
        <v>203</v>
      </c>
      <c r="G22" s="105" t="str">
        <f t="shared" si="7"/>
        <v>70바2526</v>
      </c>
      <c r="H22" s="106">
        <f t="shared" si="8"/>
        <v>1</v>
      </c>
      <c r="I22" s="107">
        <f t="shared" si="9"/>
        <v>2210.4450000000002</v>
      </c>
      <c r="J22" s="108">
        <f t="shared" si="10"/>
        <v>4.4305385163473432E-2</v>
      </c>
      <c r="K22" s="108">
        <f t="shared" si="11"/>
        <v>0.22668656974907569</v>
      </c>
      <c r="L22" s="108">
        <f t="shared" si="12"/>
        <v>0.15517237479331084</v>
      </c>
      <c r="M22" s="109">
        <f t="shared" si="13"/>
        <v>13.487</v>
      </c>
      <c r="N22" s="110">
        <f t="shared" si="14"/>
        <v>0.13571927824487828</v>
      </c>
      <c r="O22" s="110">
        <f t="shared" si="15"/>
        <v>1.6738710983534988</v>
      </c>
      <c r="P22" s="211">
        <f t="shared" si="16"/>
        <v>16</v>
      </c>
      <c r="Q22" s="212">
        <f t="shared" si="17"/>
        <v>3</v>
      </c>
      <c r="R22" s="212">
        <f t="shared" si="18"/>
        <v>37</v>
      </c>
      <c r="T22">
        <v>526</v>
      </c>
      <c r="U22">
        <v>4482</v>
      </c>
      <c r="V22" t="s">
        <v>215</v>
      </c>
      <c r="W22">
        <v>2210.4450000000002</v>
      </c>
      <c r="X22">
        <v>912.04600000000005</v>
      </c>
      <c r="Y22">
        <v>2.4239999999999999</v>
      </c>
      <c r="Z22">
        <v>13.487</v>
      </c>
      <c r="AA22">
        <v>98.921361000000005</v>
      </c>
      <c r="AB22">
        <v>4.3827489999999996</v>
      </c>
      <c r="AC22">
        <v>22.424143999999998</v>
      </c>
      <c r="AD22" s="1">
        <v>343</v>
      </c>
      <c r="AE22">
        <v>3</v>
      </c>
      <c r="AF22">
        <v>37</v>
      </c>
      <c r="AG22">
        <v>88</v>
      </c>
      <c r="AH22">
        <v>22.345476999999999</v>
      </c>
      <c r="AI22">
        <v>7197.3</v>
      </c>
      <c r="AJ22">
        <v>42</v>
      </c>
      <c r="AK22">
        <v>16</v>
      </c>
      <c r="AL22">
        <v>2788</v>
      </c>
      <c r="AM22">
        <v>0.93230769230769228</v>
      </c>
      <c r="AN22" t="s">
        <v>68</v>
      </c>
      <c r="AO22">
        <v>2210.4450000000002</v>
      </c>
      <c r="AP22" t="s">
        <v>434</v>
      </c>
      <c r="AQ22" t="s">
        <v>118</v>
      </c>
      <c r="AR22" t="s">
        <v>120</v>
      </c>
      <c r="AS22" t="s">
        <v>118</v>
      </c>
      <c r="AT22" t="s">
        <v>120</v>
      </c>
      <c r="AU22" t="s">
        <v>197</v>
      </c>
      <c r="AV22" t="s">
        <v>215</v>
      </c>
      <c r="AW22" t="s">
        <v>68</v>
      </c>
      <c r="AX22">
        <v>4482</v>
      </c>
      <c r="AY22" t="s">
        <v>335</v>
      </c>
      <c r="AZ22">
        <v>2</v>
      </c>
      <c r="BA22" t="s">
        <v>336</v>
      </c>
      <c r="BB22">
        <v>1</v>
      </c>
      <c r="BC22">
        <v>1</v>
      </c>
      <c r="BE22" t="s">
        <v>68</v>
      </c>
      <c r="BF22">
        <v>0</v>
      </c>
      <c r="BG22" t="s">
        <v>254</v>
      </c>
      <c r="BI22" t="s">
        <v>118</v>
      </c>
      <c r="BJ22" t="s">
        <v>215</v>
      </c>
      <c r="BK22" t="s">
        <v>68</v>
      </c>
      <c r="BL22">
        <v>0.93230769230769228</v>
      </c>
      <c r="BM22">
        <v>4482</v>
      </c>
      <c r="BN22" t="s">
        <v>120</v>
      </c>
      <c r="BO22" t="s">
        <v>197</v>
      </c>
      <c r="BP22">
        <v>1</v>
      </c>
      <c r="BQ22">
        <v>2210.4450000000002</v>
      </c>
      <c r="BR22">
        <v>4.4305385163473432E-2</v>
      </c>
      <c r="BS22">
        <v>0.22668656974907569</v>
      </c>
      <c r="BT22">
        <v>0.15517237479331084</v>
      </c>
      <c r="BU22">
        <v>13.487</v>
      </c>
      <c r="BV22">
        <v>0.13571927824487828</v>
      </c>
      <c r="BW22">
        <v>1.6738710983534988</v>
      </c>
      <c r="BX22">
        <v>16</v>
      </c>
      <c r="BY22">
        <v>3</v>
      </c>
      <c r="BZ22">
        <v>37</v>
      </c>
    </row>
    <row r="23" spans="1:78" ht="16.5">
      <c r="A23" s="116" t="str">
        <f t="shared" si="1"/>
        <v>영종운수</v>
      </c>
      <c r="B23" s="117" t="str">
        <f t="shared" si="2"/>
        <v>김지훈</v>
      </c>
      <c r="C23" s="118" t="str">
        <f t="shared" si="3"/>
        <v>S</v>
      </c>
      <c r="D23" s="119">
        <f t="shared" si="4"/>
        <v>1.0050000000000001</v>
      </c>
      <c r="E23" s="120">
        <f t="shared" si="5"/>
        <v>5504</v>
      </c>
      <c r="F23" s="121" t="str">
        <f t="shared" si="6"/>
        <v>205</v>
      </c>
      <c r="G23" s="122" t="str">
        <f t="shared" si="7"/>
        <v>70바2512</v>
      </c>
      <c r="H23" s="123">
        <f t="shared" si="8"/>
        <v>1</v>
      </c>
      <c r="I23" s="124">
        <f t="shared" si="9"/>
        <v>1836.5650000000001</v>
      </c>
      <c r="J23" s="125">
        <f t="shared" si="10"/>
        <v>5.6883061031070201E-3</v>
      </c>
      <c r="K23" s="125">
        <f t="shared" si="11"/>
        <v>0.27888181295460979</v>
      </c>
      <c r="L23" s="125">
        <f t="shared" si="12"/>
        <v>5.7171948719484472E-2</v>
      </c>
      <c r="M23" s="126">
        <f t="shared" si="13"/>
        <v>10.643000000000001</v>
      </c>
      <c r="N23" s="127">
        <f t="shared" si="14"/>
        <v>0</v>
      </c>
      <c r="O23" s="127">
        <f t="shared" si="15"/>
        <v>2.559125323634067</v>
      </c>
      <c r="P23" s="209">
        <f t="shared" si="16"/>
        <v>5</v>
      </c>
      <c r="Q23" s="210">
        <f t="shared" si="17"/>
        <v>0</v>
      </c>
      <c r="R23" s="210">
        <f t="shared" si="18"/>
        <v>47</v>
      </c>
      <c r="T23">
        <v>526</v>
      </c>
      <c r="U23">
        <v>5504</v>
      </c>
      <c r="V23" t="s">
        <v>252</v>
      </c>
      <c r="W23">
        <v>1836.5650000000001</v>
      </c>
      <c r="X23">
        <v>652.59799999999996</v>
      </c>
      <c r="Y23">
        <v>2.8140000000000001</v>
      </c>
      <c r="Z23">
        <v>10.643000000000001</v>
      </c>
      <c r="AA23">
        <v>85.308875999999998</v>
      </c>
      <c r="AB23">
        <v>0.485263</v>
      </c>
      <c r="AC23">
        <v>23.791094000000001</v>
      </c>
      <c r="AD23" s="1">
        <v>105</v>
      </c>
      <c r="AE23">
        <v>0</v>
      </c>
      <c r="AF23">
        <v>47</v>
      </c>
      <c r="AG23">
        <v>95</v>
      </c>
      <c r="AH23">
        <v>21.528416</v>
      </c>
      <c r="AI23">
        <v>9170</v>
      </c>
      <c r="AJ23">
        <v>1428.5</v>
      </c>
      <c r="AK23">
        <v>5</v>
      </c>
      <c r="AL23">
        <v>506</v>
      </c>
      <c r="AM23">
        <v>1.0050000000000001</v>
      </c>
      <c r="AN23" t="s">
        <v>71</v>
      </c>
      <c r="AO23">
        <v>1836.5650000000001</v>
      </c>
      <c r="AP23" t="s">
        <v>435</v>
      </c>
      <c r="AQ23" t="s">
        <v>118</v>
      </c>
      <c r="AR23" t="s">
        <v>121</v>
      </c>
      <c r="AS23" t="s">
        <v>118</v>
      </c>
      <c r="AT23" t="s">
        <v>121</v>
      </c>
      <c r="AU23" t="s">
        <v>203</v>
      </c>
      <c r="AV23" t="s">
        <v>252</v>
      </c>
      <c r="AW23" t="s">
        <v>71</v>
      </c>
      <c r="AX23">
        <v>5504</v>
      </c>
      <c r="AY23" t="s">
        <v>436</v>
      </c>
      <c r="AZ23">
        <v>1</v>
      </c>
      <c r="BA23" t="s">
        <v>437</v>
      </c>
      <c r="BB23">
        <v>1</v>
      </c>
      <c r="BC23">
        <v>1</v>
      </c>
      <c r="BE23" t="s">
        <v>67</v>
      </c>
      <c r="BF23">
        <v>4</v>
      </c>
      <c r="BG23" t="s">
        <v>281</v>
      </c>
      <c r="BI23" t="s">
        <v>118</v>
      </c>
      <c r="BJ23" t="s">
        <v>252</v>
      </c>
      <c r="BK23" t="s">
        <v>71</v>
      </c>
      <c r="BL23">
        <v>1.0050000000000001</v>
      </c>
      <c r="BM23">
        <v>5504</v>
      </c>
      <c r="BN23" t="s">
        <v>121</v>
      </c>
      <c r="BO23" t="s">
        <v>203</v>
      </c>
      <c r="BP23">
        <v>1</v>
      </c>
      <c r="BQ23">
        <v>1836.5650000000001</v>
      </c>
      <c r="BR23">
        <v>5.6883061031070201E-3</v>
      </c>
      <c r="BS23">
        <v>0.27888181295460979</v>
      </c>
      <c r="BT23">
        <v>5.7171948719484472E-2</v>
      </c>
      <c r="BU23">
        <v>10.643000000000001</v>
      </c>
      <c r="BV23">
        <v>0</v>
      </c>
      <c r="BW23">
        <v>2.559125323634067</v>
      </c>
      <c r="BX23">
        <v>5</v>
      </c>
      <c r="BY23">
        <v>0</v>
      </c>
      <c r="BZ23">
        <v>47</v>
      </c>
    </row>
    <row r="24" spans="1:78" ht="16.5">
      <c r="A24" s="99" t="str">
        <f t="shared" si="1"/>
        <v>영종운수</v>
      </c>
      <c r="B24" s="100" t="str">
        <f t="shared" si="2"/>
        <v>김진광</v>
      </c>
      <c r="C24" s="101" t="str">
        <f t="shared" si="3"/>
        <v>D</v>
      </c>
      <c r="D24" s="102">
        <f t="shared" si="4"/>
        <v>0.81419966254204157</v>
      </c>
      <c r="E24" s="103">
        <f t="shared" si="5"/>
        <v>5882</v>
      </c>
      <c r="F24" s="104" t="str">
        <f t="shared" si="6"/>
        <v>202</v>
      </c>
      <c r="G24" s="105" t="str">
        <f t="shared" si="7"/>
        <v>70바2259</v>
      </c>
      <c r="H24" s="106">
        <f t="shared" si="8"/>
        <v>5</v>
      </c>
      <c r="I24" s="107">
        <f t="shared" si="9"/>
        <v>2010.837</v>
      </c>
      <c r="J24" s="108">
        <f t="shared" si="10"/>
        <v>5.8191070655428528E-2</v>
      </c>
      <c r="K24" s="108">
        <f t="shared" si="11"/>
        <v>0.36780412008231017</v>
      </c>
      <c r="L24" s="108">
        <f t="shared" si="12"/>
        <v>0.12532094844087313</v>
      </c>
      <c r="M24" s="109">
        <f t="shared" si="13"/>
        <v>20.66</v>
      </c>
      <c r="N24" s="110">
        <f t="shared" si="14"/>
        <v>0.37486205076531837</v>
      </c>
      <c r="O24" s="110">
        <f t="shared" si="15"/>
        <v>24.815867760664073</v>
      </c>
      <c r="P24" s="211">
        <f t="shared" si="16"/>
        <v>24</v>
      </c>
      <c r="Q24" s="212">
        <f t="shared" si="17"/>
        <v>750</v>
      </c>
      <c r="R24" s="212">
        <f t="shared" si="18"/>
        <v>543</v>
      </c>
      <c r="T24">
        <v>526</v>
      </c>
      <c r="U24">
        <v>5882</v>
      </c>
      <c r="V24" t="s">
        <v>438</v>
      </c>
      <c r="W24">
        <v>2010.837</v>
      </c>
      <c r="X24">
        <v>935.65499999999997</v>
      </c>
      <c r="Y24">
        <v>2.149</v>
      </c>
      <c r="Z24">
        <v>20.66</v>
      </c>
      <c r="AA24">
        <v>87.961932000000004</v>
      </c>
      <c r="AB24">
        <v>5.1185989999999997</v>
      </c>
      <c r="AC24">
        <v>32.352761000000001</v>
      </c>
      <c r="AD24" s="1">
        <v>252</v>
      </c>
      <c r="AE24">
        <v>750</v>
      </c>
      <c r="AF24">
        <v>543</v>
      </c>
      <c r="AG24">
        <v>115</v>
      </c>
      <c r="AH24">
        <v>22.860309000000001</v>
      </c>
      <c r="AI24">
        <v>16742.599999999999</v>
      </c>
      <c r="AJ24">
        <v>6819.6</v>
      </c>
      <c r="AK24">
        <v>24</v>
      </c>
      <c r="AL24">
        <v>9961</v>
      </c>
      <c r="AM24">
        <v>0.81419966254204157</v>
      </c>
      <c r="AN24" t="s">
        <v>67</v>
      </c>
      <c r="AO24">
        <v>677.01300000000003</v>
      </c>
      <c r="AP24" t="s">
        <v>439</v>
      </c>
      <c r="AQ24" t="s">
        <v>118</v>
      </c>
      <c r="AR24" t="s">
        <v>119</v>
      </c>
      <c r="AS24" t="s">
        <v>118</v>
      </c>
      <c r="AT24" t="s">
        <v>119</v>
      </c>
      <c r="AU24" t="s">
        <v>176</v>
      </c>
      <c r="AV24" t="s">
        <v>438</v>
      </c>
      <c r="AW24" t="s">
        <v>67</v>
      </c>
      <c r="AX24">
        <v>5882</v>
      </c>
      <c r="AY24" t="s">
        <v>339</v>
      </c>
      <c r="AZ24">
        <v>7</v>
      </c>
      <c r="BA24" t="s">
        <v>440</v>
      </c>
      <c r="BB24">
        <v>5</v>
      </c>
      <c r="BC24">
        <v>1</v>
      </c>
      <c r="BE24" t="s">
        <v>374</v>
      </c>
      <c r="BF24">
        <v>2</v>
      </c>
      <c r="BG24" t="s">
        <v>281</v>
      </c>
      <c r="BI24" t="s">
        <v>118</v>
      </c>
      <c r="BJ24" t="s">
        <v>438</v>
      </c>
      <c r="BK24" t="s">
        <v>67</v>
      </c>
      <c r="BL24">
        <v>0.81419966254204157</v>
      </c>
      <c r="BM24">
        <v>5882</v>
      </c>
      <c r="BN24" t="s">
        <v>119</v>
      </c>
      <c r="BO24" t="s">
        <v>176</v>
      </c>
      <c r="BP24">
        <v>5</v>
      </c>
      <c r="BQ24">
        <v>2010.837</v>
      </c>
      <c r="BR24">
        <v>5.8191070655428528E-2</v>
      </c>
      <c r="BS24">
        <v>0.36780412008231017</v>
      </c>
      <c r="BT24">
        <v>0.12532094844087313</v>
      </c>
      <c r="BU24">
        <v>20.66</v>
      </c>
      <c r="BV24">
        <v>0.37486205076531837</v>
      </c>
      <c r="BW24">
        <v>24.815867760664073</v>
      </c>
      <c r="BX24">
        <v>24</v>
      </c>
      <c r="BY24">
        <v>750</v>
      </c>
      <c r="BZ24">
        <v>543</v>
      </c>
    </row>
    <row r="25" spans="1:78" ht="16.5">
      <c r="A25" s="116" t="str">
        <f t="shared" si="1"/>
        <v>영종운수</v>
      </c>
      <c r="B25" s="117" t="str">
        <f t="shared" si="2"/>
        <v>김진호</v>
      </c>
      <c r="C25" s="118" t="str">
        <f t="shared" si="3"/>
        <v>S</v>
      </c>
      <c r="D25" s="119">
        <f t="shared" si="4"/>
        <v>1.0530730497685079</v>
      </c>
      <c r="E25" s="120">
        <f t="shared" si="5"/>
        <v>9299</v>
      </c>
      <c r="F25" s="121" t="str">
        <f t="shared" si="6"/>
        <v>202</v>
      </c>
      <c r="G25" s="122" t="str">
        <f t="shared" si="7"/>
        <v>73아1256</v>
      </c>
      <c r="H25" s="123">
        <f t="shared" si="8"/>
        <v>3</v>
      </c>
      <c r="I25" s="124">
        <f t="shared" si="9"/>
        <v>907.61500000000001</v>
      </c>
      <c r="J25" s="125">
        <f t="shared" si="10"/>
        <v>8.6389795801425709E-3</v>
      </c>
      <c r="K25" s="125">
        <f t="shared" si="11"/>
        <v>0.22540702718586109</v>
      </c>
      <c r="L25" s="125">
        <f t="shared" si="12"/>
        <v>0.11238245291230313</v>
      </c>
      <c r="M25" s="126">
        <f t="shared" si="13"/>
        <v>8.9350000000000005</v>
      </c>
      <c r="N25" s="127">
        <f t="shared" si="14"/>
        <v>0</v>
      </c>
      <c r="O25" s="127">
        <f t="shared" si="15"/>
        <v>5.8394803964235935</v>
      </c>
      <c r="P25" s="209">
        <f t="shared" si="16"/>
        <v>0</v>
      </c>
      <c r="Q25" s="210">
        <f t="shared" si="17"/>
        <v>0</v>
      </c>
      <c r="R25" s="210">
        <f t="shared" si="18"/>
        <v>53</v>
      </c>
      <c r="T25">
        <v>526</v>
      </c>
      <c r="U25">
        <v>9299</v>
      </c>
      <c r="V25" t="s">
        <v>216</v>
      </c>
      <c r="W25">
        <v>907.61500000000001</v>
      </c>
      <c r="X25">
        <v>286.875</v>
      </c>
      <c r="Y25">
        <v>3.1640000000000001</v>
      </c>
      <c r="Z25">
        <v>8.9350000000000005</v>
      </c>
      <c r="AA25">
        <v>32.442489000000002</v>
      </c>
      <c r="AB25">
        <v>0.28027000000000002</v>
      </c>
      <c r="AC25">
        <v>7.3127649999999997</v>
      </c>
      <c r="AD25" s="1">
        <v>102</v>
      </c>
      <c r="AE25">
        <v>0</v>
      </c>
      <c r="AF25">
        <v>53</v>
      </c>
      <c r="AG25">
        <v>93</v>
      </c>
      <c r="AH25">
        <v>27.976120999999999</v>
      </c>
      <c r="AI25">
        <v>6205</v>
      </c>
      <c r="AJ25">
        <v>569.79999999999995</v>
      </c>
      <c r="AK25">
        <v>0</v>
      </c>
      <c r="AL25">
        <v>0</v>
      </c>
      <c r="AM25">
        <v>1.0530730497685079</v>
      </c>
      <c r="AN25" t="s">
        <v>71</v>
      </c>
      <c r="AO25">
        <v>471.13600000000002</v>
      </c>
      <c r="AP25" t="s">
        <v>441</v>
      </c>
      <c r="AQ25" t="s">
        <v>118</v>
      </c>
      <c r="AR25" t="s">
        <v>119</v>
      </c>
      <c r="AS25" t="s">
        <v>118</v>
      </c>
      <c r="AT25" t="s">
        <v>119</v>
      </c>
      <c r="AU25" t="s">
        <v>189</v>
      </c>
      <c r="AV25" t="s">
        <v>216</v>
      </c>
      <c r="AW25" t="s">
        <v>71</v>
      </c>
      <c r="AX25">
        <v>9299</v>
      </c>
      <c r="AY25" t="s">
        <v>329</v>
      </c>
      <c r="AZ25">
        <v>6</v>
      </c>
      <c r="BA25" t="s">
        <v>351</v>
      </c>
      <c r="BB25">
        <v>3</v>
      </c>
      <c r="BC25">
        <v>1</v>
      </c>
      <c r="BE25" t="s">
        <v>71</v>
      </c>
      <c r="BF25">
        <v>0</v>
      </c>
      <c r="BG25" t="s">
        <v>254</v>
      </c>
      <c r="BI25" t="s">
        <v>118</v>
      </c>
      <c r="BJ25" t="s">
        <v>216</v>
      </c>
      <c r="BK25" t="s">
        <v>71</v>
      </c>
      <c r="BL25">
        <v>1.0530730497685079</v>
      </c>
      <c r="BM25">
        <v>9299</v>
      </c>
      <c r="BN25" t="s">
        <v>119</v>
      </c>
      <c r="BO25" t="s">
        <v>189</v>
      </c>
      <c r="BP25">
        <v>3</v>
      </c>
      <c r="BQ25">
        <v>907.61500000000001</v>
      </c>
      <c r="BR25">
        <v>8.6389795801425709E-3</v>
      </c>
      <c r="BS25">
        <v>0.22540702718586109</v>
      </c>
      <c r="BT25">
        <v>0.11238245291230313</v>
      </c>
      <c r="BU25">
        <v>8.9350000000000005</v>
      </c>
      <c r="BV25">
        <v>0</v>
      </c>
      <c r="BW25">
        <v>5.8394803964235935</v>
      </c>
      <c r="BX25">
        <v>0</v>
      </c>
      <c r="BY25">
        <v>0</v>
      </c>
      <c r="BZ25">
        <v>53</v>
      </c>
    </row>
    <row r="26" spans="1:78" ht="16.5">
      <c r="A26" s="99" t="str">
        <f t="shared" si="1"/>
        <v>영종운수</v>
      </c>
      <c r="B26" s="100" t="str">
        <f t="shared" si="2"/>
        <v>김태규</v>
      </c>
      <c r="C26" s="101" t="str">
        <f t="shared" si="3"/>
        <v>C</v>
      </c>
      <c r="D26" s="102">
        <f t="shared" si="4"/>
        <v>0.85101005867841861</v>
      </c>
      <c r="E26" s="103">
        <f t="shared" si="5"/>
        <v>8474</v>
      </c>
      <c r="F26" s="104" t="str">
        <f t="shared" si="6"/>
        <v>e음13</v>
      </c>
      <c r="G26" s="105" t="str">
        <f t="shared" si="7"/>
        <v>73아9158</v>
      </c>
      <c r="H26" s="106">
        <f t="shared" si="8"/>
        <v>3</v>
      </c>
      <c r="I26" s="107">
        <f t="shared" si="9"/>
        <v>723.58500000000004</v>
      </c>
      <c r="J26" s="108">
        <f t="shared" si="10"/>
        <v>1.8364662361898283E-2</v>
      </c>
      <c r="K26" s="108">
        <f t="shared" si="11"/>
        <v>0.28064029376299005</v>
      </c>
      <c r="L26" s="108">
        <f t="shared" si="12"/>
        <v>0.1976270928778236</v>
      </c>
      <c r="M26" s="109">
        <f t="shared" si="13"/>
        <v>6.5549999999999997</v>
      </c>
      <c r="N26" s="110">
        <f t="shared" si="14"/>
        <v>0.27640152850045258</v>
      </c>
      <c r="O26" s="110">
        <f t="shared" si="15"/>
        <v>1.7966099352529419</v>
      </c>
      <c r="P26" s="211">
        <f t="shared" si="16"/>
        <v>6</v>
      </c>
      <c r="Q26" s="212">
        <f t="shared" si="17"/>
        <v>2</v>
      </c>
      <c r="R26" s="212">
        <f t="shared" si="18"/>
        <v>13</v>
      </c>
      <c r="T26">
        <v>526</v>
      </c>
      <c r="U26">
        <v>8474</v>
      </c>
      <c r="V26" t="s">
        <v>442</v>
      </c>
      <c r="W26">
        <v>723.58500000000004</v>
      </c>
      <c r="X26">
        <v>261.50900000000001</v>
      </c>
      <c r="Y26">
        <v>2.7669999999999999</v>
      </c>
      <c r="Z26">
        <v>6.5549999999999997</v>
      </c>
      <c r="AA26">
        <v>37.314435000000003</v>
      </c>
      <c r="AB26">
        <v>0.68526699999999996</v>
      </c>
      <c r="AC26">
        <v>10.471933999999999</v>
      </c>
      <c r="AD26" s="1">
        <v>143</v>
      </c>
      <c r="AE26">
        <v>2</v>
      </c>
      <c r="AF26">
        <v>13</v>
      </c>
      <c r="AG26">
        <v>68</v>
      </c>
      <c r="AH26">
        <v>19.391556999999999</v>
      </c>
      <c r="AI26">
        <v>135</v>
      </c>
      <c r="AJ26">
        <v>0</v>
      </c>
      <c r="AK26">
        <v>6</v>
      </c>
      <c r="AL26">
        <v>1431</v>
      </c>
      <c r="AM26">
        <v>0.85101005867841861</v>
      </c>
      <c r="AN26" t="s">
        <v>69</v>
      </c>
      <c r="AO26">
        <v>298.35899999999998</v>
      </c>
      <c r="AP26" t="s">
        <v>443</v>
      </c>
      <c r="AQ26" t="s">
        <v>118</v>
      </c>
      <c r="AR26" t="s">
        <v>123</v>
      </c>
      <c r="AS26" t="s">
        <v>118</v>
      </c>
      <c r="AT26" t="s">
        <v>123</v>
      </c>
      <c r="AU26" t="s">
        <v>288</v>
      </c>
      <c r="AV26" t="s">
        <v>442</v>
      </c>
      <c r="AW26" t="s">
        <v>69</v>
      </c>
      <c r="AX26">
        <v>8474</v>
      </c>
      <c r="AY26" t="s">
        <v>444</v>
      </c>
      <c r="AZ26">
        <v>2</v>
      </c>
      <c r="BA26" t="s">
        <v>404</v>
      </c>
      <c r="BB26">
        <v>3</v>
      </c>
      <c r="BC26">
        <v>1</v>
      </c>
      <c r="BE26" t="s">
        <v>67</v>
      </c>
      <c r="BF26">
        <v>1</v>
      </c>
      <c r="BG26" t="s">
        <v>281</v>
      </c>
      <c r="BI26" t="s">
        <v>118</v>
      </c>
      <c r="BJ26" t="s">
        <v>442</v>
      </c>
      <c r="BK26" t="s">
        <v>69</v>
      </c>
      <c r="BL26">
        <v>0.85101005867841861</v>
      </c>
      <c r="BM26">
        <v>8474</v>
      </c>
      <c r="BN26" t="s">
        <v>123</v>
      </c>
      <c r="BO26" t="s">
        <v>288</v>
      </c>
      <c r="BP26">
        <v>3</v>
      </c>
      <c r="BQ26">
        <v>723.58500000000004</v>
      </c>
      <c r="BR26">
        <v>1.8364662361898283E-2</v>
      </c>
      <c r="BS26">
        <v>0.28064029376299005</v>
      </c>
      <c r="BT26">
        <v>0.1976270928778236</v>
      </c>
      <c r="BU26">
        <v>6.5549999999999997</v>
      </c>
      <c r="BV26">
        <v>0.27640152850045258</v>
      </c>
      <c r="BW26">
        <v>1.7966099352529419</v>
      </c>
      <c r="BX26">
        <v>6</v>
      </c>
      <c r="BY26">
        <v>2</v>
      </c>
      <c r="BZ26">
        <v>13</v>
      </c>
    </row>
    <row r="27" spans="1:78" ht="16.5">
      <c r="A27" s="116" t="str">
        <f t="shared" si="1"/>
        <v>영종운수</v>
      </c>
      <c r="B27" s="117" t="str">
        <f t="shared" si="2"/>
        <v>김홍철</v>
      </c>
      <c r="C27" s="118" t="str">
        <f t="shared" si="3"/>
        <v>S</v>
      </c>
      <c r="D27" s="119">
        <f t="shared" si="4"/>
        <v>1.0721428571428571</v>
      </c>
      <c r="E27" s="120">
        <f t="shared" si="5"/>
        <v>288</v>
      </c>
      <c r="F27" s="121" t="str">
        <f t="shared" si="6"/>
        <v>202</v>
      </c>
      <c r="G27" s="122" t="str">
        <f t="shared" si="7"/>
        <v>71바7511</v>
      </c>
      <c r="H27" s="123">
        <f t="shared" si="8"/>
        <v>1</v>
      </c>
      <c r="I27" s="124">
        <f t="shared" si="9"/>
        <v>2350.8440000000001</v>
      </c>
      <c r="J27" s="125">
        <f t="shared" si="10"/>
        <v>2.8700819575460412E-3</v>
      </c>
      <c r="K27" s="125">
        <f t="shared" si="11"/>
        <v>0.27712654479440446</v>
      </c>
      <c r="L27" s="125">
        <f t="shared" si="12"/>
        <v>0.15781566109873729</v>
      </c>
      <c r="M27" s="126">
        <f t="shared" si="13"/>
        <v>13.087</v>
      </c>
      <c r="N27" s="127">
        <f t="shared" si="14"/>
        <v>4.2537914042786333E-2</v>
      </c>
      <c r="O27" s="127">
        <f t="shared" si="15"/>
        <v>3.062729811080616</v>
      </c>
      <c r="P27" s="209">
        <f t="shared" si="16"/>
        <v>1</v>
      </c>
      <c r="Q27" s="210">
        <f t="shared" si="17"/>
        <v>1</v>
      </c>
      <c r="R27" s="210">
        <f t="shared" si="18"/>
        <v>72</v>
      </c>
      <c r="T27">
        <v>526</v>
      </c>
      <c r="U27">
        <v>288</v>
      </c>
      <c r="V27" t="s">
        <v>217</v>
      </c>
      <c r="W27">
        <v>2350.8440000000001</v>
      </c>
      <c r="X27">
        <v>782.995</v>
      </c>
      <c r="Y27">
        <v>3.0019999999999998</v>
      </c>
      <c r="Z27">
        <v>13.087</v>
      </c>
      <c r="AA27">
        <v>89.326369</v>
      </c>
      <c r="AB27">
        <v>0.25637399999999999</v>
      </c>
      <c r="AC27">
        <v>24.754708000000001</v>
      </c>
      <c r="AD27" s="1">
        <v>371</v>
      </c>
      <c r="AE27">
        <v>1</v>
      </c>
      <c r="AF27">
        <v>72</v>
      </c>
      <c r="AG27">
        <v>99</v>
      </c>
      <c r="AH27">
        <v>26.317468999999999</v>
      </c>
      <c r="AI27">
        <v>18577.5</v>
      </c>
      <c r="AJ27">
        <v>1556.8</v>
      </c>
      <c r="AK27">
        <v>1</v>
      </c>
      <c r="AL27">
        <v>10</v>
      </c>
      <c r="AM27">
        <v>1.0721428571428571</v>
      </c>
      <c r="AN27" t="s">
        <v>71</v>
      </c>
      <c r="AO27">
        <v>2350.8440000000001</v>
      </c>
      <c r="AP27" t="s">
        <v>445</v>
      </c>
      <c r="AQ27" t="s">
        <v>118</v>
      </c>
      <c r="AR27" t="s">
        <v>119</v>
      </c>
      <c r="AS27" t="s">
        <v>118</v>
      </c>
      <c r="AT27" t="s">
        <v>119</v>
      </c>
      <c r="AU27" t="s">
        <v>180</v>
      </c>
      <c r="AV27" t="s">
        <v>217</v>
      </c>
      <c r="AW27" t="s">
        <v>71</v>
      </c>
      <c r="AX27">
        <v>288</v>
      </c>
      <c r="AY27" t="s">
        <v>329</v>
      </c>
      <c r="AZ27">
        <v>5</v>
      </c>
      <c r="BA27" t="s">
        <v>349</v>
      </c>
      <c r="BB27">
        <v>1</v>
      </c>
      <c r="BC27">
        <v>1</v>
      </c>
      <c r="BE27" t="s">
        <v>71</v>
      </c>
      <c r="BF27">
        <v>0</v>
      </c>
      <c r="BG27" t="s">
        <v>254</v>
      </c>
      <c r="BI27" t="s">
        <v>118</v>
      </c>
      <c r="BJ27" t="s">
        <v>217</v>
      </c>
      <c r="BK27" t="s">
        <v>71</v>
      </c>
      <c r="BL27">
        <v>1.0721428571428571</v>
      </c>
      <c r="BM27">
        <v>288</v>
      </c>
      <c r="BN27" t="s">
        <v>119</v>
      </c>
      <c r="BO27" t="s">
        <v>180</v>
      </c>
      <c r="BP27">
        <v>1</v>
      </c>
      <c r="BQ27">
        <v>2350.8440000000001</v>
      </c>
      <c r="BR27">
        <v>2.8700819575460412E-3</v>
      </c>
      <c r="BS27">
        <v>0.27712654479440446</v>
      </c>
      <c r="BT27">
        <v>0.15781566109873729</v>
      </c>
      <c r="BU27">
        <v>13.087</v>
      </c>
      <c r="BV27">
        <v>4.2537914042786333E-2</v>
      </c>
      <c r="BW27">
        <v>3.062729811080616</v>
      </c>
      <c r="BX27">
        <v>1</v>
      </c>
      <c r="BY27">
        <v>1</v>
      </c>
      <c r="BZ27">
        <v>72</v>
      </c>
    </row>
    <row r="28" spans="1:78" ht="16.5">
      <c r="A28" s="99" t="str">
        <f t="shared" si="1"/>
        <v>영종운수</v>
      </c>
      <c r="B28" s="100" t="str">
        <f t="shared" si="2"/>
        <v>남도관</v>
      </c>
      <c r="C28" s="101" t="str">
        <f t="shared" si="3"/>
        <v>B</v>
      </c>
      <c r="D28" s="102">
        <f t="shared" si="4"/>
        <v>0.90895119705236282</v>
      </c>
      <c r="E28" s="103">
        <f t="shared" si="5"/>
        <v>2983</v>
      </c>
      <c r="F28" s="104" t="str">
        <f t="shared" si="6"/>
        <v>202</v>
      </c>
      <c r="G28" s="105" t="str">
        <f t="shared" si="7"/>
        <v>70바2259</v>
      </c>
      <c r="H28" s="106">
        <f t="shared" si="8"/>
        <v>6</v>
      </c>
      <c r="I28" s="107">
        <f t="shared" si="9"/>
        <v>1889.759</v>
      </c>
      <c r="J28" s="108">
        <f t="shared" si="10"/>
        <v>2.5583132714105426E-2</v>
      </c>
      <c r="K28" s="108">
        <f t="shared" si="11"/>
        <v>0.33303081590642836</v>
      </c>
      <c r="L28" s="108">
        <f t="shared" si="12"/>
        <v>6.720433663763474E-2</v>
      </c>
      <c r="M28" s="109">
        <f t="shared" si="13"/>
        <v>14.308999999999999</v>
      </c>
      <c r="N28" s="110">
        <f t="shared" si="14"/>
        <v>8.6574689716312048E-2</v>
      </c>
      <c r="O28" s="110">
        <f t="shared" si="15"/>
        <v>9.956089317375886</v>
      </c>
      <c r="P28" s="211">
        <f t="shared" si="16"/>
        <v>6</v>
      </c>
      <c r="Q28" s="212">
        <f t="shared" si="17"/>
        <v>744</v>
      </c>
      <c r="R28" s="212">
        <f t="shared" si="18"/>
        <v>352</v>
      </c>
      <c r="T28">
        <v>526</v>
      </c>
      <c r="U28">
        <v>2983</v>
      </c>
      <c r="V28" t="s">
        <v>278</v>
      </c>
      <c r="W28">
        <v>1889.759</v>
      </c>
      <c r="X28">
        <v>730.16899999999998</v>
      </c>
      <c r="Y28">
        <v>2.5880000000000001</v>
      </c>
      <c r="Z28">
        <v>14.308999999999999</v>
      </c>
      <c r="AA28">
        <v>78.686375999999996</v>
      </c>
      <c r="AB28">
        <v>2.0130439999999998</v>
      </c>
      <c r="AC28">
        <v>26.204988</v>
      </c>
      <c r="AD28" s="1">
        <v>127</v>
      </c>
      <c r="AE28">
        <v>744</v>
      </c>
      <c r="AF28">
        <v>352</v>
      </c>
      <c r="AG28">
        <v>95</v>
      </c>
      <c r="AH28">
        <v>24.016342999999999</v>
      </c>
      <c r="AI28">
        <v>15376.4</v>
      </c>
      <c r="AJ28">
        <v>812.8</v>
      </c>
      <c r="AK28">
        <v>6</v>
      </c>
      <c r="AL28">
        <v>1316</v>
      </c>
      <c r="AM28">
        <v>0.90895119705236282</v>
      </c>
      <c r="AN28" t="s">
        <v>68</v>
      </c>
      <c r="AO28">
        <v>734.68700000000001</v>
      </c>
      <c r="AP28" t="s">
        <v>446</v>
      </c>
      <c r="AQ28" t="s">
        <v>118</v>
      </c>
      <c r="AR28" t="s">
        <v>119</v>
      </c>
      <c r="AS28" t="s">
        <v>118</v>
      </c>
      <c r="AT28" t="s">
        <v>119</v>
      </c>
      <c r="AU28" t="s">
        <v>176</v>
      </c>
      <c r="AV28" t="s">
        <v>278</v>
      </c>
      <c r="AW28" t="s">
        <v>68</v>
      </c>
      <c r="AX28">
        <v>2983</v>
      </c>
      <c r="AY28" t="s">
        <v>322</v>
      </c>
      <c r="AZ28">
        <v>9</v>
      </c>
      <c r="BA28" t="s">
        <v>361</v>
      </c>
      <c r="BB28">
        <v>6</v>
      </c>
      <c r="BC28">
        <v>1</v>
      </c>
      <c r="BE28" t="s">
        <v>70</v>
      </c>
      <c r="BF28">
        <v>3</v>
      </c>
      <c r="BG28" t="s">
        <v>281</v>
      </c>
      <c r="BI28" t="s">
        <v>118</v>
      </c>
      <c r="BJ28" t="s">
        <v>278</v>
      </c>
      <c r="BK28" t="s">
        <v>68</v>
      </c>
      <c r="BL28">
        <v>0.90895119705236282</v>
      </c>
      <c r="BM28">
        <v>2983</v>
      </c>
      <c r="BN28" t="s">
        <v>119</v>
      </c>
      <c r="BO28" t="s">
        <v>176</v>
      </c>
      <c r="BP28">
        <v>6</v>
      </c>
      <c r="BQ28">
        <v>1889.759</v>
      </c>
      <c r="BR28">
        <v>2.5583132714105426E-2</v>
      </c>
      <c r="BS28">
        <v>0.33303081590642836</v>
      </c>
      <c r="BT28">
        <v>6.720433663763474E-2</v>
      </c>
      <c r="BU28">
        <v>14.308999999999999</v>
      </c>
      <c r="BV28">
        <v>8.6574689716312048E-2</v>
      </c>
      <c r="BW28">
        <v>9.956089317375886</v>
      </c>
      <c r="BX28">
        <v>6</v>
      </c>
      <c r="BY28">
        <v>744</v>
      </c>
      <c r="BZ28">
        <v>352</v>
      </c>
    </row>
    <row r="29" spans="1:78" ht="16.5">
      <c r="A29" s="116" t="str">
        <f t="shared" si="1"/>
        <v>영종운수</v>
      </c>
      <c r="B29" s="117" t="str">
        <f t="shared" si="2"/>
        <v>남정수</v>
      </c>
      <c r="C29" s="118" t="str">
        <f t="shared" si="3"/>
        <v>D</v>
      </c>
      <c r="D29" s="119">
        <f t="shared" si="4"/>
        <v>0.84346620292663343</v>
      </c>
      <c r="E29" s="120">
        <f t="shared" si="5"/>
        <v>7469</v>
      </c>
      <c r="F29" s="121" t="str">
        <f t="shared" si="6"/>
        <v>203</v>
      </c>
      <c r="G29" s="122" t="str">
        <f t="shared" si="7"/>
        <v>71바7514</v>
      </c>
      <c r="H29" s="123">
        <f t="shared" si="8"/>
        <v>5</v>
      </c>
      <c r="I29" s="124">
        <f t="shared" si="9"/>
        <v>881.24700000000007</v>
      </c>
      <c r="J29" s="125">
        <f t="shared" si="10"/>
        <v>1.9383847359826314E-2</v>
      </c>
      <c r="K29" s="125">
        <f t="shared" si="11"/>
        <v>0.30808264356396742</v>
      </c>
      <c r="L29" s="125">
        <f t="shared" si="12"/>
        <v>0.14184445450594441</v>
      </c>
      <c r="M29" s="126">
        <f t="shared" si="13"/>
        <v>13.571</v>
      </c>
      <c r="N29" s="127">
        <f t="shared" si="14"/>
        <v>0.34042669081426657</v>
      </c>
      <c r="O29" s="127">
        <f t="shared" si="15"/>
        <v>4.6524981077949761</v>
      </c>
      <c r="P29" s="209">
        <f t="shared" si="16"/>
        <v>5</v>
      </c>
      <c r="Q29" s="210">
        <f t="shared" si="17"/>
        <v>3</v>
      </c>
      <c r="R29" s="210">
        <f t="shared" si="18"/>
        <v>41</v>
      </c>
      <c r="T29">
        <v>526</v>
      </c>
      <c r="U29">
        <v>7469</v>
      </c>
      <c r="V29" t="s">
        <v>303</v>
      </c>
      <c r="W29">
        <v>881.24699999999996</v>
      </c>
      <c r="X29">
        <v>372.286</v>
      </c>
      <c r="Y29">
        <v>2.367</v>
      </c>
      <c r="Z29">
        <v>13.571</v>
      </c>
      <c r="AA29">
        <v>40.167774000000001</v>
      </c>
      <c r="AB29">
        <v>0.77860600000000002</v>
      </c>
      <c r="AC29">
        <v>12.374993999999999</v>
      </c>
      <c r="AD29" s="1">
        <v>125</v>
      </c>
      <c r="AE29">
        <v>3</v>
      </c>
      <c r="AF29">
        <v>41</v>
      </c>
      <c r="AG29">
        <v>97</v>
      </c>
      <c r="AH29">
        <v>21.939153999999998</v>
      </c>
      <c r="AI29">
        <v>3492.6</v>
      </c>
      <c r="AJ29">
        <v>511.9</v>
      </c>
      <c r="AK29">
        <v>5</v>
      </c>
      <c r="AL29">
        <v>5075</v>
      </c>
      <c r="AM29">
        <v>0.84346620292663343</v>
      </c>
      <c r="AN29" t="s">
        <v>67</v>
      </c>
      <c r="AO29">
        <v>217.941</v>
      </c>
      <c r="AP29" t="s">
        <v>447</v>
      </c>
      <c r="AQ29" t="s">
        <v>118</v>
      </c>
      <c r="AR29" t="s">
        <v>120</v>
      </c>
      <c r="AS29" t="s">
        <v>118</v>
      </c>
      <c r="AT29" t="s">
        <v>120</v>
      </c>
      <c r="AU29" t="s">
        <v>200</v>
      </c>
      <c r="AV29" t="s">
        <v>303</v>
      </c>
      <c r="AW29" t="s">
        <v>67</v>
      </c>
      <c r="AX29">
        <v>7469</v>
      </c>
      <c r="AY29" t="s">
        <v>325</v>
      </c>
      <c r="AZ29">
        <v>1</v>
      </c>
      <c r="BA29" t="s">
        <v>267</v>
      </c>
      <c r="BB29">
        <v>5</v>
      </c>
      <c r="BC29">
        <v>1</v>
      </c>
      <c r="BE29" t="s">
        <v>68</v>
      </c>
      <c r="BF29">
        <v>-2</v>
      </c>
      <c r="BG29" t="s">
        <v>296</v>
      </c>
      <c r="BI29" t="s">
        <v>118</v>
      </c>
      <c r="BJ29" t="s">
        <v>303</v>
      </c>
      <c r="BK29" t="s">
        <v>67</v>
      </c>
      <c r="BL29">
        <v>0.84346620292663343</v>
      </c>
      <c r="BM29">
        <v>7469</v>
      </c>
      <c r="BN29" t="s">
        <v>120</v>
      </c>
      <c r="BO29" t="s">
        <v>200</v>
      </c>
      <c r="BP29">
        <v>5</v>
      </c>
      <c r="BQ29">
        <v>881.24700000000007</v>
      </c>
      <c r="BR29">
        <v>1.9383847359826314E-2</v>
      </c>
      <c r="BS29">
        <v>0.30808264356396742</v>
      </c>
      <c r="BT29">
        <v>0.14184445450594443</v>
      </c>
      <c r="BU29">
        <v>13.571</v>
      </c>
      <c r="BV29">
        <v>0.34042669081426657</v>
      </c>
      <c r="BW29">
        <v>4.6524981077949761</v>
      </c>
      <c r="BX29">
        <v>5</v>
      </c>
      <c r="BY29">
        <v>3</v>
      </c>
      <c r="BZ29">
        <v>41</v>
      </c>
    </row>
    <row r="30" spans="1:78" ht="16.5">
      <c r="A30" s="99" t="str">
        <f t="shared" si="1"/>
        <v>영종운수</v>
      </c>
      <c r="B30" s="100" t="str">
        <f t="shared" si="2"/>
        <v>노형준</v>
      </c>
      <c r="C30" s="101" t="str">
        <f t="shared" si="3"/>
        <v>D</v>
      </c>
      <c r="D30" s="102">
        <f t="shared" si="4"/>
        <v>0.80642857142857149</v>
      </c>
      <c r="E30" s="103">
        <f t="shared" si="5"/>
        <v>2000</v>
      </c>
      <c r="F30" s="104" t="str">
        <f t="shared" si="6"/>
        <v>203</v>
      </c>
      <c r="G30" s="105" t="str">
        <f t="shared" si="7"/>
        <v>70바2269</v>
      </c>
      <c r="H30" s="106">
        <f t="shared" si="8"/>
        <v>1</v>
      </c>
      <c r="I30" s="107">
        <f t="shared" si="9"/>
        <v>1700.8689999999999</v>
      </c>
      <c r="J30" s="108">
        <f t="shared" si="10"/>
        <v>2.9096814322106136E-2</v>
      </c>
      <c r="K30" s="108">
        <f t="shared" si="11"/>
        <v>0.2992964680372307</v>
      </c>
      <c r="L30" s="108">
        <f t="shared" si="12"/>
        <v>7.5843583485853405E-2</v>
      </c>
      <c r="M30" s="109">
        <f t="shared" si="13"/>
        <v>13.762</v>
      </c>
      <c r="N30" s="110">
        <f t="shared" si="14"/>
        <v>2.35173902281716</v>
      </c>
      <c r="O30" s="110">
        <f t="shared" si="15"/>
        <v>4.2331302410708878</v>
      </c>
      <c r="P30" s="211">
        <f t="shared" si="16"/>
        <v>12</v>
      </c>
      <c r="Q30" s="212">
        <f t="shared" si="17"/>
        <v>40</v>
      </c>
      <c r="R30" s="212">
        <f t="shared" si="18"/>
        <v>73</v>
      </c>
      <c r="T30">
        <v>526</v>
      </c>
      <c r="U30">
        <v>2000</v>
      </c>
      <c r="V30" t="s">
        <v>218</v>
      </c>
      <c r="W30">
        <v>1749.691</v>
      </c>
      <c r="X30">
        <v>774.07399999999996</v>
      </c>
      <c r="Y30">
        <v>2.2599999999999998</v>
      </c>
      <c r="Z30">
        <v>13.762</v>
      </c>
      <c r="AA30">
        <v>86.597487000000001</v>
      </c>
      <c r="AB30">
        <v>2.519711</v>
      </c>
      <c r="AC30">
        <v>25.918322</v>
      </c>
      <c r="AD30" s="1">
        <v>129</v>
      </c>
      <c r="AE30">
        <v>40</v>
      </c>
      <c r="AF30">
        <v>73</v>
      </c>
      <c r="AG30">
        <v>95</v>
      </c>
      <c r="AH30">
        <v>20.20487</v>
      </c>
      <c r="AI30">
        <v>8622.7999999999993</v>
      </c>
      <c r="AJ30">
        <v>426.4</v>
      </c>
      <c r="AK30">
        <v>12</v>
      </c>
      <c r="AL30">
        <v>5524</v>
      </c>
      <c r="AM30">
        <v>0.80642857142857149</v>
      </c>
      <c r="AN30" t="s">
        <v>67</v>
      </c>
      <c r="AO30">
        <v>1700.8689999999999</v>
      </c>
      <c r="AP30" t="s">
        <v>448</v>
      </c>
      <c r="AQ30" t="s">
        <v>118</v>
      </c>
      <c r="AR30" t="s">
        <v>120</v>
      </c>
      <c r="AS30" t="s">
        <v>118</v>
      </c>
      <c r="AT30" t="s">
        <v>120</v>
      </c>
      <c r="AU30" t="s">
        <v>196</v>
      </c>
      <c r="AV30" t="s">
        <v>218</v>
      </c>
      <c r="AW30" t="s">
        <v>67</v>
      </c>
      <c r="AX30">
        <v>2000</v>
      </c>
      <c r="AY30" t="s">
        <v>325</v>
      </c>
      <c r="AZ30">
        <v>5</v>
      </c>
      <c r="BA30" t="s">
        <v>363</v>
      </c>
      <c r="BB30">
        <v>1</v>
      </c>
      <c r="BC30">
        <v>1</v>
      </c>
      <c r="BE30" t="s">
        <v>70</v>
      </c>
      <c r="BF30">
        <v>1</v>
      </c>
      <c r="BG30" t="s">
        <v>281</v>
      </c>
      <c r="BI30" t="s">
        <v>118</v>
      </c>
      <c r="BJ30" t="s">
        <v>218</v>
      </c>
      <c r="BK30" t="s">
        <v>67</v>
      </c>
      <c r="BL30">
        <v>0.80642857142857149</v>
      </c>
      <c r="BM30">
        <v>2000</v>
      </c>
      <c r="BN30" t="s">
        <v>120</v>
      </c>
      <c r="BO30" t="s">
        <v>196</v>
      </c>
      <c r="BP30">
        <v>1</v>
      </c>
      <c r="BQ30">
        <v>1700.8689999999999</v>
      </c>
      <c r="BR30">
        <v>2.9096814322106136E-2</v>
      </c>
      <c r="BS30">
        <v>0.2992964680372307</v>
      </c>
      <c r="BT30">
        <v>7.3727303849651163E-2</v>
      </c>
      <c r="BU30">
        <v>13.762</v>
      </c>
      <c r="BV30">
        <v>2.35173902281716</v>
      </c>
      <c r="BW30">
        <v>4.2331302410708878</v>
      </c>
      <c r="BX30">
        <v>12</v>
      </c>
      <c r="BY30">
        <v>40</v>
      </c>
      <c r="BZ30">
        <v>73</v>
      </c>
    </row>
    <row r="31" spans="1:78" ht="16.5">
      <c r="A31" s="116" t="str">
        <f t="shared" si="1"/>
        <v>영종운수</v>
      </c>
      <c r="B31" s="117" t="str">
        <f t="shared" si="2"/>
        <v>박기정</v>
      </c>
      <c r="C31" s="118" t="str">
        <f t="shared" si="3"/>
        <v>F</v>
      </c>
      <c r="D31" s="119">
        <f t="shared" si="4"/>
        <v>0.78172413793103446</v>
      </c>
      <c r="E31" s="120">
        <f t="shared" si="5"/>
        <v>8197</v>
      </c>
      <c r="F31" s="121" t="str">
        <f t="shared" si="6"/>
        <v>202</v>
      </c>
      <c r="G31" s="122" t="str">
        <f t="shared" si="7"/>
        <v>73아1280</v>
      </c>
      <c r="H31" s="123">
        <f t="shared" si="8"/>
        <v>1</v>
      </c>
      <c r="I31" s="124">
        <f t="shared" si="9"/>
        <v>1972.066</v>
      </c>
      <c r="J31" s="125">
        <f t="shared" si="10"/>
        <v>2.3955415431433858E-2</v>
      </c>
      <c r="K31" s="125">
        <f t="shared" si="11"/>
        <v>0.32134073855717366</v>
      </c>
      <c r="L31" s="125">
        <f t="shared" si="12"/>
        <v>0.14553265458661119</v>
      </c>
      <c r="M31" s="126">
        <f t="shared" si="13"/>
        <v>17.779</v>
      </c>
      <c r="N31" s="127">
        <f t="shared" si="14"/>
        <v>0</v>
      </c>
      <c r="O31" s="127">
        <f t="shared" si="15"/>
        <v>7.8597775125173293</v>
      </c>
      <c r="P31" s="209">
        <f t="shared" si="16"/>
        <v>10</v>
      </c>
      <c r="Q31" s="210">
        <f t="shared" si="17"/>
        <v>0</v>
      </c>
      <c r="R31" s="210">
        <f t="shared" si="18"/>
        <v>155</v>
      </c>
      <c r="T31">
        <v>526</v>
      </c>
      <c r="U31">
        <v>8197</v>
      </c>
      <c r="V31" t="s">
        <v>219</v>
      </c>
      <c r="W31">
        <v>1972.066</v>
      </c>
      <c r="X31">
        <v>870.02300000000002</v>
      </c>
      <c r="Y31">
        <v>2.2669999999999999</v>
      </c>
      <c r="Z31">
        <v>17.779</v>
      </c>
      <c r="AA31">
        <v>78.838040000000007</v>
      </c>
      <c r="AB31">
        <v>1.888598</v>
      </c>
      <c r="AC31">
        <v>25.333874000000002</v>
      </c>
      <c r="AD31" s="1">
        <v>287</v>
      </c>
      <c r="AE31">
        <v>0</v>
      </c>
      <c r="AF31">
        <v>155</v>
      </c>
      <c r="AG31">
        <v>108</v>
      </c>
      <c r="AH31">
        <v>25.014142</v>
      </c>
      <c r="AI31">
        <v>19630.2</v>
      </c>
      <c r="AJ31">
        <v>7484.7</v>
      </c>
      <c r="AK31">
        <v>10</v>
      </c>
      <c r="AL31">
        <v>3403</v>
      </c>
      <c r="AM31">
        <v>0.78172413793103446</v>
      </c>
      <c r="AN31" t="s">
        <v>70</v>
      </c>
      <c r="AO31">
        <v>1972.066</v>
      </c>
      <c r="AP31" t="s">
        <v>449</v>
      </c>
      <c r="AQ31" t="s">
        <v>118</v>
      </c>
      <c r="AR31" t="s">
        <v>119</v>
      </c>
      <c r="AS31" t="s">
        <v>118</v>
      </c>
      <c r="AT31" t="s">
        <v>119</v>
      </c>
      <c r="AU31" t="s">
        <v>191</v>
      </c>
      <c r="AV31" t="s">
        <v>219</v>
      </c>
      <c r="AW31" t="s">
        <v>70</v>
      </c>
      <c r="AX31">
        <v>8197</v>
      </c>
      <c r="AY31" t="s">
        <v>326</v>
      </c>
      <c r="AZ31">
        <v>2</v>
      </c>
      <c r="BA31" t="s">
        <v>263</v>
      </c>
      <c r="BB31">
        <v>1</v>
      </c>
      <c r="BC31">
        <v>1</v>
      </c>
      <c r="BE31" t="s">
        <v>70</v>
      </c>
      <c r="BF31">
        <v>0</v>
      </c>
      <c r="BG31" t="s">
        <v>254</v>
      </c>
      <c r="BI31" t="s">
        <v>118</v>
      </c>
      <c r="BJ31" t="s">
        <v>219</v>
      </c>
      <c r="BK31" t="s">
        <v>70</v>
      </c>
      <c r="BL31">
        <v>0.78172413793103446</v>
      </c>
      <c r="BM31">
        <v>8197</v>
      </c>
      <c r="BN31" t="s">
        <v>119</v>
      </c>
      <c r="BO31" t="s">
        <v>191</v>
      </c>
      <c r="BP31">
        <v>1</v>
      </c>
      <c r="BQ31">
        <v>1972.066</v>
      </c>
      <c r="BR31">
        <v>2.3955415431433858E-2</v>
      </c>
      <c r="BS31">
        <v>0.32134073855717366</v>
      </c>
      <c r="BT31">
        <v>0.14553265458661119</v>
      </c>
      <c r="BU31">
        <v>17.779</v>
      </c>
      <c r="BV31">
        <v>0</v>
      </c>
      <c r="BW31">
        <v>7.8597775125173293</v>
      </c>
      <c r="BX31">
        <v>10</v>
      </c>
      <c r="BY31">
        <v>0</v>
      </c>
      <c r="BZ31">
        <v>155</v>
      </c>
    </row>
    <row r="32" spans="1:78" ht="16.5">
      <c r="A32" s="99" t="str">
        <f t="shared" si="1"/>
        <v>영종운수</v>
      </c>
      <c r="B32" s="100" t="str">
        <f t="shared" si="2"/>
        <v>박상우</v>
      </c>
      <c r="C32" s="101" t="str">
        <f t="shared" si="3"/>
        <v>A</v>
      </c>
      <c r="D32" s="102">
        <f t="shared" si="4"/>
        <v>0.95307692307692315</v>
      </c>
      <c r="E32" s="103">
        <f t="shared" si="5"/>
        <v>2949</v>
      </c>
      <c r="F32" s="104" t="str">
        <f t="shared" si="6"/>
        <v>203</v>
      </c>
      <c r="G32" s="105" t="str">
        <f t="shared" si="7"/>
        <v>70바2526</v>
      </c>
      <c r="H32" s="106">
        <f t="shared" si="8"/>
        <v>1</v>
      </c>
      <c r="I32" s="107">
        <f t="shared" si="9"/>
        <v>2202.0520000000001</v>
      </c>
      <c r="J32" s="108">
        <f t="shared" si="10"/>
        <v>1.7017171039477273E-2</v>
      </c>
      <c r="K32" s="108">
        <f t="shared" si="11"/>
        <v>0.24238127875493218</v>
      </c>
      <c r="L32" s="108">
        <f t="shared" si="12"/>
        <v>0.25748710747975068</v>
      </c>
      <c r="M32" s="109">
        <f t="shared" si="13"/>
        <v>12.106999999999999</v>
      </c>
      <c r="N32" s="110">
        <f t="shared" si="14"/>
        <v>0</v>
      </c>
      <c r="O32" s="110">
        <f t="shared" si="15"/>
        <v>0.4087096944123027</v>
      </c>
      <c r="P32" s="211">
        <f t="shared" si="16"/>
        <v>22</v>
      </c>
      <c r="Q32" s="212">
        <f t="shared" si="17"/>
        <v>0</v>
      </c>
      <c r="R32" s="212">
        <f t="shared" si="18"/>
        <v>9</v>
      </c>
      <c r="T32">
        <v>526</v>
      </c>
      <c r="U32">
        <v>2949</v>
      </c>
      <c r="V32" t="s">
        <v>220</v>
      </c>
      <c r="W32">
        <v>2202.0520000000001</v>
      </c>
      <c r="X32">
        <v>888.77499999999998</v>
      </c>
      <c r="Y32">
        <v>2.4780000000000002</v>
      </c>
      <c r="Z32">
        <v>12.106999999999999</v>
      </c>
      <c r="AA32">
        <v>101.742763</v>
      </c>
      <c r="AB32">
        <v>1.731374</v>
      </c>
      <c r="AC32">
        <v>24.660540999999998</v>
      </c>
      <c r="AD32" s="1">
        <v>567</v>
      </c>
      <c r="AE32">
        <v>0</v>
      </c>
      <c r="AF32">
        <v>9</v>
      </c>
      <c r="AG32">
        <v>81</v>
      </c>
      <c r="AH32">
        <v>21.643328</v>
      </c>
      <c r="AI32">
        <v>9225.4</v>
      </c>
      <c r="AJ32">
        <v>0</v>
      </c>
      <c r="AK32">
        <v>22</v>
      </c>
      <c r="AL32">
        <v>2241</v>
      </c>
      <c r="AM32">
        <v>0.95307692307692315</v>
      </c>
      <c r="AN32" t="s">
        <v>66</v>
      </c>
      <c r="AO32">
        <v>2202.0520000000001</v>
      </c>
      <c r="AP32" t="s">
        <v>450</v>
      </c>
      <c r="AQ32" t="s">
        <v>118</v>
      </c>
      <c r="AR32" t="s">
        <v>120</v>
      </c>
      <c r="AS32" t="s">
        <v>118</v>
      </c>
      <c r="AT32" t="s">
        <v>120</v>
      </c>
      <c r="AU32" t="s">
        <v>197</v>
      </c>
      <c r="AV32" t="s">
        <v>220</v>
      </c>
      <c r="AW32" t="s">
        <v>66</v>
      </c>
      <c r="AX32">
        <v>2949</v>
      </c>
      <c r="AY32" t="s">
        <v>368</v>
      </c>
      <c r="AZ32">
        <v>1</v>
      </c>
      <c r="BA32" t="s">
        <v>299</v>
      </c>
      <c r="BB32">
        <v>1</v>
      </c>
      <c r="BC32">
        <v>1</v>
      </c>
      <c r="BE32" t="s">
        <v>68</v>
      </c>
      <c r="BF32">
        <v>1</v>
      </c>
      <c r="BG32" t="s">
        <v>281</v>
      </c>
      <c r="BI32" t="s">
        <v>118</v>
      </c>
      <c r="BJ32" t="s">
        <v>220</v>
      </c>
      <c r="BK32" t="s">
        <v>66</v>
      </c>
      <c r="BL32">
        <v>0.95307692307692315</v>
      </c>
      <c r="BM32">
        <v>2949</v>
      </c>
      <c r="BN32" t="s">
        <v>120</v>
      </c>
      <c r="BO32" t="s">
        <v>197</v>
      </c>
      <c r="BP32">
        <v>1</v>
      </c>
      <c r="BQ32">
        <v>2202.0520000000001</v>
      </c>
      <c r="BR32">
        <v>1.7017171039477273E-2</v>
      </c>
      <c r="BS32">
        <v>0.24238127875493218</v>
      </c>
      <c r="BT32">
        <v>0.25748710747975068</v>
      </c>
      <c r="BU32">
        <v>12.106999999999999</v>
      </c>
      <c r="BV32">
        <v>0</v>
      </c>
      <c r="BW32">
        <v>0.4087096944123027</v>
      </c>
      <c r="BX32">
        <v>22</v>
      </c>
      <c r="BY32">
        <v>0</v>
      </c>
      <c r="BZ32">
        <v>9</v>
      </c>
    </row>
    <row r="33" spans="1:78" ht="16.5">
      <c r="A33" s="116" t="str">
        <f t="shared" si="1"/>
        <v>영종운수</v>
      </c>
      <c r="B33" s="117" t="str">
        <f t="shared" si="2"/>
        <v>박세준</v>
      </c>
      <c r="C33" s="118" t="str">
        <f t="shared" si="3"/>
        <v>S</v>
      </c>
      <c r="D33" s="119">
        <f t="shared" si="4"/>
        <v>1.0664705882352941</v>
      </c>
      <c r="E33" s="120">
        <f t="shared" si="5"/>
        <v>9876</v>
      </c>
      <c r="F33" s="121" t="str">
        <f t="shared" si="6"/>
        <v>e음16</v>
      </c>
      <c r="G33" s="122" t="str">
        <f t="shared" si="7"/>
        <v>73아9159</v>
      </c>
      <c r="H33" s="123">
        <f t="shared" si="8"/>
        <v>1</v>
      </c>
      <c r="I33" s="124">
        <f t="shared" si="9"/>
        <v>1925.5419999999999</v>
      </c>
      <c r="J33" s="125">
        <f t="shared" si="10"/>
        <v>1.433823831765622E-2</v>
      </c>
      <c r="K33" s="125">
        <f t="shared" si="11"/>
        <v>0.15877945177201619</v>
      </c>
      <c r="L33" s="125">
        <f t="shared" si="12"/>
        <v>8.9325499002358824E-2</v>
      </c>
      <c r="M33" s="126">
        <f t="shared" si="13"/>
        <v>3.7130000000000001</v>
      </c>
      <c r="N33" s="127">
        <f t="shared" si="14"/>
        <v>0.10386685930506839</v>
      </c>
      <c r="O33" s="127">
        <f t="shared" si="15"/>
        <v>1.2464023116608207</v>
      </c>
      <c r="P33" s="209">
        <f t="shared" si="16"/>
        <v>1</v>
      </c>
      <c r="Q33" s="210">
        <f t="shared" si="17"/>
        <v>2</v>
      </c>
      <c r="R33" s="210">
        <f t="shared" si="18"/>
        <v>24</v>
      </c>
      <c r="T33">
        <v>526</v>
      </c>
      <c r="U33">
        <v>9876</v>
      </c>
      <c r="V33" t="s">
        <v>451</v>
      </c>
      <c r="W33">
        <v>1925.5419999999999</v>
      </c>
      <c r="X33">
        <v>531.07799999999997</v>
      </c>
      <c r="Y33">
        <v>3.6259999999999999</v>
      </c>
      <c r="Z33">
        <v>3.7130000000000001</v>
      </c>
      <c r="AA33">
        <v>77.334395999999998</v>
      </c>
      <c r="AB33">
        <v>1.1088389999999999</v>
      </c>
      <c r="AC33">
        <v>12.279113000000001</v>
      </c>
      <c r="AD33" s="1">
        <v>172</v>
      </c>
      <c r="AE33">
        <v>2</v>
      </c>
      <c r="AF33">
        <v>24</v>
      </c>
      <c r="AG33">
        <v>74</v>
      </c>
      <c r="AH33">
        <v>24.898907000000001</v>
      </c>
      <c r="AI33">
        <v>914.8</v>
      </c>
      <c r="AJ33">
        <v>0</v>
      </c>
      <c r="AK33">
        <v>1</v>
      </c>
      <c r="AL33">
        <v>88</v>
      </c>
      <c r="AM33">
        <v>1.0664705882352941</v>
      </c>
      <c r="AN33" t="s">
        <v>71</v>
      </c>
      <c r="AO33">
        <v>1925.5419999999999</v>
      </c>
      <c r="AP33" t="s">
        <v>452</v>
      </c>
      <c r="AQ33" t="s">
        <v>118</v>
      </c>
      <c r="AR33" t="s">
        <v>291</v>
      </c>
      <c r="AS33" t="s">
        <v>118</v>
      </c>
      <c r="AT33" t="s">
        <v>291</v>
      </c>
      <c r="AU33" t="s">
        <v>289</v>
      </c>
      <c r="AV33" t="s">
        <v>451</v>
      </c>
      <c r="AW33" t="s">
        <v>71</v>
      </c>
      <c r="AX33">
        <v>9876</v>
      </c>
      <c r="AY33" t="s">
        <v>359</v>
      </c>
      <c r="AZ33">
        <v>2</v>
      </c>
      <c r="BA33" t="s">
        <v>453</v>
      </c>
      <c r="BB33">
        <v>1</v>
      </c>
      <c r="BC33">
        <v>1</v>
      </c>
      <c r="BE33" t="s">
        <v>320</v>
      </c>
      <c r="BF33" t="s">
        <v>321</v>
      </c>
      <c r="BG33" t="s">
        <v>320</v>
      </c>
      <c r="BI33" t="s">
        <v>118</v>
      </c>
      <c r="BJ33" t="s">
        <v>451</v>
      </c>
      <c r="BK33" t="s">
        <v>71</v>
      </c>
      <c r="BL33">
        <v>1.0664705882352941</v>
      </c>
      <c r="BM33">
        <v>9876</v>
      </c>
      <c r="BN33" t="s">
        <v>291</v>
      </c>
      <c r="BO33" t="s">
        <v>289</v>
      </c>
      <c r="BP33">
        <v>1</v>
      </c>
      <c r="BQ33">
        <v>1925.5419999999999</v>
      </c>
      <c r="BR33">
        <v>1.433823831765622E-2</v>
      </c>
      <c r="BS33">
        <v>0.15877945177201619</v>
      </c>
      <c r="BT33">
        <v>8.9325499002358824E-2</v>
      </c>
      <c r="BU33">
        <v>3.7130000000000001</v>
      </c>
      <c r="BV33">
        <v>0.10386685930506839</v>
      </c>
      <c r="BW33">
        <v>1.2464023116608207</v>
      </c>
      <c r="BX33">
        <v>1</v>
      </c>
      <c r="BY33">
        <v>2</v>
      </c>
      <c r="BZ33">
        <v>24</v>
      </c>
    </row>
    <row r="34" spans="1:78" ht="16.5">
      <c r="A34" s="99" t="str">
        <f t="shared" si="1"/>
        <v>영종운수</v>
      </c>
      <c r="B34" s="100" t="str">
        <f t="shared" si="2"/>
        <v>박승원</v>
      </c>
      <c r="C34" s="101" t="str">
        <f t="shared" si="3"/>
        <v>A</v>
      </c>
      <c r="D34" s="102">
        <f t="shared" si="4"/>
        <v>0.97483770488100285</v>
      </c>
      <c r="E34" s="103">
        <f t="shared" si="5"/>
        <v>842</v>
      </c>
      <c r="F34" s="104" t="str">
        <f t="shared" si="6"/>
        <v>202</v>
      </c>
      <c r="G34" s="105" t="str">
        <f t="shared" si="7"/>
        <v>73아1282</v>
      </c>
      <c r="H34" s="106">
        <f t="shared" si="8"/>
        <v>5</v>
      </c>
      <c r="I34" s="107">
        <f t="shared" si="9"/>
        <v>816.7829999999999</v>
      </c>
      <c r="J34" s="108">
        <f t="shared" si="10"/>
        <v>2.3702211955001863E-2</v>
      </c>
      <c r="K34" s="108">
        <f t="shared" si="11"/>
        <v>0.29588625711910072</v>
      </c>
      <c r="L34" s="108">
        <f t="shared" si="12"/>
        <v>0.10284249304894937</v>
      </c>
      <c r="M34" s="109">
        <f t="shared" si="13"/>
        <v>12.093999999999999</v>
      </c>
      <c r="N34" s="110">
        <f t="shared" si="14"/>
        <v>0</v>
      </c>
      <c r="O34" s="110">
        <f t="shared" si="15"/>
        <v>2.5710623262237342</v>
      </c>
      <c r="P34" s="211">
        <f t="shared" si="16"/>
        <v>8</v>
      </c>
      <c r="Q34" s="212">
        <f t="shared" si="17"/>
        <v>0</v>
      </c>
      <c r="R34" s="212">
        <f t="shared" si="18"/>
        <v>21</v>
      </c>
      <c r="T34">
        <v>526</v>
      </c>
      <c r="U34">
        <v>842</v>
      </c>
      <c r="V34" t="s">
        <v>304</v>
      </c>
      <c r="W34">
        <v>816.78300000000002</v>
      </c>
      <c r="X34">
        <v>305.99099999999999</v>
      </c>
      <c r="Y34">
        <v>2.669</v>
      </c>
      <c r="Z34">
        <v>12.093999999999999</v>
      </c>
      <c r="AA34">
        <v>37.091939000000004</v>
      </c>
      <c r="AB34">
        <v>0.87916099999999997</v>
      </c>
      <c r="AC34">
        <v>10.974995</v>
      </c>
      <c r="AD34" s="1">
        <v>84</v>
      </c>
      <c r="AE34">
        <v>0</v>
      </c>
      <c r="AF34">
        <v>21</v>
      </c>
      <c r="AG34">
        <v>94</v>
      </c>
      <c r="AH34">
        <v>22.020498</v>
      </c>
      <c r="AI34">
        <v>6109.3</v>
      </c>
      <c r="AJ34">
        <v>197</v>
      </c>
      <c r="AK34">
        <v>8</v>
      </c>
      <c r="AL34">
        <v>2853</v>
      </c>
      <c r="AM34">
        <v>0.97483770488100285</v>
      </c>
      <c r="AN34" t="s">
        <v>66</v>
      </c>
      <c r="AO34">
        <v>198.14</v>
      </c>
      <c r="AP34" t="s">
        <v>454</v>
      </c>
      <c r="AQ34" t="s">
        <v>118</v>
      </c>
      <c r="AR34" t="s">
        <v>119</v>
      </c>
      <c r="AS34" t="s">
        <v>118</v>
      </c>
      <c r="AT34" t="s">
        <v>119</v>
      </c>
      <c r="AU34" t="s">
        <v>193</v>
      </c>
      <c r="AV34" t="s">
        <v>304</v>
      </c>
      <c r="AW34" t="s">
        <v>66</v>
      </c>
      <c r="AX34">
        <v>842</v>
      </c>
      <c r="AY34" t="s">
        <v>338</v>
      </c>
      <c r="AZ34">
        <v>5</v>
      </c>
      <c r="BA34" t="s">
        <v>373</v>
      </c>
      <c r="BB34">
        <v>5</v>
      </c>
      <c r="BC34">
        <v>1</v>
      </c>
      <c r="BE34" t="s">
        <v>68</v>
      </c>
      <c r="BF34">
        <v>1</v>
      </c>
      <c r="BG34" t="s">
        <v>281</v>
      </c>
      <c r="BI34" t="s">
        <v>118</v>
      </c>
      <c r="BJ34" t="s">
        <v>304</v>
      </c>
      <c r="BK34" t="s">
        <v>66</v>
      </c>
      <c r="BL34">
        <v>0.97483770488100285</v>
      </c>
      <c r="BM34">
        <v>842</v>
      </c>
      <c r="BN34" t="s">
        <v>119</v>
      </c>
      <c r="BO34" t="s">
        <v>193</v>
      </c>
      <c r="BP34">
        <v>5</v>
      </c>
      <c r="BQ34">
        <v>816.7829999999999</v>
      </c>
      <c r="BR34">
        <v>2.3702211955001863E-2</v>
      </c>
      <c r="BS34">
        <v>0.29588625711910072</v>
      </c>
      <c r="BT34">
        <v>0.10284249304894935</v>
      </c>
      <c r="BU34">
        <v>12.093999999999999</v>
      </c>
      <c r="BV34">
        <v>0</v>
      </c>
      <c r="BW34">
        <v>2.5710623262237342</v>
      </c>
      <c r="BX34">
        <v>8</v>
      </c>
      <c r="BY34">
        <v>0</v>
      </c>
      <c r="BZ34">
        <v>21</v>
      </c>
    </row>
    <row r="35" spans="1:78" ht="16.5">
      <c r="A35" s="116" t="str">
        <f t="shared" si="1"/>
        <v>영종운수</v>
      </c>
      <c r="B35" s="117" t="str">
        <f t="shared" si="2"/>
        <v>박재홍</v>
      </c>
      <c r="C35" s="118" t="str">
        <f t="shared" si="3"/>
        <v>C</v>
      </c>
      <c r="D35" s="119">
        <f t="shared" si="4"/>
        <v>0.88359089227335996</v>
      </c>
      <c r="E35" s="120">
        <f t="shared" si="5"/>
        <v>5779</v>
      </c>
      <c r="F35" s="121" t="str">
        <f t="shared" si="6"/>
        <v>e음16</v>
      </c>
      <c r="G35" s="122" t="str">
        <f t="shared" si="7"/>
        <v>73아9159</v>
      </c>
      <c r="H35" s="123">
        <f t="shared" si="8"/>
        <v>3</v>
      </c>
      <c r="I35" s="124">
        <f t="shared" si="9"/>
        <v>502.66200000000003</v>
      </c>
      <c r="J35" s="125">
        <f t="shared" si="10"/>
        <v>3.1857946781423646E-2</v>
      </c>
      <c r="K35" s="125">
        <f t="shared" si="11"/>
        <v>0.30615381432120814</v>
      </c>
      <c r="L35" s="125">
        <f t="shared" si="12"/>
        <v>0.18700438863490773</v>
      </c>
      <c r="M35" s="126">
        <f t="shared" si="13"/>
        <v>7.2190000000000003</v>
      </c>
      <c r="N35" s="127">
        <f t="shared" si="14"/>
        <v>0</v>
      </c>
      <c r="O35" s="127">
        <f t="shared" si="15"/>
        <v>3.978816779466122</v>
      </c>
      <c r="P35" s="209">
        <f t="shared" si="16"/>
        <v>2</v>
      </c>
      <c r="Q35" s="210">
        <f t="shared" si="17"/>
        <v>0</v>
      </c>
      <c r="R35" s="210">
        <f t="shared" si="18"/>
        <v>20</v>
      </c>
      <c r="T35">
        <v>526</v>
      </c>
      <c r="U35">
        <v>5779</v>
      </c>
      <c r="V35" t="s">
        <v>455</v>
      </c>
      <c r="W35">
        <v>502.66199999999998</v>
      </c>
      <c r="X35">
        <v>174.74100000000001</v>
      </c>
      <c r="Y35">
        <v>2.8769999999999998</v>
      </c>
      <c r="Z35">
        <v>7.2190000000000003</v>
      </c>
      <c r="AA35">
        <v>25.904713999999998</v>
      </c>
      <c r="AB35">
        <v>0.82527099999999998</v>
      </c>
      <c r="AC35">
        <v>7.9308269999999998</v>
      </c>
      <c r="AD35" s="1">
        <v>94</v>
      </c>
      <c r="AE35">
        <v>0</v>
      </c>
      <c r="AF35">
        <v>20</v>
      </c>
      <c r="AG35">
        <v>75</v>
      </c>
      <c r="AH35">
        <v>19.404267000000001</v>
      </c>
      <c r="AI35">
        <v>1050.9000000000001</v>
      </c>
      <c r="AJ35">
        <v>0</v>
      </c>
      <c r="AK35">
        <v>2</v>
      </c>
      <c r="AL35">
        <v>431</v>
      </c>
      <c r="AM35">
        <v>0.88359089227335996</v>
      </c>
      <c r="AN35" t="s">
        <v>69</v>
      </c>
      <c r="AO35">
        <v>171.26300000000001</v>
      </c>
      <c r="AP35" t="s">
        <v>456</v>
      </c>
      <c r="AQ35" t="s">
        <v>118</v>
      </c>
      <c r="AR35" t="s">
        <v>291</v>
      </c>
      <c r="AS35" t="s">
        <v>118</v>
      </c>
      <c r="AT35" t="s">
        <v>291</v>
      </c>
      <c r="AU35" t="s">
        <v>289</v>
      </c>
      <c r="AV35" t="s">
        <v>455</v>
      </c>
      <c r="AW35" t="s">
        <v>69</v>
      </c>
      <c r="AX35">
        <v>5779</v>
      </c>
      <c r="AY35" t="s">
        <v>457</v>
      </c>
      <c r="AZ35">
        <v>1</v>
      </c>
      <c r="BA35" t="s">
        <v>458</v>
      </c>
      <c r="BB35">
        <v>3</v>
      </c>
      <c r="BC35">
        <v>1</v>
      </c>
      <c r="BE35" t="s">
        <v>320</v>
      </c>
      <c r="BF35" t="s">
        <v>321</v>
      </c>
      <c r="BG35" t="s">
        <v>320</v>
      </c>
      <c r="BI35" t="s">
        <v>118</v>
      </c>
      <c r="BJ35" t="s">
        <v>455</v>
      </c>
      <c r="BK35" t="s">
        <v>69</v>
      </c>
      <c r="BL35">
        <v>0.88359089227335996</v>
      </c>
      <c r="BM35">
        <v>5779</v>
      </c>
      <c r="BN35" t="s">
        <v>291</v>
      </c>
      <c r="BO35" t="s">
        <v>289</v>
      </c>
      <c r="BP35">
        <v>3</v>
      </c>
      <c r="BQ35">
        <v>502.66200000000003</v>
      </c>
      <c r="BR35">
        <v>3.1857946781423646E-2</v>
      </c>
      <c r="BS35">
        <v>0.30615381432120814</v>
      </c>
      <c r="BT35">
        <v>0.18700438863490776</v>
      </c>
      <c r="BU35">
        <v>7.2190000000000003</v>
      </c>
      <c r="BV35">
        <v>0</v>
      </c>
      <c r="BW35">
        <v>3.978816779466122</v>
      </c>
      <c r="BX35">
        <v>2</v>
      </c>
      <c r="BY35">
        <v>0</v>
      </c>
      <c r="BZ35">
        <v>20</v>
      </c>
    </row>
    <row r="36" spans="1:78" ht="16.5">
      <c r="A36" s="99" t="str">
        <f t="shared" si="1"/>
        <v>영종운수</v>
      </c>
      <c r="B36" s="100" t="str">
        <f t="shared" si="2"/>
        <v>박준규</v>
      </c>
      <c r="C36" s="101" t="str">
        <f t="shared" si="3"/>
        <v>S</v>
      </c>
      <c r="D36" s="102">
        <f t="shared" si="4"/>
        <v>1.0306170448677214</v>
      </c>
      <c r="E36" s="103">
        <f t="shared" si="5"/>
        <v>2451</v>
      </c>
      <c r="F36" s="104" t="str">
        <f t="shared" si="6"/>
        <v>203</v>
      </c>
      <c r="G36" s="105" t="str">
        <f t="shared" si="7"/>
        <v>73아1218</v>
      </c>
      <c r="H36" s="106">
        <f t="shared" si="8"/>
        <v>2</v>
      </c>
      <c r="I36" s="107">
        <f t="shared" si="9"/>
        <v>1946.1890000000001</v>
      </c>
      <c r="J36" s="108">
        <f t="shared" si="10"/>
        <v>1.2547486147754097E-2</v>
      </c>
      <c r="K36" s="108">
        <f t="shared" si="11"/>
        <v>0.25582086570318063</v>
      </c>
      <c r="L36" s="108">
        <f t="shared" si="12"/>
        <v>4.4188925124949326E-2</v>
      </c>
      <c r="M36" s="109">
        <f t="shared" si="13"/>
        <v>11.351000000000001</v>
      </c>
      <c r="N36" s="110">
        <f t="shared" si="14"/>
        <v>0</v>
      </c>
      <c r="O36" s="110">
        <f t="shared" si="15"/>
        <v>2.4663586116250786</v>
      </c>
      <c r="P36" s="211">
        <f t="shared" si="16"/>
        <v>4</v>
      </c>
      <c r="Q36" s="212">
        <f t="shared" si="17"/>
        <v>0</v>
      </c>
      <c r="R36" s="212">
        <f t="shared" si="18"/>
        <v>48</v>
      </c>
      <c r="T36">
        <v>526</v>
      </c>
      <c r="U36">
        <v>2451</v>
      </c>
      <c r="V36" t="s">
        <v>221</v>
      </c>
      <c r="W36">
        <v>1946.1890000000001</v>
      </c>
      <c r="X36">
        <v>754.53499999999997</v>
      </c>
      <c r="Y36">
        <v>2.5790000000000002</v>
      </c>
      <c r="Z36">
        <v>11.351000000000001</v>
      </c>
      <c r="AA36">
        <v>89.104142999999993</v>
      </c>
      <c r="AB36">
        <v>1.1180330000000001</v>
      </c>
      <c r="AC36">
        <v>22.794699000000001</v>
      </c>
      <c r="AD36" s="1">
        <v>86</v>
      </c>
      <c r="AE36">
        <v>0</v>
      </c>
      <c r="AF36">
        <v>48</v>
      </c>
      <c r="AG36">
        <v>88</v>
      </c>
      <c r="AH36">
        <v>21.841733999999999</v>
      </c>
      <c r="AI36">
        <v>5214.1000000000004</v>
      </c>
      <c r="AJ36">
        <v>50.7</v>
      </c>
      <c r="AK36">
        <v>4</v>
      </c>
      <c r="AL36">
        <v>930</v>
      </c>
      <c r="AM36">
        <v>1.0306170448677214</v>
      </c>
      <c r="AN36" t="s">
        <v>71</v>
      </c>
      <c r="AO36">
        <v>1727.99</v>
      </c>
      <c r="AP36" t="s">
        <v>459</v>
      </c>
      <c r="AQ36" t="s">
        <v>118</v>
      </c>
      <c r="AR36" t="s">
        <v>120</v>
      </c>
      <c r="AS36" t="s">
        <v>118</v>
      </c>
      <c r="AT36" t="s">
        <v>120</v>
      </c>
      <c r="AU36" t="s">
        <v>201</v>
      </c>
      <c r="AV36" t="s">
        <v>221</v>
      </c>
      <c r="AW36" t="s">
        <v>71</v>
      </c>
      <c r="AX36">
        <v>2451</v>
      </c>
      <c r="AY36" t="s">
        <v>332</v>
      </c>
      <c r="AZ36">
        <v>2</v>
      </c>
      <c r="BA36" t="s">
        <v>333</v>
      </c>
      <c r="BB36">
        <v>2</v>
      </c>
      <c r="BC36">
        <v>1</v>
      </c>
      <c r="BE36" t="s">
        <v>71</v>
      </c>
      <c r="BF36">
        <v>0</v>
      </c>
      <c r="BG36" t="s">
        <v>254</v>
      </c>
      <c r="BI36" t="s">
        <v>118</v>
      </c>
      <c r="BJ36" t="s">
        <v>221</v>
      </c>
      <c r="BK36" t="s">
        <v>71</v>
      </c>
      <c r="BL36">
        <v>1.0306170448677214</v>
      </c>
      <c r="BM36">
        <v>2451</v>
      </c>
      <c r="BN36" t="s">
        <v>120</v>
      </c>
      <c r="BO36" t="s">
        <v>201</v>
      </c>
      <c r="BP36">
        <v>2</v>
      </c>
      <c r="BQ36">
        <v>1946.1890000000001</v>
      </c>
      <c r="BR36">
        <v>1.2547486147754097E-2</v>
      </c>
      <c r="BS36">
        <v>0.25582086570318063</v>
      </c>
      <c r="BT36">
        <v>4.4188925124949326E-2</v>
      </c>
      <c r="BU36">
        <v>11.351000000000001</v>
      </c>
      <c r="BV36">
        <v>0</v>
      </c>
      <c r="BW36">
        <v>2.4663586116250786</v>
      </c>
      <c r="BX36">
        <v>4</v>
      </c>
      <c r="BY36">
        <v>0</v>
      </c>
      <c r="BZ36">
        <v>48</v>
      </c>
    </row>
    <row r="37" spans="1:78" ht="16.5">
      <c r="A37" s="116" t="str">
        <f t="shared" si="1"/>
        <v>영종운수</v>
      </c>
      <c r="B37" s="117" t="str">
        <f t="shared" si="2"/>
        <v>박준서</v>
      </c>
      <c r="C37" s="118" t="str">
        <f t="shared" si="3"/>
        <v>A</v>
      </c>
      <c r="D37" s="119">
        <f t="shared" si="4"/>
        <v>0.96410099878509514</v>
      </c>
      <c r="E37" s="120">
        <f t="shared" si="5"/>
        <v>5571</v>
      </c>
      <c r="F37" s="121" t="str">
        <f t="shared" si="6"/>
        <v>202</v>
      </c>
      <c r="G37" s="122" t="str">
        <f t="shared" si="7"/>
        <v>73아1281</v>
      </c>
      <c r="H37" s="123">
        <f t="shared" si="8"/>
        <v>8</v>
      </c>
      <c r="I37" s="124">
        <f t="shared" si="9"/>
        <v>2396.2920000000004</v>
      </c>
      <c r="J37" s="125">
        <f t="shared" si="10"/>
        <v>2.3181379679060046E-2</v>
      </c>
      <c r="K37" s="125">
        <f t="shared" si="11"/>
        <v>0.29165098306050857</v>
      </c>
      <c r="L37" s="125">
        <f t="shared" si="12"/>
        <v>0.21616731183011081</v>
      </c>
      <c r="M37" s="126">
        <f t="shared" si="13"/>
        <v>14.417</v>
      </c>
      <c r="N37" s="127">
        <f t="shared" si="14"/>
        <v>0</v>
      </c>
      <c r="O37" s="127">
        <f t="shared" si="15"/>
        <v>5.8423597791921846</v>
      </c>
      <c r="P37" s="209">
        <f t="shared" si="16"/>
        <v>13</v>
      </c>
      <c r="Q37" s="210">
        <f t="shared" si="17"/>
        <v>0</v>
      </c>
      <c r="R37" s="210">
        <f t="shared" si="18"/>
        <v>140</v>
      </c>
      <c r="T37">
        <v>526</v>
      </c>
      <c r="U37">
        <v>5571</v>
      </c>
      <c r="V37" t="s">
        <v>222</v>
      </c>
      <c r="W37">
        <v>2396.2919999999999</v>
      </c>
      <c r="X37">
        <v>879.99599999999998</v>
      </c>
      <c r="Y37">
        <v>2.7229999999999999</v>
      </c>
      <c r="Z37">
        <v>14.417</v>
      </c>
      <c r="AA37">
        <v>93.584981999999997</v>
      </c>
      <c r="AB37">
        <v>2.1694290000000001</v>
      </c>
      <c r="AC37">
        <v>27.294152</v>
      </c>
      <c r="AD37" s="1">
        <v>518</v>
      </c>
      <c r="AE37">
        <v>0</v>
      </c>
      <c r="AF37">
        <v>140</v>
      </c>
      <c r="AG37">
        <v>103</v>
      </c>
      <c r="AH37">
        <v>25.605518</v>
      </c>
      <c r="AI37">
        <v>25252.2</v>
      </c>
      <c r="AJ37">
        <v>4725.5</v>
      </c>
      <c r="AK37">
        <v>13</v>
      </c>
      <c r="AL37">
        <v>4308</v>
      </c>
      <c r="AM37">
        <v>0.96410099878509514</v>
      </c>
      <c r="AN37" t="s">
        <v>66</v>
      </c>
      <c r="AO37">
        <v>463.17399999999998</v>
      </c>
      <c r="AP37" t="s">
        <v>460</v>
      </c>
      <c r="AQ37" t="s">
        <v>118</v>
      </c>
      <c r="AR37" t="s">
        <v>119</v>
      </c>
      <c r="AS37" t="s">
        <v>118</v>
      </c>
      <c r="AT37" t="s">
        <v>119</v>
      </c>
      <c r="AU37" t="s">
        <v>192</v>
      </c>
      <c r="AV37" t="s">
        <v>222</v>
      </c>
      <c r="AW37" t="s">
        <v>66</v>
      </c>
      <c r="AX37">
        <v>5571</v>
      </c>
      <c r="AY37" t="s">
        <v>338</v>
      </c>
      <c r="AZ37">
        <v>7</v>
      </c>
      <c r="BA37" t="s">
        <v>461</v>
      </c>
      <c r="BB37">
        <v>8</v>
      </c>
      <c r="BC37">
        <v>1</v>
      </c>
      <c r="BE37" t="s">
        <v>68</v>
      </c>
      <c r="BF37">
        <v>1</v>
      </c>
      <c r="BG37" t="s">
        <v>281</v>
      </c>
      <c r="BI37" t="s">
        <v>118</v>
      </c>
      <c r="BJ37" t="s">
        <v>222</v>
      </c>
      <c r="BK37" t="s">
        <v>66</v>
      </c>
      <c r="BL37">
        <v>0.96410099878509514</v>
      </c>
      <c r="BM37">
        <v>5571</v>
      </c>
      <c r="BN37" t="s">
        <v>119</v>
      </c>
      <c r="BO37" t="s">
        <v>192</v>
      </c>
      <c r="BP37">
        <v>8</v>
      </c>
      <c r="BQ37">
        <v>2396.2920000000004</v>
      </c>
      <c r="BR37">
        <v>2.3181379679060046E-2</v>
      </c>
      <c r="BS37">
        <v>0.29165098306050857</v>
      </c>
      <c r="BT37">
        <v>0.21616731183011087</v>
      </c>
      <c r="BU37">
        <v>14.417</v>
      </c>
      <c r="BV37">
        <v>0</v>
      </c>
      <c r="BW37">
        <v>5.8423597791921846</v>
      </c>
      <c r="BX37">
        <v>13</v>
      </c>
      <c r="BY37">
        <v>0</v>
      </c>
      <c r="BZ37">
        <v>140</v>
      </c>
    </row>
    <row r="38" spans="1:78" ht="16.5">
      <c r="A38" s="99" t="str">
        <f t="shared" si="1"/>
        <v>영종운수</v>
      </c>
      <c r="B38" s="100" t="str">
        <f t="shared" si="2"/>
        <v>박희수</v>
      </c>
      <c r="C38" s="101" t="str">
        <f t="shared" si="3"/>
        <v>C</v>
      </c>
      <c r="D38" s="102">
        <f t="shared" si="4"/>
        <v>0.86480104200976693</v>
      </c>
      <c r="E38" s="103">
        <f t="shared" si="5"/>
        <v>2378</v>
      </c>
      <c r="F38" s="104" t="str">
        <f t="shared" si="6"/>
        <v>205</v>
      </c>
      <c r="G38" s="105" t="str">
        <f t="shared" si="7"/>
        <v>70바2512</v>
      </c>
      <c r="H38" s="106">
        <f t="shared" si="8"/>
        <v>4</v>
      </c>
      <c r="I38" s="107">
        <f t="shared" si="9"/>
        <v>1741.6769999999997</v>
      </c>
      <c r="J38" s="108">
        <f t="shared" si="10"/>
        <v>4.3769616322227124E-2</v>
      </c>
      <c r="K38" s="108">
        <f t="shared" si="11"/>
        <v>0.27606139759720222</v>
      </c>
      <c r="L38" s="108">
        <f t="shared" si="12"/>
        <v>0.20095574552572038</v>
      </c>
      <c r="M38" s="109">
        <f t="shared" si="13"/>
        <v>13.337</v>
      </c>
      <c r="N38" s="110">
        <f t="shared" si="14"/>
        <v>0.11483185458612592</v>
      </c>
      <c r="O38" s="110">
        <f t="shared" si="15"/>
        <v>2.2392211644294555</v>
      </c>
      <c r="P38" s="211">
        <f t="shared" si="16"/>
        <v>2</v>
      </c>
      <c r="Q38" s="212">
        <f t="shared" si="17"/>
        <v>2</v>
      </c>
      <c r="R38" s="212">
        <f t="shared" si="18"/>
        <v>39</v>
      </c>
      <c r="T38">
        <v>526</v>
      </c>
      <c r="U38">
        <v>2378</v>
      </c>
      <c r="V38" t="s">
        <v>275</v>
      </c>
      <c r="W38">
        <v>1741.6769999999999</v>
      </c>
      <c r="X38">
        <v>750.37099999999998</v>
      </c>
      <c r="Y38">
        <v>2.3210000000000002</v>
      </c>
      <c r="Z38">
        <v>13.337</v>
      </c>
      <c r="AA38">
        <v>84.863320999999999</v>
      </c>
      <c r="AB38">
        <v>3.7144349999999999</v>
      </c>
      <c r="AC38">
        <v>23.427486999999999</v>
      </c>
      <c r="AD38" s="1">
        <v>350</v>
      </c>
      <c r="AE38">
        <v>2</v>
      </c>
      <c r="AF38">
        <v>39</v>
      </c>
      <c r="AG38">
        <v>88</v>
      </c>
      <c r="AH38">
        <v>20.523318</v>
      </c>
      <c r="AI38">
        <v>10868.1</v>
      </c>
      <c r="AJ38">
        <v>824.7</v>
      </c>
      <c r="AK38">
        <v>2</v>
      </c>
      <c r="AL38">
        <v>235</v>
      </c>
      <c r="AM38">
        <v>0.86480104200976693</v>
      </c>
      <c r="AN38" t="s">
        <v>69</v>
      </c>
      <c r="AO38">
        <v>1329.0419999999999</v>
      </c>
      <c r="AP38" t="s">
        <v>462</v>
      </c>
      <c r="AQ38" t="s">
        <v>118</v>
      </c>
      <c r="AR38" t="s">
        <v>121</v>
      </c>
      <c r="AS38" t="s">
        <v>118</v>
      </c>
      <c r="AT38" t="s">
        <v>121</v>
      </c>
      <c r="AU38" t="s">
        <v>203</v>
      </c>
      <c r="AV38" t="s">
        <v>275</v>
      </c>
      <c r="AW38" t="s">
        <v>69</v>
      </c>
      <c r="AX38">
        <v>2378</v>
      </c>
      <c r="AY38" t="s">
        <v>433</v>
      </c>
      <c r="AZ38">
        <v>2</v>
      </c>
      <c r="BA38" t="s">
        <v>463</v>
      </c>
      <c r="BB38">
        <v>4</v>
      </c>
      <c r="BC38">
        <v>1</v>
      </c>
      <c r="BE38" t="s">
        <v>67</v>
      </c>
      <c r="BF38">
        <v>1</v>
      </c>
      <c r="BG38" t="s">
        <v>281</v>
      </c>
      <c r="BI38" t="s">
        <v>118</v>
      </c>
      <c r="BJ38" t="s">
        <v>275</v>
      </c>
      <c r="BK38" t="s">
        <v>69</v>
      </c>
      <c r="BL38">
        <v>0.86480104200976693</v>
      </c>
      <c r="BM38">
        <v>2378</v>
      </c>
      <c r="BN38" t="s">
        <v>121</v>
      </c>
      <c r="BO38" t="s">
        <v>203</v>
      </c>
      <c r="BP38">
        <v>4</v>
      </c>
      <c r="BQ38">
        <v>1741.6769999999997</v>
      </c>
      <c r="BR38">
        <v>4.3769616322227124E-2</v>
      </c>
      <c r="BS38">
        <v>0.27606139759720222</v>
      </c>
      <c r="BT38">
        <v>0.20095574552572035</v>
      </c>
      <c r="BU38">
        <v>13.337</v>
      </c>
      <c r="BV38">
        <v>0.11483185458612592</v>
      </c>
      <c r="BW38">
        <v>2.2392211644294555</v>
      </c>
      <c r="BX38">
        <v>2</v>
      </c>
      <c r="BY38">
        <v>2</v>
      </c>
      <c r="BZ38">
        <v>39</v>
      </c>
    </row>
    <row r="39" spans="1:78" ht="16.5">
      <c r="A39" s="116" t="str">
        <f t="shared" si="1"/>
        <v>영종운수</v>
      </c>
      <c r="B39" s="117" t="str">
        <f t="shared" si="2"/>
        <v>배효민</v>
      </c>
      <c r="C39" s="118" t="str">
        <f t="shared" si="3"/>
        <v>B</v>
      </c>
      <c r="D39" s="119">
        <f t="shared" si="4"/>
        <v>0.9386964292005513</v>
      </c>
      <c r="E39" s="120">
        <f t="shared" si="5"/>
        <v>872</v>
      </c>
      <c r="F39" s="121" t="str">
        <f t="shared" si="6"/>
        <v>202</v>
      </c>
      <c r="G39" s="122" t="str">
        <f t="shared" si="7"/>
        <v>73아1281</v>
      </c>
      <c r="H39" s="123">
        <f t="shared" si="8"/>
        <v>2</v>
      </c>
      <c r="I39" s="124">
        <f t="shared" si="9"/>
        <v>1044.2339999999999</v>
      </c>
      <c r="J39" s="125">
        <f t="shared" si="10"/>
        <v>9.3002153068572971E-3</v>
      </c>
      <c r="K39" s="125">
        <f t="shared" si="11"/>
        <v>0.25873744893839612</v>
      </c>
      <c r="L39" s="125">
        <f t="shared" si="12"/>
        <v>9.4806336510782074E-2</v>
      </c>
      <c r="M39" s="126">
        <f t="shared" si="13"/>
        <v>12.577999999999999</v>
      </c>
      <c r="N39" s="127">
        <f t="shared" si="14"/>
        <v>0</v>
      </c>
      <c r="O39" s="127">
        <f t="shared" si="15"/>
        <v>1.2449316915557243</v>
      </c>
      <c r="P39" s="209">
        <f t="shared" si="16"/>
        <v>1</v>
      </c>
      <c r="Q39" s="210">
        <f t="shared" si="17"/>
        <v>0</v>
      </c>
      <c r="R39" s="210">
        <f t="shared" si="18"/>
        <v>13</v>
      </c>
      <c r="T39">
        <v>526</v>
      </c>
      <c r="U39">
        <v>872</v>
      </c>
      <c r="V39" t="s">
        <v>305</v>
      </c>
      <c r="W39">
        <v>1044.2339999999999</v>
      </c>
      <c r="X39">
        <v>395.44400000000002</v>
      </c>
      <c r="Y39">
        <v>2.641</v>
      </c>
      <c r="Z39">
        <v>12.577999999999999</v>
      </c>
      <c r="AA39">
        <v>43.307492000000003</v>
      </c>
      <c r="AB39">
        <v>0.40276899999999999</v>
      </c>
      <c r="AC39">
        <v>11.205270000000001</v>
      </c>
      <c r="AD39" s="1">
        <v>99</v>
      </c>
      <c r="AE39">
        <v>0</v>
      </c>
      <c r="AF39">
        <v>13</v>
      </c>
      <c r="AG39">
        <v>88</v>
      </c>
      <c r="AH39">
        <v>24.112086000000001</v>
      </c>
      <c r="AI39">
        <v>6208.4</v>
      </c>
      <c r="AJ39">
        <v>208</v>
      </c>
      <c r="AK39">
        <v>1</v>
      </c>
      <c r="AL39">
        <v>99</v>
      </c>
      <c r="AM39">
        <v>0.9386964292005513</v>
      </c>
      <c r="AN39" t="s">
        <v>68</v>
      </c>
      <c r="AO39">
        <v>609.92499999999995</v>
      </c>
      <c r="AP39" t="s">
        <v>464</v>
      </c>
      <c r="AQ39" t="s">
        <v>118</v>
      </c>
      <c r="AR39" t="s">
        <v>119</v>
      </c>
      <c r="AS39" t="s">
        <v>118</v>
      </c>
      <c r="AT39" t="s">
        <v>119</v>
      </c>
      <c r="AU39" t="s">
        <v>192</v>
      </c>
      <c r="AV39" t="s">
        <v>305</v>
      </c>
      <c r="AW39" t="s">
        <v>68</v>
      </c>
      <c r="AX39">
        <v>872</v>
      </c>
      <c r="AY39" t="s">
        <v>322</v>
      </c>
      <c r="AZ39">
        <v>3</v>
      </c>
      <c r="BA39" t="s">
        <v>262</v>
      </c>
      <c r="BB39">
        <v>2</v>
      </c>
      <c r="BC39">
        <v>1</v>
      </c>
      <c r="BE39" t="s">
        <v>66</v>
      </c>
      <c r="BF39">
        <v>-1</v>
      </c>
      <c r="BG39" t="s">
        <v>296</v>
      </c>
      <c r="BI39" t="s">
        <v>118</v>
      </c>
      <c r="BJ39" t="s">
        <v>305</v>
      </c>
      <c r="BK39" t="s">
        <v>68</v>
      </c>
      <c r="BL39">
        <v>0.9386964292005513</v>
      </c>
      <c r="BM39">
        <v>872</v>
      </c>
      <c r="BN39" t="s">
        <v>119</v>
      </c>
      <c r="BO39" t="s">
        <v>192</v>
      </c>
      <c r="BP39">
        <v>2</v>
      </c>
      <c r="BQ39">
        <v>1044.2339999999999</v>
      </c>
      <c r="BR39">
        <v>9.3002153068572971E-3</v>
      </c>
      <c r="BS39">
        <v>0.25873744893839612</v>
      </c>
      <c r="BT39">
        <v>9.4806336510782074E-2</v>
      </c>
      <c r="BU39">
        <v>12.577999999999999</v>
      </c>
      <c r="BV39">
        <v>0</v>
      </c>
      <c r="BW39">
        <v>1.2449316915557243</v>
      </c>
      <c r="BX39">
        <v>1</v>
      </c>
      <c r="BY39">
        <v>0</v>
      </c>
      <c r="BZ39">
        <v>13</v>
      </c>
    </row>
    <row r="40" spans="1:78" ht="16.5">
      <c r="A40" s="99" t="str">
        <f t="shared" si="1"/>
        <v>영종운수</v>
      </c>
      <c r="B40" s="100" t="str">
        <f t="shared" si="2"/>
        <v>백승철</v>
      </c>
      <c r="C40" s="101" t="str">
        <f t="shared" si="3"/>
        <v>S</v>
      </c>
      <c r="D40" s="102">
        <f t="shared" si="4"/>
        <v>1.0224111374096925</v>
      </c>
      <c r="E40" s="103">
        <f t="shared" si="5"/>
        <v>1313</v>
      </c>
      <c r="F40" s="104" t="str">
        <f t="shared" si="6"/>
        <v>202</v>
      </c>
      <c r="G40" s="105" t="str">
        <f t="shared" si="7"/>
        <v>73아1240</v>
      </c>
      <c r="H40" s="106">
        <f t="shared" si="8"/>
        <v>4</v>
      </c>
      <c r="I40" s="107">
        <f t="shared" si="9"/>
        <v>2164.2849999999999</v>
      </c>
      <c r="J40" s="108">
        <f t="shared" si="10"/>
        <v>5.5517408144703261E-2</v>
      </c>
      <c r="K40" s="108">
        <f t="shared" si="11"/>
        <v>0.2760003031277618</v>
      </c>
      <c r="L40" s="108">
        <f t="shared" si="12"/>
        <v>9.1947225065090787E-2</v>
      </c>
      <c r="M40" s="109">
        <f t="shared" si="13"/>
        <v>11.084</v>
      </c>
      <c r="N40" s="110">
        <f t="shared" si="14"/>
        <v>0</v>
      </c>
      <c r="O40" s="110">
        <f t="shared" si="15"/>
        <v>3.4191430426214664</v>
      </c>
      <c r="P40" s="211">
        <f t="shared" si="16"/>
        <v>18</v>
      </c>
      <c r="Q40" s="212">
        <f t="shared" si="17"/>
        <v>0</v>
      </c>
      <c r="R40" s="212">
        <f t="shared" si="18"/>
        <v>74</v>
      </c>
      <c r="T40">
        <v>526</v>
      </c>
      <c r="U40">
        <v>1313</v>
      </c>
      <c r="V40" t="s">
        <v>223</v>
      </c>
      <c r="W40">
        <v>2164.2849999999999</v>
      </c>
      <c r="X40">
        <v>727.40300000000002</v>
      </c>
      <c r="Y40">
        <v>2.9750000000000001</v>
      </c>
      <c r="Z40">
        <v>11.084</v>
      </c>
      <c r="AA40">
        <v>89.256094000000004</v>
      </c>
      <c r="AB40">
        <v>4.9552670000000001</v>
      </c>
      <c r="AC40">
        <v>24.634709000000001</v>
      </c>
      <c r="AD40" s="1">
        <v>199</v>
      </c>
      <c r="AE40">
        <v>0</v>
      </c>
      <c r="AF40">
        <v>74</v>
      </c>
      <c r="AG40">
        <v>96</v>
      </c>
      <c r="AH40">
        <v>24.248035999999999</v>
      </c>
      <c r="AI40">
        <v>16278.8</v>
      </c>
      <c r="AJ40">
        <v>916.3</v>
      </c>
      <c r="AK40">
        <v>18</v>
      </c>
      <c r="AL40">
        <v>6462</v>
      </c>
      <c r="AM40">
        <v>1.0224111374096925</v>
      </c>
      <c r="AN40" t="s">
        <v>71</v>
      </c>
      <c r="AO40">
        <v>1624.123</v>
      </c>
      <c r="AP40" t="s">
        <v>465</v>
      </c>
      <c r="AQ40" t="s">
        <v>118</v>
      </c>
      <c r="AR40" t="s">
        <v>119</v>
      </c>
      <c r="AS40" t="s">
        <v>118</v>
      </c>
      <c r="AT40" t="s">
        <v>119</v>
      </c>
      <c r="AU40" t="s">
        <v>186</v>
      </c>
      <c r="AV40" t="s">
        <v>223</v>
      </c>
      <c r="AW40" t="s">
        <v>71</v>
      </c>
      <c r="AX40">
        <v>1313</v>
      </c>
      <c r="AY40" t="s">
        <v>329</v>
      </c>
      <c r="AZ40">
        <v>8</v>
      </c>
      <c r="BA40" t="s">
        <v>352</v>
      </c>
      <c r="BB40">
        <v>4</v>
      </c>
      <c r="BC40">
        <v>1</v>
      </c>
      <c r="BE40" t="s">
        <v>71</v>
      </c>
      <c r="BF40">
        <v>0</v>
      </c>
      <c r="BG40" t="s">
        <v>254</v>
      </c>
      <c r="BI40" t="s">
        <v>118</v>
      </c>
      <c r="BJ40" t="s">
        <v>223</v>
      </c>
      <c r="BK40" t="s">
        <v>71</v>
      </c>
      <c r="BL40">
        <v>1.0224111374096925</v>
      </c>
      <c r="BM40">
        <v>1313</v>
      </c>
      <c r="BN40" t="s">
        <v>119</v>
      </c>
      <c r="BO40" t="s">
        <v>186</v>
      </c>
      <c r="BP40">
        <v>4</v>
      </c>
      <c r="BQ40">
        <v>2164.2849999999999</v>
      </c>
      <c r="BR40">
        <v>5.5517408144703261E-2</v>
      </c>
      <c r="BS40">
        <v>0.2760003031277618</v>
      </c>
      <c r="BT40">
        <v>9.1947225065090787E-2</v>
      </c>
      <c r="BU40">
        <v>11.084</v>
      </c>
      <c r="BV40">
        <v>0</v>
      </c>
      <c r="BW40">
        <v>3.4191430426214664</v>
      </c>
      <c r="BX40">
        <v>18</v>
      </c>
      <c r="BY40">
        <v>0</v>
      </c>
      <c r="BZ40">
        <v>74</v>
      </c>
    </row>
    <row r="41" spans="1:78" ht="16.5">
      <c r="A41" s="116" t="str">
        <f t="shared" si="1"/>
        <v>영종운수</v>
      </c>
      <c r="B41" s="117" t="str">
        <f t="shared" si="2"/>
        <v>백정현</v>
      </c>
      <c r="C41" s="118" t="str">
        <f t="shared" si="3"/>
        <v>C</v>
      </c>
      <c r="D41" s="119">
        <f t="shared" si="4"/>
        <v>0.89365259351166015</v>
      </c>
      <c r="E41" s="120">
        <f t="shared" si="5"/>
        <v>882</v>
      </c>
      <c r="F41" s="121" t="str">
        <f t="shared" si="6"/>
        <v>202</v>
      </c>
      <c r="G41" s="122" t="str">
        <f t="shared" si="7"/>
        <v>73아1242</v>
      </c>
      <c r="H41" s="123">
        <f t="shared" si="8"/>
        <v>8</v>
      </c>
      <c r="I41" s="124">
        <f t="shared" si="9"/>
        <v>1511.404</v>
      </c>
      <c r="J41" s="125">
        <f t="shared" si="10"/>
        <v>1.3071261556937705E-2</v>
      </c>
      <c r="K41" s="125">
        <f t="shared" si="11"/>
        <v>0.30184372737884896</v>
      </c>
      <c r="L41" s="125">
        <f t="shared" si="12"/>
        <v>0.15680784224469435</v>
      </c>
      <c r="M41" s="126">
        <f t="shared" si="13"/>
        <v>13.64</v>
      </c>
      <c r="N41" s="127">
        <f t="shared" si="14"/>
        <v>0.19849093955024599</v>
      </c>
      <c r="O41" s="127">
        <f t="shared" si="15"/>
        <v>15.680784224469434</v>
      </c>
      <c r="P41" s="209">
        <f t="shared" si="16"/>
        <v>6</v>
      </c>
      <c r="Q41" s="210">
        <f t="shared" si="17"/>
        <v>3</v>
      </c>
      <c r="R41" s="210">
        <f t="shared" si="18"/>
        <v>237</v>
      </c>
      <c r="T41">
        <v>526</v>
      </c>
      <c r="U41">
        <v>882</v>
      </c>
      <c r="V41" t="s">
        <v>306</v>
      </c>
      <c r="W41">
        <v>1511.404</v>
      </c>
      <c r="X41">
        <v>601.66700000000003</v>
      </c>
      <c r="Y41">
        <v>2.512</v>
      </c>
      <c r="Z41">
        <v>13.64</v>
      </c>
      <c r="AA41">
        <v>63.816105</v>
      </c>
      <c r="AB41">
        <v>0.83415700000000004</v>
      </c>
      <c r="AC41">
        <v>19.262491000000001</v>
      </c>
      <c r="AD41" s="1">
        <v>237</v>
      </c>
      <c r="AE41">
        <v>3</v>
      </c>
      <c r="AF41">
        <v>237</v>
      </c>
      <c r="AG41">
        <v>97</v>
      </c>
      <c r="AH41">
        <v>23.683738999999999</v>
      </c>
      <c r="AI41">
        <v>19417.5</v>
      </c>
      <c r="AJ41">
        <v>2038.6</v>
      </c>
      <c r="AK41">
        <v>6</v>
      </c>
      <c r="AL41">
        <v>882</v>
      </c>
      <c r="AM41">
        <v>0.89365259351166015</v>
      </c>
      <c r="AN41" t="s">
        <v>69</v>
      </c>
      <c r="AO41">
        <v>252.75399999999999</v>
      </c>
      <c r="AP41" t="s">
        <v>466</v>
      </c>
      <c r="AQ41" t="s">
        <v>118</v>
      </c>
      <c r="AR41" t="s">
        <v>119</v>
      </c>
      <c r="AS41" t="s">
        <v>118</v>
      </c>
      <c r="AT41" t="s">
        <v>119</v>
      </c>
      <c r="AU41" t="s">
        <v>188</v>
      </c>
      <c r="AV41" t="s">
        <v>306</v>
      </c>
      <c r="AW41" t="s">
        <v>69</v>
      </c>
      <c r="AX41">
        <v>882</v>
      </c>
      <c r="AY41" t="s">
        <v>344</v>
      </c>
      <c r="AZ41">
        <v>1</v>
      </c>
      <c r="BA41" t="s">
        <v>261</v>
      </c>
      <c r="BB41">
        <v>8</v>
      </c>
      <c r="BC41">
        <v>1</v>
      </c>
      <c r="BE41" t="s">
        <v>71</v>
      </c>
      <c r="BF41">
        <v>-3</v>
      </c>
      <c r="BG41" t="s">
        <v>296</v>
      </c>
      <c r="BI41" t="s">
        <v>118</v>
      </c>
      <c r="BJ41" t="s">
        <v>306</v>
      </c>
      <c r="BK41" t="s">
        <v>69</v>
      </c>
      <c r="BL41">
        <v>0.89365259351166015</v>
      </c>
      <c r="BM41">
        <v>882</v>
      </c>
      <c r="BN41" t="s">
        <v>119</v>
      </c>
      <c r="BO41" t="s">
        <v>188</v>
      </c>
      <c r="BP41">
        <v>8</v>
      </c>
      <c r="BQ41">
        <v>1511.404</v>
      </c>
      <c r="BR41">
        <v>1.3071261556937705E-2</v>
      </c>
      <c r="BS41">
        <v>0.30184372737884896</v>
      </c>
      <c r="BT41">
        <v>0.15680784224469435</v>
      </c>
      <c r="BU41">
        <v>13.64</v>
      </c>
      <c r="BV41">
        <v>0.19849093955024599</v>
      </c>
      <c r="BW41">
        <v>15.680784224469434</v>
      </c>
      <c r="BX41">
        <v>6</v>
      </c>
      <c r="BY41">
        <v>3</v>
      </c>
      <c r="BZ41">
        <v>237</v>
      </c>
    </row>
    <row r="42" spans="1:78" ht="16.5">
      <c r="A42" s="99" t="str">
        <f t="shared" si="1"/>
        <v>영종운수</v>
      </c>
      <c r="B42" s="100" t="str">
        <f t="shared" si="2"/>
        <v>선경호</v>
      </c>
      <c r="C42" s="101" t="str">
        <f t="shared" si="3"/>
        <v>B</v>
      </c>
      <c r="D42" s="102">
        <f t="shared" si="4"/>
        <v>0.91233333333333333</v>
      </c>
      <c r="E42" s="103">
        <f t="shared" si="5"/>
        <v>1182</v>
      </c>
      <c r="F42" s="104" t="str">
        <f t="shared" si="6"/>
        <v>202</v>
      </c>
      <c r="G42" s="105" t="str">
        <f t="shared" si="7"/>
        <v>73아1213</v>
      </c>
      <c r="H42" s="106">
        <f t="shared" si="8"/>
        <v>1</v>
      </c>
      <c r="I42" s="107">
        <f t="shared" si="9"/>
        <v>2464.154</v>
      </c>
      <c r="J42" s="108">
        <f t="shared" si="10"/>
        <v>1.0271008645615996E-2</v>
      </c>
      <c r="K42" s="108">
        <f t="shared" si="11"/>
        <v>0.27262938671544529</v>
      </c>
      <c r="L42" s="108">
        <f t="shared" si="12"/>
        <v>9.414995978335769E-2</v>
      </c>
      <c r="M42" s="109">
        <f t="shared" si="13"/>
        <v>13.492000000000001</v>
      </c>
      <c r="N42" s="110">
        <f t="shared" si="14"/>
        <v>0</v>
      </c>
      <c r="O42" s="110">
        <f t="shared" si="15"/>
        <v>0.81163758433929045</v>
      </c>
      <c r="P42" s="211">
        <f t="shared" si="16"/>
        <v>8</v>
      </c>
      <c r="Q42" s="212">
        <f t="shared" si="17"/>
        <v>0</v>
      </c>
      <c r="R42" s="212">
        <f t="shared" si="18"/>
        <v>20</v>
      </c>
      <c r="T42">
        <v>526</v>
      </c>
      <c r="U42">
        <v>1182</v>
      </c>
      <c r="V42" t="s">
        <v>224</v>
      </c>
      <c r="W42">
        <v>2464.154</v>
      </c>
      <c r="X42">
        <v>900.20500000000004</v>
      </c>
      <c r="Y42">
        <v>2.7370000000000001</v>
      </c>
      <c r="Z42">
        <v>13.492000000000001</v>
      </c>
      <c r="AA42">
        <v>97.386930000000007</v>
      </c>
      <c r="AB42">
        <v>1.000262</v>
      </c>
      <c r="AC42">
        <v>26.550539000000001</v>
      </c>
      <c r="AD42" s="1">
        <v>232</v>
      </c>
      <c r="AE42">
        <v>0</v>
      </c>
      <c r="AF42">
        <v>20</v>
      </c>
      <c r="AG42">
        <v>94</v>
      </c>
      <c r="AH42">
        <v>25.302717000000001</v>
      </c>
      <c r="AI42">
        <v>17690.099999999999</v>
      </c>
      <c r="AJ42">
        <v>643.1</v>
      </c>
      <c r="AK42">
        <v>8</v>
      </c>
      <c r="AL42">
        <v>1232</v>
      </c>
      <c r="AM42">
        <v>0.91233333333333333</v>
      </c>
      <c r="AN42" t="s">
        <v>68</v>
      </c>
      <c r="AO42">
        <v>2464.154</v>
      </c>
      <c r="AP42" t="s">
        <v>467</v>
      </c>
      <c r="AQ42" t="s">
        <v>118</v>
      </c>
      <c r="AR42" t="s">
        <v>119</v>
      </c>
      <c r="AS42" t="s">
        <v>118</v>
      </c>
      <c r="AT42" t="s">
        <v>119</v>
      </c>
      <c r="AU42" t="s">
        <v>183</v>
      </c>
      <c r="AV42" t="s">
        <v>224</v>
      </c>
      <c r="AW42" t="s">
        <v>68</v>
      </c>
      <c r="AX42">
        <v>1182</v>
      </c>
      <c r="AY42" t="s">
        <v>322</v>
      </c>
      <c r="AZ42">
        <v>7</v>
      </c>
      <c r="BA42" t="s">
        <v>323</v>
      </c>
      <c r="BB42">
        <v>1</v>
      </c>
      <c r="BC42">
        <v>1</v>
      </c>
      <c r="BE42" t="s">
        <v>68</v>
      </c>
      <c r="BF42">
        <v>0</v>
      </c>
      <c r="BG42" t="s">
        <v>254</v>
      </c>
      <c r="BI42" t="s">
        <v>118</v>
      </c>
      <c r="BJ42" t="s">
        <v>224</v>
      </c>
      <c r="BK42" t="s">
        <v>68</v>
      </c>
      <c r="BL42">
        <v>0.91233333333333333</v>
      </c>
      <c r="BM42">
        <v>1182</v>
      </c>
      <c r="BN42" t="s">
        <v>119</v>
      </c>
      <c r="BO42" t="s">
        <v>183</v>
      </c>
      <c r="BP42">
        <v>1</v>
      </c>
      <c r="BQ42">
        <v>2464.154</v>
      </c>
      <c r="BR42">
        <v>1.0271008645615996E-2</v>
      </c>
      <c r="BS42">
        <v>0.27262938671544529</v>
      </c>
      <c r="BT42">
        <v>9.414995978335769E-2</v>
      </c>
      <c r="BU42">
        <v>13.492000000000001</v>
      </c>
      <c r="BV42">
        <v>0</v>
      </c>
      <c r="BW42">
        <v>0.81163758433929045</v>
      </c>
      <c r="BX42">
        <v>8</v>
      </c>
      <c r="BY42">
        <v>0</v>
      </c>
      <c r="BZ42">
        <v>20</v>
      </c>
    </row>
    <row r="43" spans="1:78" ht="16.5">
      <c r="A43" s="116" t="str">
        <f t="shared" si="1"/>
        <v>영종운수</v>
      </c>
      <c r="B43" s="117" t="str">
        <f t="shared" si="2"/>
        <v>성민철</v>
      </c>
      <c r="C43" s="118" t="str">
        <f t="shared" si="3"/>
        <v>D</v>
      </c>
      <c r="D43" s="119">
        <f t="shared" si="4"/>
        <v>0.81592592592592583</v>
      </c>
      <c r="E43" s="120">
        <f t="shared" si="5"/>
        <v>7205</v>
      </c>
      <c r="F43" s="121" t="str">
        <f t="shared" si="6"/>
        <v>203</v>
      </c>
      <c r="G43" s="122" t="str">
        <f t="shared" si="7"/>
        <v>70바2546</v>
      </c>
      <c r="H43" s="123">
        <f t="shared" si="8"/>
        <v>1</v>
      </c>
      <c r="I43" s="124">
        <f t="shared" si="9"/>
        <v>1779.7739999999999</v>
      </c>
      <c r="J43" s="125">
        <f t="shared" si="10"/>
        <v>5.1869619643952369E-2</v>
      </c>
      <c r="K43" s="125">
        <f t="shared" si="11"/>
        <v>0.25549523755467907</v>
      </c>
      <c r="L43" s="125">
        <f t="shared" si="12"/>
        <v>9.7765221876485453E-2</v>
      </c>
      <c r="M43" s="126">
        <f t="shared" si="13"/>
        <v>14.193</v>
      </c>
      <c r="N43" s="127">
        <f t="shared" si="14"/>
        <v>5.6186909124416921E-2</v>
      </c>
      <c r="O43" s="127">
        <f t="shared" si="15"/>
        <v>1.6294203646080907</v>
      </c>
      <c r="P43" s="209">
        <f t="shared" si="16"/>
        <v>16</v>
      </c>
      <c r="Q43" s="210">
        <f t="shared" si="17"/>
        <v>1</v>
      </c>
      <c r="R43" s="210">
        <f t="shared" si="18"/>
        <v>29</v>
      </c>
      <c r="T43">
        <v>526</v>
      </c>
      <c r="U43">
        <v>7205</v>
      </c>
      <c r="V43" t="s">
        <v>225</v>
      </c>
      <c r="W43">
        <v>1779.7739999999999</v>
      </c>
      <c r="X43">
        <v>807.81799999999998</v>
      </c>
      <c r="Y43">
        <v>2.2029999999999998</v>
      </c>
      <c r="Z43">
        <v>14.193</v>
      </c>
      <c r="AA43">
        <v>87.510821000000007</v>
      </c>
      <c r="AB43">
        <v>4.5391529999999998</v>
      </c>
      <c r="AC43">
        <v>22.358598000000001</v>
      </c>
      <c r="AD43" s="1">
        <v>174</v>
      </c>
      <c r="AE43">
        <v>1</v>
      </c>
      <c r="AF43">
        <v>29</v>
      </c>
      <c r="AG43">
        <v>94</v>
      </c>
      <c r="AH43">
        <v>20.337758999999998</v>
      </c>
      <c r="AI43">
        <v>6493.2</v>
      </c>
      <c r="AJ43">
        <v>813.7</v>
      </c>
      <c r="AK43">
        <v>16</v>
      </c>
      <c r="AL43">
        <v>1532</v>
      </c>
      <c r="AM43">
        <v>0.81592592592592583</v>
      </c>
      <c r="AN43" t="s">
        <v>67</v>
      </c>
      <c r="AO43">
        <v>1779.7739999999999</v>
      </c>
      <c r="AP43" t="s">
        <v>468</v>
      </c>
      <c r="AQ43" t="s">
        <v>118</v>
      </c>
      <c r="AR43" t="s">
        <v>120</v>
      </c>
      <c r="AS43" t="s">
        <v>118</v>
      </c>
      <c r="AT43" t="s">
        <v>120</v>
      </c>
      <c r="AU43" t="s">
        <v>198</v>
      </c>
      <c r="AV43" t="s">
        <v>225</v>
      </c>
      <c r="AW43" t="s">
        <v>67</v>
      </c>
      <c r="AX43">
        <v>7205</v>
      </c>
      <c r="AY43" t="s">
        <v>325</v>
      </c>
      <c r="AZ43">
        <v>3</v>
      </c>
      <c r="BA43" t="s">
        <v>286</v>
      </c>
      <c r="BB43">
        <v>1</v>
      </c>
      <c r="BC43">
        <v>1</v>
      </c>
      <c r="BE43" t="s">
        <v>70</v>
      </c>
      <c r="BF43">
        <v>1</v>
      </c>
      <c r="BG43" t="s">
        <v>281</v>
      </c>
      <c r="BI43" t="s">
        <v>118</v>
      </c>
      <c r="BJ43" t="s">
        <v>225</v>
      </c>
      <c r="BK43" t="s">
        <v>67</v>
      </c>
      <c r="BL43">
        <v>0.81592592592592583</v>
      </c>
      <c r="BM43">
        <v>7205</v>
      </c>
      <c r="BN43" t="s">
        <v>120</v>
      </c>
      <c r="BO43" t="s">
        <v>198</v>
      </c>
      <c r="BP43">
        <v>1</v>
      </c>
      <c r="BQ43">
        <v>1779.7739999999999</v>
      </c>
      <c r="BR43">
        <v>5.1869619643952369E-2</v>
      </c>
      <c r="BS43">
        <v>0.25549523755467907</v>
      </c>
      <c r="BT43">
        <v>9.7765221876485453E-2</v>
      </c>
      <c r="BU43">
        <v>14.193</v>
      </c>
      <c r="BV43">
        <v>5.6186909124416921E-2</v>
      </c>
      <c r="BW43">
        <v>1.6294203646080907</v>
      </c>
      <c r="BX43">
        <v>16</v>
      </c>
      <c r="BY43">
        <v>1</v>
      </c>
      <c r="BZ43">
        <v>29</v>
      </c>
    </row>
    <row r="44" spans="1:78" ht="16.5">
      <c r="A44" s="99" t="str">
        <f t="shared" si="1"/>
        <v>영종운수</v>
      </c>
      <c r="B44" s="100" t="str">
        <f t="shared" si="2"/>
        <v>송영선</v>
      </c>
      <c r="C44" s="101" t="str">
        <f t="shared" si="3"/>
        <v>D</v>
      </c>
      <c r="D44" s="102">
        <f t="shared" si="4"/>
        <v>0.84933333333333338</v>
      </c>
      <c r="E44" s="103">
        <f t="shared" si="5"/>
        <v>674</v>
      </c>
      <c r="F44" s="104" t="str">
        <f t="shared" si="6"/>
        <v>202</v>
      </c>
      <c r="G44" s="105" t="str">
        <f t="shared" si="7"/>
        <v>73아1220</v>
      </c>
      <c r="H44" s="106">
        <f t="shared" si="8"/>
        <v>1</v>
      </c>
      <c r="I44" s="107">
        <f t="shared" si="9"/>
        <v>2520.623</v>
      </c>
      <c r="J44" s="108">
        <f t="shared" si="10"/>
        <v>2.4508666223516037E-2</v>
      </c>
      <c r="K44" s="108">
        <f t="shared" si="11"/>
        <v>0.2848549404096592</v>
      </c>
      <c r="L44" s="108">
        <f t="shared" si="12"/>
        <v>0.17416329217022933</v>
      </c>
      <c r="M44" s="109">
        <f t="shared" si="13"/>
        <v>15.571</v>
      </c>
      <c r="N44" s="110">
        <f t="shared" si="14"/>
        <v>0</v>
      </c>
      <c r="O44" s="110">
        <f t="shared" si="15"/>
        <v>4.1259640969712645</v>
      </c>
      <c r="P44" s="211">
        <f t="shared" si="16"/>
        <v>9</v>
      </c>
      <c r="Q44" s="212">
        <f t="shared" si="17"/>
        <v>0</v>
      </c>
      <c r="R44" s="212">
        <f t="shared" si="18"/>
        <v>104</v>
      </c>
      <c r="T44">
        <v>526</v>
      </c>
      <c r="U44">
        <v>674</v>
      </c>
      <c r="V44" t="s">
        <v>226</v>
      </c>
      <c r="W44">
        <v>2520.623</v>
      </c>
      <c r="X44">
        <v>989.42200000000003</v>
      </c>
      <c r="Y44">
        <v>2.548</v>
      </c>
      <c r="Z44">
        <v>15.571</v>
      </c>
      <c r="AA44">
        <v>97.130255000000005</v>
      </c>
      <c r="AB44">
        <v>2.3805329999999998</v>
      </c>
      <c r="AC44">
        <v>27.668033000000001</v>
      </c>
      <c r="AD44" s="1">
        <v>439</v>
      </c>
      <c r="AE44">
        <v>0</v>
      </c>
      <c r="AF44">
        <v>104</v>
      </c>
      <c r="AG44">
        <v>104</v>
      </c>
      <c r="AH44">
        <v>25.950956000000001</v>
      </c>
      <c r="AI44">
        <v>14934.1</v>
      </c>
      <c r="AJ44">
        <v>2458</v>
      </c>
      <c r="AK44">
        <v>9</v>
      </c>
      <c r="AL44">
        <v>1754</v>
      </c>
      <c r="AM44">
        <v>0.84933333333333338</v>
      </c>
      <c r="AN44" t="s">
        <v>67</v>
      </c>
      <c r="AO44">
        <v>2520.623</v>
      </c>
      <c r="AP44" t="s">
        <v>469</v>
      </c>
      <c r="AQ44" t="s">
        <v>118</v>
      </c>
      <c r="AR44" t="s">
        <v>119</v>
      </c>
      <c r="AS44" t="s">
        <v>118</v>
      </c>
      <c r="AT44" t="s">
        <v>119</v>
      </c>
      <c r="AU44" t="s">
        <v>260</v>
      </c>
      <c r="AV44" t="s">
        <v>226</v>
      </c>
      <c r="AW44" t="s">
        <v>67</v>
      </c>
      <c r="AX44">
        <v>674</v>
      </c>
      <c r="AY44" t="s">
        <v>339</v>
      </c>
      <c r="AZ44">
        <v>1</v>
      </c>
      <c r="BA44" t="s">
        <v>179</v>
      </c>
      <c r="BB44">
        <v>1</v>
      </c>
      <c r="BC44">
        <v>1</v>
      </c>
      <c r="BE44" t="s">
        <v>67</v>
      </c>
      <c r="BF44">
        <v>0</v>
      </c>
      <c r="BG44" t="s">
        <v>254</v>
      </c>
      <c r="BI44" t="s">
        <v>118</v>
      </c>
      <c r="BJ44" t="s">
        <v>226</v>
      </c>
      <c r="BK44" t="s">
        <v>67</v>
      </c>
      <c r="BL44">
        <v>0.84933333333333338</v>
      </c>
      <c r="BM44">
        <v>674</v>
      </c>
      <c r="BN44" t="s">
        <v>119</v>
      </c>
      <c r="BO44" t="s">
        <v>260</v>
      </c>
      <c r="BP44">
        <v>1</v>
      </c>
      <c r="BQ44">
        <v>2520.623</v>
      </c>
      <c r="BR44">
        <v>2.4508666223516037E-2</v>
      </c>
      <c r="BS44">
        <v>0.2848549404096592</v>
      </c>
      <c r="BT44">
        <v>0.17416329217022933</v>
      </c>
      <c r="BU44">
        <v>15.571</v>
      </c>
      <c r="BV44">
        <v>0</v>
      </c>
      <c r="BW44">
        <v>4.1259640969712645</v>
      </c>
      <c r="BX44">
        <v>9</v>
      </c>
      <c r="BY44">
        <v>0</v>
      </c>
      <c r="BZ44">
        <v>104</v>
      </c>
    </row>
    <row r="45" spans="1:78" ht="16.5">
      <c r="A45" s="116" t="str">
        <f t="shared" si="1"/>
        <v>영종운수</v>
      </c>
      <c r="B45" s="117" t="str">
        <f t="shared" si="2"/>
        <v>송주현</v>
      </c>
      <c r="C45" s="118" t="str">
        <f t="shared" si="3"/>
        <v>A</v>
      </c>
      <c r="D45" s="119">
        <f t="shared" si="4"/>
        <v>0.96600146774859363</v>
      </c>
      <c r="E45" s="120">
        <f t="shared" si="5"/>
        <v>3303</v>
      </c>
      <c r="F45" s="121" t="str">
        <f t="shared" si="6"/>
        <v>202</v>
      </c>
      <c r="G45" s="122" t="str">
        <f t="shared" si="7"/>
        <v>73아1280</v>
      </c>
      <c r="H45" s="123">
        <f t="shared" si="8"/>
        <v>6</v>
      </c>
      <c r="I45" s="124">
        <f t="shared" si="9"/>
        <v>1808.3510000000001</v>
      </c>
      <c r="J45" s="125">
        <f t="shared" si="10"/>
        <v>2.5660867037406426E-2</v>
      </c>
      <c r="K45" s="125">
        <f t="shared" si="11"/>
        <v>0.27722517581030709</v>
      </c>
      <c r="L45" s="125">
        <f t="shared" si="12"/>
        <v>4.3686209148555782E-2</v>
      </c>
      <c r="M45" s="126">
        <f t="shared" si="13"/>
        <v>11.707000000000001</v>
      </c>
      <c r="N45" s="127">
        <f t="shared" si="14"/>
        <v>0.17694448720602884</v>
      </c>
      <c r="O45" s="127">
        <f t="shared" si="15"/>
        <v>1.2975929061775449</v>
      </c>
      <c r="P45" s="209">
        <f t="shared" si="16"/>
        <v>3</v>
      </c>
      <c r="Q45" s="210">
        <f t="shared" si="17"/>
        <v>80</v>
      </c>
      <c r="R45" s="210">
        <f t="shared" si="18"/>
        <v>56</v>
      </c>
      <c r="T45">
        <v>526</v>
      </c>
      <c r="U45">
        <v>3303</v>
      </c>
      <c r="V45" t="s">
        <v>307</v>
      </c>
      <c r="W45">
        <v>1808.3510000000001</v>
      </c>
      <c r="X45">
        <v>655.53200000000004</v>
      </c>
      <c r="Y45">
        <v>2.7589999999999999</v>
      </c>
      <c r="Z45">
        <v>11.707000000000001</v>
      </c>
      <c r="AA45">
        <v>73.381932000000006</v>
      </c>
      <c r="AB45">
        <v>1.8830439999999999</v>
      </c>
      <c r="AC45">
        <v>20.343319000000001</v>
      </c>
      <c r="AD45" s="1">
        <v>79</v>
      </c>
      <c r="AE45">
        <v>80</v>
      </c>
      <c r="AF45">
        <v>56</v>
      </c>
      <c r="AG45">
        <v>101</v>
      </c>
      <c r="AH45">
        <v>24.643000000000001</v>
      </c>
      <c r="AI45">
        <v>15080.9</v>
      </c>
      <c r="AJ45">
        <v>1288.7</v>
      </c>
      <c r="AK45">
        <v>3</v>
      </c>
      <c r="AL45">
        <v>1014</v>
      </c>
      <c r="AM45">
        <v>0.96600146774859363</v>
      </c>
      <c r="AN45" t="s">
        <v>66</v>
      </c>
      <c r="AO45">
        <v>608.80399999999997</v>
      </c>
      <c r="AP45" t="s">
        <v>470</v>
      </c>
      <c r="AQ45" t="s">
        <v>118</v>
      </c>
      <c r="AR45" t="s">
        <v>119</v>
      </c>
      <c r="AS45" t="s">
        <v>118</v>
      </c>
      <c r="AT45" t="s">
        <v>119</v>
      </c>
      <c r="AU45" t="s">
        <v>191</v>
      </c>
      <c r="AV45" t="s">
        <v>307</v>
      </c>
      <c r="AW45" t="s">
        <v>66</v>
      </c>
      <c r="AX45">
        <v>3303</v>
      </c>
      <c r="AY45" t="s">
        <v>338</v>
      </c>
      <c r="AZ45">
        <v>6</v>
      </c>
      <c r="BA45" t="s">
        <v>369</v>
      </c>
      <c r="BB45">
        <v>6</v>
      </c>
      <c r="BC45">
        <v>1</v>
      </c>
      <c r="BE45" t="s">
        <v>66</v>
      </c>
      <c r="BF45">
        <v>0</v>
      </c>
      <c r="BG45" t="s">
        <v>254</v>
      </c>
      <c r="BI45" t="s">
        <v>118</v>
      </c>
      <c r="BJ45" t="s">
        <v>307</v>
      </c>
      <c r="BK45" t="s">
        <v>66</v>
      </c>
      <c r="BL45">
        <v>0.96600146774859363</v>
      </c>
      <c r="BM45">
        <v>3303</v>
      </c>
      <c r="BN45" t="s">
        <v>119</v>
      </c>
      <c r="BO45" t="s">
        <v>191</v>
      </c>
      <c r="BP45">
        <v>6</v>
      </c>
      <c r="BQ45">
        <v>1808.3510000000001</v>
      </c>
      <c r="BR45">
        <v>2.5660867037406426E-2</v>
      </c>
      <c r="BS45">
        <v>0.27722517581030709</v>
      </c>
      <c r="BT45">
        <v>4.3686209148555782E-2</v>
      </c>
      <c r="BU45">
        <v>11.707000000000001</v>
      </c>
      <c r="BV45">
        <v>0.17694448720602884</v>
      </c>
      <c r="BW45">
        <v>1.2975929061775449</v>
      </c>
      <c r="BX45">
        <v>3</v>
      </c>
      <c r="BY45">
        <v>80</v>
      </c>
      <c r="BZ45">
        <v>56</v>
      </c>
    </row>
    <row r="46" spans="1:78" ht="16.5">
      <c r="A46" s="99" t="str">
        <f t="shared" si="1"/>
        <v>영종운수</v>
      </c>
      <c r="B46" s="100" t="str">
        <f t="shared" si="2"/>
        <v>신감찬</v>
      </c>
      <c r="C46" s="101" t="str">
        <f t="shared" si="3"/>
        <v>C</v>
      </c>
      <c r="D46" s="102">
        <f t="shared" si="4"/>
        <v>0.89724137931034476</v>
      </c>
      <c r="E46" s="103">
        <f t="shared" si="5"/>
        <v>6740</v>
      </c>
      <c r="F46" s="104" t="str">
        <f t="shared" si="6"/>
        <v>203</v>
      </c>
      <c r="G46" s="105" t="str">
        <f t="shared" si="7"/>
        <v>73아1238</v>
      </c>
      <c r="H46" s="106">
        <f t="shared" si="8"/>
        <v>1</v>
      </c>
      <c r="I46" s="107">
        <f t="shared" si="9"/>
        <v>2017.6849999999999</v>
      </c>
      <c r="J46" s="108">
        <f t="shared" si="10"/>
        <v>1.7694891951571673E-2</v>
      </c>
      <c r="K46" s="108">
        <f t="shared" si="11"/>
        <v>0.2687480093081156</v>
      </c>
      <c r="L46" s="108">
        <f t="shared" si="12"/>
        <v>0.17792668330289416</v>
      </c>
      <c r="M46" s="109">
        <f t="shared" si="13"/>
        <v>9.4329999999999998</v>
      </c>
      <c r="N46" s="110">
        <f t="shared" si="14"/>
        <v>4.9561750223647401E-2</v>
      </c>
      <c r="O46" s="110">
        <f t="shared" si="15"/>
        <v>3.4197607654316706</v>
      </c>
      <c r="P46" s="211">
        <f t="shared" si="16"/>
        <v>13</v>
      </c>
      <c r="Q46" s="212">
        <f t="shared" si="17"/>
        <v>1</v>
      </c>
      <c r="R46" s="212">
        <f t="shared" si="18"/>
        <v>69</v>
      </c>
      <c r="T46">
        <v>526</v>
      </c>
      <c r="U46">
        <v>6740</v>
      </c>
      <c r="V46" t="s">
        <v>227</v>
      </c>
      <c r="W46">
        <v>2017.6849999999999</v>
      </c>
      <c r="X46">
        <v>775.34199999999998</v>
      </c>
      <c r="Y46">
        <v>2.6019999999999999</v>
      </c>
      <c r="Z46">
        <v>9.4329999999999998</v>
      </c>
      <c r="AA46">
        <v>95.224429999999998</v>
      </c>
      <c r="AB46">
        <v>1.6849860000000001</v>
      </c>
      <c r="AC46">
        <v>25.591376</v>
      </c>
      <c r="AD46" s="1">
        <v>359</v>
      </c>
      <c r="AE46">
        <v>1</v>
      </c>
      <c r="AF46">
        <v>69</v>
      </c>
      <c r="AG46">
        <v>90</v>
      </c>
      <c r="AH46">
        <v>21.188732000000002</v>
      </c>
      <c r="AI46">
        <v>7050.3</v>
      </c>
      <c r="AJ46">
        <v>363.6</v>
      </c>
      <c r="AK46">
        <v>13</v>
      </c>
      <c r="AL46">
        <v>1820</v>
      </c>
      <c r="AM46">
        <v>0.89724137931034476</v>
      </c>
      <c r="AN46" t="s">
        <v>69</v>
      </c>
      <c r="AO46">
        <v>2017.6849999999999</v>
      </c>
      <c r="AP46" t="s">
        <v>471</v>
      </c>
      <c r="AQ46" t="s">
        <v>118</v>
      </c>
      <c r="AR46" t="s">
        <v>120</v>
      </c>
      <c r="AS46" t="s">
        <v>118</v>
      </c>
      <c r="AT46" t="s">
        <v>120</v>
      </c>
      <c r="AU46" t="s">
        <v>202</v>
      </c>
      <c r="AV46" t="s">
        <v>227</v>
      </c>
      <c r="AW46" t="s">
        <v>69</v>
      </c>
      <c r="AX46">
        <v>6740</v>
      </c>
      <c r="AY46" t="s">
        <v>330</v>
      </c>
      <c r="AZ46">
        <v>1</v>
      </c>
      <c r="BA46" t="s">
        <v>331</v>
      </c>
      <c r="BB46">
        <v>1</v>
      </c>
      <c r="BC46">
        <v>1</v>
      </c>
      <c r="BE46" t="s">
        <v>69</v>
      </c>
      <c r="BF46">
        <v>0</v>
      </c>
      <c r="BG46" t="s">
        <v>254</v>
      </c>
      <c r="BI46" t="s">
        <v>118</v>
      </c>
      <c r="BJ46" t="s">
        <v>227</v>
      </c>
      <c r="BK46" t="s">
        <v>69</v>
      </c>
      <c r="BL46">
        <v>0.89724137931034476</v>
      </c>
      <c r="BM46">
        <v>6740</v>
      </c>
      <c r="BN46" t="s">
        <v>120</v>
      </c>
      <c r="BO46" t="s">
        <v>202</v>
      </c>
      <c r="BP46">
        <v>1</v>
      </c>
      <c r="BQ46">
        <v>2017.6849999999999</v>
      </c>
      <c r="BR46">
        <v>1.7694891951571673E-2</v>
      </c>
      <c r="BS46">
        <v>0.2687480093081156</v>
      </c>
      <c r="BT46">
        <v>0.17792668330289416</v>
      </c>
      <c r="BU46">
        <v>9.4329999999999998</v>
      </c>
      <c r="BV46">
        <v>4.9561750223647401E-2</v>
      </c>
      <c r="BW46">
        <v>3.4197607654316706</v>
      </c>
      <c r="BX46">
        <v>13</v>
      </c>
      <c r="BY46">
        <v>1</v>
      </c>
      <c r="BZ46">
        <v>69</v>
      </c>
    </row>
    <row r="47" spans="1:78" ht="16.5">
      <c r="A47" s="116" t="str">
        <f t="shared" si="1"/>
        <v>영종운수</v>
      </c>
      <c r="B47" s="117" t="str">
        <f t="shared" si="2"/>
        <v>안기태</v>
      </c>
      <c r="C47" s="118" t="str">
        <f t="shared" si="3"/>
        <v>S</v>
      </c>
      <c r="D47" s="119">
        <f t="shared" si="4"/>
        <v>1.0992857142857142</v>
      </c>
      <c r="E47" s="120">
        <f t="shared" si="5"/>
        <v>2274</v>
      </c>
      <c r="F47" s="121" t="str">
        <f t="shared" si="6"/>
        <v>202</v>
      </c>
      <c r="G47" s="122" t="str">
        <f t="shared" si="7"/>
        <v>71바7511</v>
      </c>
      <c r="H47" s="123">
        <f t="shared" si="8"/>
        <v>1</v>
      </c>
      <c r="I47" s="124">
        <f t="shared" si="9"/>
        <v>2013.9079999999999</v>
      </c>
      <c r="J47" s="125">
        <f t="shared" si="10"/>
        <v>1.8132673366546607E-2</v>
      </c>
      <c r="K47" s="125">
        <f t="shared" si="11"/>
        <v>0.28441218811597974</v>
      </c>
      <c r="L47" s="125">
        <f t="shared" si="12"/>
        <v>0.16237087294950911</v>
      </c>
      <c r="M47" s="126">
        <f t="shared" si="13"/>
        <v>13.951000000000001</v>
      </c>
      <c r="N47" s="127">
        <f t="shared" si="14"/>
        <v>4.9654701207800953E-2</v>
      </c>
      <c r="O47" s="127">
        <f t="shared" si="15"/>
        <v>5.4123624316503038</v>
      </c>
      <c r="P47" s="209">
        <f t="shared" si="16"/>
        <v>1</v>
      </c>
      <c r="Q47" s="210">
        <f t="shared" si="17"/>
        <v>1</v>
      </c>
      <c r="R47" s="210">
        <f t="shared" si="18"/>
        <v>109</v>
      </c>
      <c r="T47">
        <v>526</v>
      </c>
      <c r="U47">
        <v>2274</v>
      </c>
      <c r="V47" t="s">
        <v>228</v>
      </c>
      <c r="W47">
        <v>2013.9079999999999</v>
      </c>
      <c r="X47">
        <v>654.25800000000004</v>
      </c>
      <c r="Y47">
        <v>3.0779999999999998</v>
      </c>
      <c r="Z47">
        <v>13.951000000000001</v>
      </c>
      <c r="AA47">
        <v>73.883313999999999</v>
      </c>
      <c r="AB47">
        <v>1.3397019999999999</v>
      </c>
      <c r="AC47">
        <v>21.013314999999999</v>
      </c>
      <c r="AD47" s="1">
        <v>327</v>
      </c>
      <c r="AE47">
        <v>1</v>
      </c>
      <c r="AF47">
        <v>109</v>
      </c>
      <c r="AG47">
        <v>100</v>
      </c>
      <c r="AH47">
        <v>27.257954000000002</v>
      </c>
      <c r="AI47">
        <v>13716.9</v>
      </c>
      <c r="AJ47">
        <v>1841.5</v>
      </c>
      <c r="AK47">
        <v>1</v>
      </c>
      <c r="AL47">
        <v>222</v>
      </c>
      <c r="AM47">
        <v>1.0992857142857142</v>
      </c>
      <c r="AN47" t="s">
        <v>71</v>
      </c>
      <c r="AO47">
        <v>2013.9079999999999</v>
      </c>
      <c r="AP47" t="s">
        <v>472</v>
      </c>
      <c r="AQ47" t="s">
        <v>118</v>
      </c>
      <c r="AR47" t="s">
        <v>119</v>
      </c>
      <c r="AS47" t="s">
        <v>118</v>
      </c>
      <c r="AT47" t="s">
        <v>119</v>
      </c>
      <c r="AU47" t="s">
        <v>180</v>
      </c>
      <c r="AV47" t="s">
        <v>228</v>
      </c>
      <c r="AW47" t="s">
        <v>71</v>
      </c>
      <c r="AX47">
        <v>2274</v>
      </c>
      <c r="AY47" t="s">
        <v>329</v>
      </c>
      <c r="AZ47">
        <v>3</v>
      </c>
      <c r="BA47" t="s">
        <v>334</v>
      </c>
      <c r="BB47">
        <v>1</v>
      </c>
      <c r="BC47">
        <v>1</v>
      </c>
      <c r="BE47" t="s">
        <v>71</v>
      </c>
      <c r="BF47">
        <v>0</v>
      </c>
      <c r="BG47" t="s">
        <v>254</v>
      </c>
      <c r="BI47" t="s">
        <v>118</v>
      </c>
      <c r="BJ47" t="s">
        <v>228</v>
      </c>
      <c r="BK47" t="s">
        <v>71</v>
      </c>
      <c r="BL47">
        <v>1.0992857142857142</v>
      </c>
      <c r="BM47">
        <v>2274</v>
      </c>
      <c r="BN47" t="s">
        <v>119</v>
      </c>
      <c r="BO47" t="s">
        <v>180</v>
      </c>
      <c r="BP47">
        <v>1</v>
      </c>
      <c r="BQ47">
        <v>2013.9079999999999</v>
      </c>
      <c r="BR47">
        <v>1.8132673366546607E-2</v>
      </c>
      <c r="BS47">
        <v>0.28441218811597974</v>
      </c>
      <c r="BT47">
        <v>0.16237087294950911</v>
      </c>
      <c r="BU47">
        <v>13.951000000000001</v>
      </c>
      <c r="BV47">
        <v>4.9654701207800953E-2</v>
      </c>
      <c r="BW47">
        <v>5.4123624316503038</v>
      </c>
      <c r="BX47">
        <v>1</v>
      </c>
      <c r="BY47">
        <v>1</v>
      </c>
      <c r="BZ47">
        <v>109</v>
      </c>
    </row>
    <row r="48" spans="1:78" ht="16.5">
      <c r="A48" s="99" t="str">
        <f t="shared" si="1"/>
        <v>영종운수</v>
      </c>
      <c r="B48" s="100" t="str">
        <f t="shared" si="2"/>
        <v>안병윤</v>
      </c>
      <c r="C48" s="101" t="str">
        <f t="shared" si="3"/>
        <v>A</v>
      </c>
      <c r="D48" s="102">
        <f t="shared" si="4"/>
        <v>0.99310344827586206</v>
      </c>
      <c r="E48" s="103">
        <f t="shared" si="5"/>
        <v>2225</v>
      </c>
      <c r="F48" s="104" t="str">
        <f t="shared" si="6"/>
        <v>202</v>
      </c>
      <c r="G48" s="105" t="str">
        <f t="shared" si="7"/>
        <v>73아1280</v>
      </c>
      <c r="H48" s="106">
        <f t="shared" si="8"/>
        <v>1</v>
      </c>
      <c r="I48" s="107">
        <f t="shared" si="9"/>
        <v>2434.721</v>
      </c>
      <c r="J48" s="108">
        <f t="shared" si="10"/>
        <v>6.6402041826879657E-3</v>
      </c>
      <c r="K48" s="108">
        <f t="shared" si="11"/>
        <v>0.25025165761155427</v>
      </c>
      <c r="L48" s="108">
        <f t="shared" si="12"/>
        <v>0.17620088708316065</v>
      </c>
      <c r="M48" s="109">
        <f t="shared" si="13"/>
        <v>10.994999999999999</v>
      </c>
      <c r="N48" s="110">
        <f t="shared" si="14"/>
        <v>0</v>
      </c>
      <c r="O48" s="110">
        <f t="shared" si="15"/>
        <v>2.3411306675384984</v>
      </c>
      <c r="P48" s="211">
        <f t="shared" si="16"/>
        <v>2</v>
      </c>
      <c r="Q48" s="212">
        <f t="shared" si="17"/>
        <v>0</v>
      </c>
      <c r="R48" s="212">
        <f t="shared" si="18"/>
        <v>57</v>
      </c>
      <c r="T48">
        <v>526</v>
      </c>
      <c r="U48">
        <v>2225</v>
      </c>
      <c r="V48" t="s">
        <v>229</v>
      </c>
      <c r="W48">
        <v>2434.721</v>
      </c>
      <c r="X48">
        <v>845.46299999999997</v>
      </c>
      <c r="Y48">
        <v>2.88</v>
      </c>
      <c r="Z48">
        <v>10.994999999999999</v>
      </c>
      <c r="AA48">
        <v>92.949702000000002</v>
      </c>
      <c r="AB48">
        <v>0.617205</v>
      </c>
      <c r="AC48">
        <v>23.260816999999999</v>
      </c>
      <c r="AD48" s="1">
        <v>429</v>
      </c>
      <c r="AE48">
        <v>0</v>
      </c>
      <c r="AF48">
        <v>57</v>
      </c>
      <c r="AG48">
        <v>106</v>
      </c>
      <c r="AH48">
        <v>26.193961999999999</v>
      </c>
      <c r="AI48">
        <v>14563.3</v>
      </c>
      <c r="AJ48">
        <v>1501</v>
      </c>
      <c r="AK48">
        <v>2</v>
      </c>
      <c r="AL48">
        <v>90</v>
      </c>
      <c r="AM48">
        <v>0.99310344827586206</v>
      </c>
      <c r="AN48" t="s">
        <v>66</v>
      </c>
      <c r="AO48">
        <v>2434.721</v>
      </c>
      <c r="AP48" t="s">
        <v>473</v>
      </c>
      <c r="AQ48" t="s">
        <v>118</v>
      </c>
      <c r="AR48" t="s">
        <v>119</v>
      </c>
      <c r="AS48" t="s">
        <v>118</v>
      </c>
      <c r="AT48" t="s">
        <v>119</v>
      </c>
      <c r="AU48" t="s">
        <v>191</v>
      </c>
      <c r="AV48" t="s">
        <v>229</v>
      </c>
      <c r="AW48" t="s">
        <v>66</v>
      </c>
      <c r="AX48">
        <v>2225</v>
      </c>
      <c r="AY48" t="s">
        <v>338</v>
      </c>
      <c r="AZ48">
        <v>1</v>
      </c>
      <c r="BA48" t="s">
        <v>259</v>
      </c>
      <c r="BB48">
        <v>1</v>
      </c>
      <c r="BC48">
        <v>1</v>
      </c>
      <c r="BE48" t="s">
        <v>66</v>
      </c>
      <c r="BF48">
        <v>0</v>
      </c>
      <c r="BG48" t="s">
        <v>254</v>
      </c>
      <c r="BI48" t="s">
        <v>118</v>
      </c>
      <c r="BJ48" t="s">
        <v>229</v>
      </c>
      <c r="BK48" t="s">
        <v>66</v>
      </c>
      <c r="BL48">
        <v>0.99310344827586206</v>
      </c>
      <c r="BM48">
        <v>2225</v>
      </c>
      <c r="BN48" t="s">
        <v>119</v>
      </c>
      <c r="BO48" t="s">
        <v>191</v>
      </c>
      <c r="BP48">
        <v>1</v>
      </c>
      <c r="BQ48">
        <v>2434.721</v>
      </c>
      <c r="BR48">
        <v>6.6402041826879657E-3</v>
      </c>
      <c r="BS48">
        <v>0.25025165761155427</v>
      </c>
      <c r="BT48">
        <v>0.17620088708316065</v>
      </c>
      <c r="BU48">
        <v>10.994999999999999</v>
      </c>
      <c r="BV48">
        <v>0</v>
      </c>
      <c r="BW48">
        <v>2.3411306675384984</v>
      </c>
      <c r="BX48">
        <v>2</v>
      </c>
      <c r="BY48">
        <v>0</v>
      </c>
      <c r="BZ48">
        <v>57</v>
      </c>
    </row>
    <row r="49" spans="1:78" ht="16.5">
      <c r="A49" s="116" t="str">
        <f t="shared" si="1"/>
        <v>영종운수</v>
      </c>
      <c r="B49" s="117" t="str">
        <f t="shared" si="2"/>
        <v>안춘근</v>
      </c>
      <c r="C49" s="118" t="str">
        <f t="shared" si="3"/>
        <v>B</v>
      </c>
      <c r="D49" s="119">
        <f t="shared" si="4"/>
        <v>0.9146428571428572</v>
      </c>
      <c r="E49" s="120">
        <f t="shared" si="5"/>
        <v>7206</v>
      </c>
      <c r="F49" s="121" t="str">
        <f t="shared" si="6"/>
        <v>202</v>
      </c>
      <c r="G49" s="122" t="str">
        <f t="shared" si="7"/>
        <v>71바7512</v>
      </c>
      <c r="H49" s="123">
        <f t="shared" si="8"/>
        <v>1</v>
      </c>
      <c r="I49" s="124">
        <f t="shared" si="9"/>
        <v>2230.134</v>
      </c>
      <c r="J49" s="125">
        <f t="shared" si="10"/>
        <v>8.7367705651680474E-3</v>
      </c>
      <c r="K49" s="125">
        <f t="shared" si="11"/>
        <v>0.33621921560375356</v>
      </c>
      <c r="L49" s="125">
        <f t="shared" si="12"/>
        <v>0.23137623120404424</v>
      </c>
      <c r="M49" s="126">
        <f t="shared" si="13"/>
        <v>18.966000000000001</v>
      </c>
      <c r="N49" s="127">
        <f t="shared" si="14"/>
        <v>0.58292461349856106</v>
      </c>
      <c r="O49" s="127">
        <f t="shared" si="15"/>
        <v>35.423880358758709</v>
      </c>
      <c r="P49" s="209">
        <f t="shared" si="16"/>
        <v>13</v>
      </c>
      <c r="Q49" s="210">
        <f t="shared" si="17"/>
        <v>13</v>
      </c>
      <c r="R49" s="210">
        <f t="shared" si="18"/>
        <v>790</v>
      </c>
      <c r="T49">
        <v>526</v>
      </c>
      <c r="U49">
        <v>7206</v>
      </c>
      <c r="V49" t="s">
        <v>230</v>
      </c>
      <c r="W49">
        <v>2230.134</v>
      </c>
      <c r="X49">
        <v>870.774</v>
      </c>
      <c r="Y49">
        <v>2.5609999999999999</v>
      </c>
      <c r="Z49">
        <v>18.966000000000001</v>
      </c>
      <c r="AA49">
        <v>84.475263999999996</v>
      </c>
      <c r="AB49">
        <v>0.73804099999999995</v>
      </c>
      <c r="AC49">
        <v>28.402207000000001</v>
      </c>
      <c r="AD49" s="1">
        <v>516</v>
      </c>
      <c r="AE49">
        <v>13</v>
      </c>
      <c r="AF49">
        <v>790</v>
      </c>
      <c r="AG49">
        <v>105</v>
      </c>
      <c r="AH49">
        <v>26.399846</v>
      </c>
      <c r="AI49">
        <v>15561.7</v>
      </c>
      <c r="AJ49">
        <v>6188</v>
      </c>
      <c r="AK49">
        <v>13</v>
      </c>
      <c r="AL49">
        <v>5750</v>
      </c>
      <c r="AM49">
        <v>0.9146428571428572</v>
      </c>
      <c r="AN49" t="s">
        <v>68</v>
      </c>
      <c r="AO49">
        <v>2230.134</v>
      </c>
      <c r="AP49" t="s">
        <v>474</v>
      </c>
      <c r="AQ49" t="s">
        <v>118</v>
      </c>
      <c r="AR49" t="s">
        <v>119</v>
      </c>
      <c r="AS49" t="s">
        <v>118</v>
      </c>
      <c r="AT49" t="s">
        <v>119</v>
      </c>
      <c r="AU49" t="s">
        <v>181</v>
      </c>
      <c r="AV49" t="s">
        <v>230</v>
      </c>
      <c r="AW49" t="s">
        <v>68</v>
      </c>
      <c r="AX49">
        <v>7206</v>
      </c>
      <c r="AY49" t="s">
        <v>322</v>
      </c>
      <c r="AZ49">
        <v>6</v>
      </c>
      <c r="BA49" t="s">
        <v>328</v>
      </c>
      <c r="BB49">
        <v>1</v>
      </c>
      <c r="BC49">
        <v>1</v>
      </c>
      <c r="BE49" t="s">
        <v>68</v>
      </c>
      <c r="BF49">
        <v>0</v>
      </c>
      <c r="BG49" t="s">
        <v>254</v>
      </c>
      <c r="BI49" t="s">
        <v>118</v>
      </c>
      <c r="BJ49" t="s">
        <v>230</v>
      </c>
      <c r="BK49" t="s">
        <v>68</v>
      </c>
      <c r="BL49">
        <v>0.9146428571428572</v>
      </c>
      <c r="BM49">
        <v>7206</v>
      </c>
      <c r="BN49" t="s">
        <v>119</v>
      </c>
      <c r="BO49" t="s">
        <v>181</v>
      </c>
      <c r="BP49">
        <v>1</v>
      </c>
      <c r="BQ49">
        <v>2230.134</v>
      </c>
      <c r="BR49">
        <v>8.7367705651680474E-3</v>
      </c>
      <c r="BS49">
        <v>0.33621921560375356</v>
      </c>
      <c r="BT49">
        <v>0.23137623120404424</v>
      </c>
      <c r="BU49">
        <v>18.966000000000001</v>
      </c>
      <c r="BV49">
        <v>0.58292461349856106</v>
      </c>
      <c r="BW49">
        <v>35.423880358758709</v>
      </c>
      <c r="BX49">
        <v>13</v>
      </c>
      <c r="BY49">
        <v>13</v>
      </c>
      <c r="BZ49">
        <v>790</v>
      </c>
    </row>
    <row r="50" spans="1:78" ht="16.5">
      <c r="A50" s="99" t="str">
        <f t="shared" si="1"/>
        <v>영종운수</v>
      </c>
      <c r="B50" s="100" t="str">
        <f t="shared" si="2"/>
        <v>양수모</v>
      </c>
      <c r="C50" s="101" t="str">
        <f t="shared" si="3"/>
        <v>B</v>
      </c>
      <c r="D50" s="102">
        <f t="shared" si="4"/>
        <v>0.9454407112942006</v>
      </c>
      <c r="E50" s="103">
        <f t="shared" si="5"/>
        <v>5411</v>
      </c>
      <c r="F50" s="104" t="str">
        <f t="shared" si="6"/>
        <v>202</v>
      </c>
      <c r="G50" s="105" t="str">
        <f t="shared" si="7"/>
        <v>70바2205</v>
      </c>
      <c r="H50" s="106">
        <f t="shared" si="8"/>
        <v>3</v>
      </c>
      <c r="I50" s="107">
        <f t="shared" si="9"/>
        <v>2298.884</v>
      </c>
      <c r="J50" s="108">
        <f t="shared" si="10"/>
        <v>1.727238026012589E-2</v>
      </c>
      <c r="K50" s="108">
        <f t="shared" si="11"/>
        <v>0.28438283745283172</v>
      </c>
      <c r="L50" s="108">
        <f t="shared" si="12"/>
        <v>9.395863384146394E-2</v>
      </c>
      <c r="M50" s="109">
        <f t="shared" si="13"/>
        <v>12.263999999999999</v>
      </c>
      <c r="N50" s="110">
        <f t="shared" si="14"/>
        <v>0.26099620511517763</v>
      </c>
      <c r="O50" s="110">
        <f t="shared" si="15"/>
        <v>1.4789784956526733</v>
      </c>
      <c r="P50" s="211">
        <f t="shared" si="16"/>
        <v>7</v>
      </c>
      <c r="Q50" s="212">
        <f t="shared" si="17"/>
        <v>6</v>
      </c>
      <c r="R50" s="212">
        <f t="shared" si="18"/>
        <v>34</v>
      </c>
      <c r="T50">
        <v>526</v>
      </c>
      <c r="U50">
        <v>5411</v>
      </c>
      <c r="V50" t="s">
        <v>276</v>
      </c>
      <c r="W50">
        <v>2298.884</v>
      </c>
      <c r="X50">
        <v>821.78</v>
      </c>
      <c r="Y50">
        <v>2.7970000000000002</v>
      </c>
      <c r="Z50">
        <v>12.263999999999999</v>
      </c>
      <c r="AA50">
        <v>88.676371000000003</v>
      </c>
      <c r="AB50">
        <v>1.531652</v>
      </c>
      <c r="AC50">
        <v>25.218038</v>
      </c>
      <c r="AD50" s="1">
        <v>216</v>
      </c>
      <c r="AE50">
        <v>6</v>
      </c>
      <c r="AF50">
        <v>34</v>
      </c>
      <c r="AG50">
        <v>99</v>
      </c>
      <c r="AH50">
        <v>25.924424999999999</v>
      </c>
      <c r="AI50">
        <v>11999.8</v>
      </c>
      <c r="AJ50">
        <v>930.9</v>
      </c>
      <c r="AK50">
        <v>7</v>
      </c>
      <c r="AL50">
        <v>1240</v>
      </c>
      <c r="AM50">
        <v>0.9454407112942006</v>
      </c>
      <c r="AN50" t="s">
        <v>68</v>
      </c>
      <c r="AO50">
        <v>1854.9659999999999</v>
      </c>
      <c r="AP50" t="s">
        <v>475</v>
      </c>
      <c r="AQ50" t="s">
        <v>118</v>
      </c>
      <c r="AR50" t="s">
        <v>119</v>
      </c>
      <c r="AS50" t="s">
        <v>118</v>
      </c>
      <c r="AT50" t="s">
        <v>119</v>
      </c>
      <c r="AU50" t="s">
        <v>173</v>
      </c>
      <c r="AV50" t="s">
        <v>276</v>
      </c>
      <c r="AW50" t="s">
        <v>68</v>
      </c>
      <c r="AX50">
        <v>5411</v>
      </c>
      <c r="AY50" t="s">
        <v>322</v>
      </c>
      <c r="AZ50">
        <v>1</v>
      </c>
      <c r="BA50" t="s">
        <v>185</v>
      </c>
      <c r="BB50">
        <v>3</v>
      </c>
      <c r="BC50">
        <v>1</v>
      </c>
      <c r="BE50" t="s">
        <v>68</v>
      </c>
      <c r="BF50">
        <v>0</v>
      </c>
      <c r="BG50" t="s">
        <v>254</v>
      </c>
      <c r="BI50" t="s">
        <v>118</v>
      </c>
      <c r="BJ50" t="s">
        <v>276</v>
      </c>
      <c r="BK50" t="s">
        <v>68</v>
      </c>
      <c r="BL50">
        <v>0.9454407112942006</v>
      </c>
      <c r="BM50">
        <v>5411</v>
      </c>
      <c r="BN50" t="s">
        <v>119</v>
      </c>
      <c r="BO50" t="s">
        <v>173</v>
      </c>
      <c r="BP50">
        <v>3</v>
      </c>
      <c r="BQ50">
        <v>2298.884</v>
      </c>
      <c r="BR50">
        <v>1.727238026012589E-2</v>
      </c>
      <c r="BS50">
        <v>0.28438283745283172</v>
      </c>
      <c r="BT50">
        <v>9.395863384146394E-2</v>
      </c>
      <c r="BU50">
        <v>12.263999999999999</v>
      </c>
      <c r="BV50">
        <v>0.26099620511517763</v>
      </c>
      <c r="BW50">
        <v>1.4789784956526733</v>
      </c>
      <c r="BX50">
        <v>7</v>
      </c>
      <c r="BY50">
        <v>6</v>
      </c>
      <c r="BZ50">
        <v>34</v>
      </c>
    </row>
    <row r="51" spans="1:78" ht="16.5">
      <c r="A51" s="116" t="str">
        <f t="shared" si="1"/>
        <v>영종운수</v>
      </c>
      <c r="B51" s="117" t="str">
        <f t="shared" si="2"/>
        <v>원재영</v>
      </c>
      <c r="C51" s="118" t="str">
        <f t="shared" si="3"/>
        <v>B</v>
      </c>
      <c r="D51" s="119">
        <f t="shared" si="4"/>
        <v>0.92176488587680561</v>
      </c>
      <c r="E51" s="120">
        <f t="shared" si="5"/>
        <v>5653</v>
      </c>
      <c r="F51" s="121" t="str">
        <f t="shared" si="6"/>
        <v>202</v>
      </c>
      <c r="G51" s="122" t="str">
        <f t="shared" si="7"/>
        <v>73아1242</v>
      </c>
      <c r="H51" s="123">
        <f t="shared" si="8"/>
        <v>2</v>
      </c>
      <c r="I51" s="124">
        <f t="shared" si="9"/>
        <v>2288.56</v>
      </c>
      <c r="J51" s="125">
        <f t="shared" si="10"/>
        <v>2.0326955031177849E-2</v>
      </c>
      <c r="K51" s="125">
        <f t="shared" si="11"/>
        <v>0.29911644643825819</v>
      </c>
      <c r="L51" s="125">
        <f t="shared" si="12"/>
        <v>0.17521935190687593</v>
      </c>
      <c r="M51" s="126">
        <f t="shared" si="13"/>
        <v>13.131</v>
      </c>
      <c r="N51" s="127">
        <f t="shared" si="14"/>
        <v>4.7995400120852419E-2</v>
      </c>
      <c r="O51" s="127">
        <f t="shared" si="15"/>
        <v>4.8475354122060947</v>
      </c>
      <c r="P51" s="209">
        <f t="shared" si="16"/>
        <v>3</v>
      </c>
      <c r="Q51" s="210">
        <f t="shared" si="17"/>
        <v>167</v>
      </c>
      <c r="R51" s="210">
        <f t="shared" si="18"/>
        <v>130</v>
      </c>
      <c r="T51">
        <v>526</v>
      </c>
      <c r="U51">
        <v>5653</v>
      </c>
      <c r="V51" t="s">
        <v>231</v>
      </c>
      <c r="W51">
        <v>2288.56</v>
      </c>
      <c r="X51">
        <v>889.82500000000005</v>
      </c>
      <c r="Y51">
        <v>2.5720000000000001</v>
      </c>
      <c r="Z51">
        <v>13.131</v>
      </c>
      <c r="AA51">
        <v>88.701922999999994</v>
      </c>
      <c r="AB51">
        <v>1.80304</v>
      </c>
      <c r="AC51">
        <v>26.532204</v>
      </c>
      <c r="AD51" s="1">
        <v>401</v>
      </c>
      <c r="AE51">
        <v>167</v>
      </c>
      <c r="AF51">
        <v>130</v>
      </c>
      <c r="AG51">
        <v>96</v>
      </c>
      <c r="AH51">
        <v>25.800567999999998</v>
      </c>
      <c r="AI51">
        <v>10954.7</v>
      </c>
      <c r="AJ51">
        <v>1432.2</v>
      </c>
      <c r="AK51">
        <v>3</v>
      </c>
      <c r="AL51">
        <v>685</v>
      </c>
      <c r="AM51">
        <v>0.92176488587680561</v>
      </c>
      <c r="AN51" t="s">
        <v>68</v>
      </c>
      <c r="AO51">
        <v>2083.5329999999999</v>
      </c>
      <c r="AP51" t="s">
        <v>476</v>
      </c>
      <c r="AQ51" t="s">
        <v>118</v>
      </c>
      <c r="AR51" t="s">
        <v>119</v>
      </c>
      <c r="AS51" t="s">
        <v>118</v>
      </c>
      <c r="AT51" t="s">
        <v>119</v>
      </c>
      <c r="AU51" t="s">
        <v>188</v>
      </c>
      <c r="AV51" t="s">
        <v>231</v>
      </c>
      <c r="AW51" t="s">
        <v>68</v>
      </c>
      <c r="AX51">
        <v>5653</v>
      </c>
      <c r="AY51" t="s">
        <v>322</v>
      </c>
      <c r="AZ51">
        <v>5</v>
      </c>
      <c r="BA51" t="s">
        <v>298</v>
      </c>
      <c r="BB51">
        <v>2</v>
      </c>
      <c r="BC51">
        <v>1</v>
      </c>
      <c r="BE51" t="s">
        <v>68</v>
      </c>
      <c r="BF51">
        <v>0</v>
      </c>
      <c r="BG51" t="s">
        <v>254</v>
      </c>
      <c r="BI51" t="s">
        <v>118</v>
      </c>
      <c r="BJ51" t="s">
        <v>231</v>
      </c>
      <c r="BK51" t="s">
        <v>68</v>
      </c>
      <c r="BL51">
        <v>0.92176488587680561</v>
      </c>
      <c r="BM51">
        <v>5653</v>
      </c>
      <c r="BN51" t="s">
        <v>119</v>
      </c>
      <c r="BO51" t="s">
        <v>188</v>
      </c>
      <c r="BP51">
        <v>2</v>
      </c>
      <c r="BQ51">
        <v>2288.56</v>
      </c>
      <c r="BR51">
        <v>2.0326955031177849E-2</v>
      </c>
      <c r="BS51">
        <v>0.29911644643825819</v>
      </c>
      <c r="BT51">
        <v>0.17521935190687593</v>
      </c>
      <c r="BU51">
        <v>13.131</v>
      </c>
      <c r="BV51">
        <v>4.7995400120852419E-2</v>
      </c>
      <c r="BW51">
        <v>4.8475354122060947</v>
      </c>
      <c r="BX51">
        <v>3</v>
      </c>
      <c r="BY51">
        <v>167</v>
      </c>
      <c r="BZ51">
        <v>130</v>
      </c>
    </row>
    <row r="52" spans="1:78" ht="16.5">
      <c r="A52" s="99" t="str">
        <f t="shared" si="1"/>
        <v>영종운수</v>
      </c>
      <c r="B52" s="100" t="str">
        <f t="shared" si="2"/>
        <v>유지훈</v>
      </c>
      <c r="C52" s="101" t="str">
        <f t="shared" si="3"/>
        <v>D</v>
      </c>
      <c r="D52" s="102">
        <f t="shared" si="4"/>
        <v>0.82571428571428573</v>
      </c>
      <c r="E52" s="103">
        <f t="shared" si="5"/>
        <v>1463</v>
      </c>
      <c r="F52" s="104" t="str">
        <f t="shared" si="6"/>
        <v>202</v>
      </c>
      <c r="G52" s="105" t="str">
        <f t="shared" si="7"/>
        <v>73아1242</v>
      </c>
      <c r="H52" s="106">
        <f t="shared" si="8"/>
        <v>1</v>
      </c>
      <c r="I52" s="107">
        <f t="shared" si="9"/>
        <v>1011.678</v>
      </c>
      <c r="J52" s="108">
        <f t="shared" si="10"/>
        <v>3.3230760055442725E-2</v>
      </c>
      <c r="K52" s="108">
        <f t="shared" si="11"/>
        <v>0.34805829405989613</v>
      </c>
      <c r="L52" s="108">
        <f t="shared" si="12"/>
        <v>0.12652247058846788</v>
      </c>
      <c r="M52" s="109">
        <f t="shared" si="13"/>
        <v>17.542000000000002</v>
      </c>
      <c r="N52" s="110">
        <f t="shared" si="14"/>
        <v>0.19769136029448106</v>
      </c>
      <c r="O52" s="110">
        <f t="shared" si="15"/>
        <v>37.759049816245877</v>
      </c>
      <c r="P52" s="211">
        <f t="shared" si="16"/>
        <v>18</v>
      </c>
      <c r="Q52" s="212">
        <f t="shared" si="17"/>
        <v>2</v>
      </c>
      <c r="R52" s="212">
        <f t="shared" si="18"/>
        <v>382</v>
      </c>
      <c r="T52">
        <v>526</v>
      </c>
      <c r="U52">
        <v>1463</v>
      </c>
      <c r="V52" t="s">
        <v>232</v>
      </c>
      <c r="W52">
        <v>1011.678</v>
      </c>
      <c r="X52">
        <v>437.565</v>
      </c>
      <c r="Y52">
        <v>2.3119999999999998</v>
      </c>
      <c r="Z52">
        <v>17.542000000000002</v>
      </c>
      <c r="AA52">
        <v>39.772216999999998</v>
      </c>
      <c r="AB52">
        <v>1.321661</v>
      </c>
      <c r="AC52">
        <v>13.84305</v>
      </c>
      <c r="AD52" s="1">
        <v>128</v>
      </c>
      <c r="AE52">
        <v>2</v>
      </c>
      <c r="AF52">
        <v>382</v>
      </c>
      <c r="AG52">
        <v>101</v>
      </c>
      <c r="AH52">
        <v>25.436800999999999</v>
      </c>
      <c r="AI52">
        <v>8491.7000000000007</v>
      </c>
      <c r="AJ52">
        <v>2793.7</v>
      </c>
      <c r="AK52">
        <v>18</v>
      </c>
      <c r="AL52">
        <v>5641</v>
      </c>
      <c r="AM52">
        <v>0.82571428571428573</v>
      </c>
      <c r="AN52" t="s">
        <v>67</v>
      </c>
      <c r="AO52">
        <v>1011.678</v>
      </c>
      <c r="AP52" t="s">
        <v>477</v>
      </c>
      <c r="AQ52" t="s">
        <v>118</v>
      </c>
      <c r="AR52" t="s">
        <v>119</v>
      </c>
      <c r="AS52" t="s">
        <v>118</v>
      </c>
      <c r="AT52" t="s">
        <v>119</v>
      </c>
      <c r="AU52" t="s">
        <v>188</v>
      </c>
      <c r="AV52" t="s">
        <v>232</v>
      </c>
      <c r="AW52" t="s">
        <v>67</v>
      </c>
      <c r="AX52">
        <v>1463</v>
      </c>
      <c r="AY52" t="s">
        <v>339</v>
      </c>
      <c r="AZ52">
        <v>5</v>
      </c>
      <c r="BA52" t="s">
        <v>372</v>
      </c>
      <c r="BB52">
        <v>1</v>
      </c>
      <c r="BC52">
        <v>1</v>
      </c>
      <c r="BE52" t="s">
        <v>67</v>
      </c>
      <c r="BF52">
        <v>0</v>
      </c>
      <c r="BG52" t="s">
        <v>254</v>
      </c>
      <c r="BI52" t="s">
        <v>118</v>
      </c>
      <c r="BJ52" t="s">
        <v>232</v>
      </c>
      <c r="BK52" t="s">
        <v>67</v>
      </c>
      <c r="BL52">
        <v>0.82571428571428573</v>
      </c>
      <c r="BM52">
        <v>1463</v>
      </c>
      <c r="BN52" t="s">
        <v>119</v>
      </c>
      <c r="BO52" t="s">
        <v>188</v>
      </c>
      <c r="BP52">
        <v>1</v>
      </c>
      <c r="BQ52">
        <v>1011.678</v>
      </c>
      <c r="BR52">
        <v>3.3230760055442725E-2</v>
      </c>
      <c r="BS52">
        <v>0.34805829405989613</v>
      </c>
      <c r="BT52">
        <v>0.12652247058846788</v>
      </c>
      <c r="BU52">
        <v>17.542000000000002</v>
      </c>
      <c r="BV52">
        <v>0.19769136029448106</v>
      </c>
      <c r="BW52">
        <v>37.759049816245877</v>
      </c>
      <c r="BX52">
        <v>18</v>
      </c>
      <c r="BY52">
        <v>2</v>
      </c>
      <c r="BZ52">
        <v>382</v>
      </c>
    </row>
    <row r="53" spans="1:78" ht="16.5">
      <c r="A53" s="116" t="str">
        <f t="shared" si="1"/>
        <v>영종운수</v>
      </c>
      <c r="B53" s="117" t="str">
        <f t="shared" si="2"/>
        <v>이대범</v>
      </c>
      <c r="C53" s="118" t="str">
        <f t="shared" si="3"/>
        <v>S</v>
      </c>
      <c r="D53" s="119">
        <f t="shared" si="4"/>
        <v>1.1421428571428571</v>
      </c>
      <c r="E53" s="120">
        <f t="shared" si="5"/>
        <v>5974</v>
      </c>
      <c r="F53" s="121" t="str">
        <f t="shared" si="6"/>
        <v>202</v>
      </c>
      <c r="G53" s="122" t="str">
        <f t="shared" si="7"/>
        <v>71바7512</v>
      </c>
      <c r="H53" s="123">
        <f t="shared" si="8"/>
        <v>1</v>
      </c>
      <c r="I53" s="124">
        <f t="shared" si="9"/>
        <v>2516.846</v>
      </c>
      <c r="J53" s="125">
        <f t="shared" si="10"/>
        <v>7.4090258379383147E-3</v>
      </c>
      <c r="K53" s="125">
        <f t="shared" si="11"/>
        <v>0.26644304954604947</v>
      </c>
      <c r="L53" s="125">
        <f t="shared" si="12"/>
        <v>0.17760323833877797</v>
      </c>
      <c r="M53" s="126">
        <f t="shared" si="13"/>
        <v>10.967000000000001</v>
      </c>
      <c r="N53" s="127">
        <f t="shared" si="14"/>
        <v>0.27812587659316462</v>
      </c>
      <c r="O53" s="127">
        <f t="shared" si="15"/>
        <v>4.569210829744847</v>
      </c>
      <c r="P53" s="209">
        <f t="shared" si="16"/>
        <v>2</v>
      </c>
      <c r="Q53" s="210">
        <f t="shared" si="17"/>
        <v>7</v>
      </c>
      <c r="R53" s="210">
        <f t="shared" si="18"/>
        <v>115</v>
      </c>
      <c r="T53">
        <v>526</v>
      </c>
      <c r="U53">
        <v>5974</v>
      </c>
      <c r="V53" t="s">
        <v>233</v>
      </c>
      <c r="W53">
        <v>2516.846</v>
      </c>
      <c r="X53">
        <v>787.08</v>
      </c>
      <c r="Y53">
        <v>3.198</v>
      </c>
      <c r="Z53">
        <v>10.967000000000001</v>
      </c>
      <c r="AA53">
        <v>99.538591999999994</v>
      </c>
      <c r="AB53">
        <v>0.73748400000000003</v>
      </c>
      <c r="AC53">
        <v>26.521366</v>
      </c>
      <c r="AD53" s="1">
        <v>447</v>
      </c>
      <c r="AE53">
        <v>7</v>
      </c>
      <c r="AF53">
        <v>115</v>
      </c>
      <c r="AG53">
        <v>101</v>
      </c>
      <c r="AH53">
        <v>25.285126999999999</v>
      </c>
      <c r="AI53">
        <v>15500.9</v>
      </c>
      <c r="AJ53">
        <v>2967.8</v>
      </c>
      <c r="AK53">
        <v>2</v>
      </c>
      <c r="AL53">
        <v>524</v>
      </c>
      <c r="AM53">
        <v>1.1421428571428571</v>
      </c>
      <c r="AN53" t="s">
        <v>71</v>
      </c>
      <c r="AO53">
        <v>2516.846</v>
      </c>
      <c r="AP53" t="s">
        <v>478</v>
      </c>
      <c r="AQ53" t="s">
        <v>118</v>
      </c>
      <c r="AR53" t="s">
        <v>119</v>
      </c>
      <c r="AS53" t="s">
        <v>118</v>
      </c>
      <c r="AT53" t="s">
        <v>119</v>
      </c>
      <c r="AU53" t="s">
        <v>181</v>
      </c>
      <c r="AV53" t="s">
        <v>233</v>
      </c>
      <c r="AW53" t="s">
        <v>71</v>
      </c>
      <c r="AX53">
        <v>5974</v>
      </c>
      <c r="AY53" t="s">
        <v>329</v>
      </c>
      <c r="AZ53">
        <v>1</v>
      </c>
      <c r="BA53" t="s">
        <v>187</v>
      </c>
      <c r="BB53">
        <v>1</v>
      </c>
      <c r="BC53">
        <v>1</v>
      </c>
      <c r="BE53" t="s">
        <v>71</v>
      </c>
      <c r="BF53">
        <v>0</v>
      </c>
      <c r="BG53" t="s">
        <v>254</v>
      </c>
      <c r="BI53" t="s">
        <v>118</v>
      </c>
      <c r="BJ53" t="s">
        <v>233</v>
      </c>
      <c r="BK53" t="s">
        <v>71</v>
      </c>
      <c r="BL53">
        <v>1.1421428571428571</v>
      </c>
      <c r="BM53">
        <v>5974</v>
      </c>
      <c r="BN53" t="s">
        <v>119</v>
      </c>
      <c r="BO53" t="s">
        <v>181</v>
      </c>
      <c r="BP53">
        <v>1</v>
      </c>
      <c r="BQ53">
        <v>2516.846</v>
      </c>
      <c r="BR53">
        <v>7.4090258379383147E-3</v>
      </c>
      <c r="BS53">
        <v>0.26644304954604947</v>
      </c>
      <c r="BT53">
        <v>0.17760323833877797</v>
      </c>
      <c r="BU53">
        <v>10.967000000000001</v>
      </c>
      <c r="BV53">
        <v>0.27812587659316462</v>
      </c>
      <c r="BW53">
        <v>4.569210829744847</v>
      </c>
      <c r="BX53">
        <v>2</v>
      </c>
      <c r="BY53">
        <v>7</v>
      </c>
      <c r="BZ53">
        <v>115</v>
      </c>
    </row>
    <row r="54" spans="1:78" ht="16.5">
      <c r="A54" s="99" t="str">
        <f t="shared" si="1"/>
        <v>영종운수</v>
      </c>
      <c r="B54" s="100" t="str">
        <f t="shared" si="2"/>
        <v>이명희</v>
      </c>
      <c r="C54" s="101" t="str">
        <f t="shared" si="3"/>
        <v>C</v>
      </c>
      <c r="D54" s="102">
        <f t="shared" si="4"/>
        <v>0.85806511821038933</v>
      </c>
      <c r="E54" s="103">
        <f t="shared" si="5"/>
        <v>5170</v>
      </c>
      <c r="F54" s="104" t="str">
        <f t="shared" si="6"/>
        <v>203</v>
      </c>
      <c r="G54" s="105" t="str">
        <f t="shared" si="7"/>
        <v>71바7513</v>
      </c>
      <c r="H54" s="106">
        <f t="shared" si="8"/>
        <v>2</v>
      </c>
      <c r="I54" s="107">
        <f t="shared" si="9"/>
        <v>2247.9340000000002</v>
      </c>
      <c r="J54" s="108">
        <f t="shared" si="10"/>
        <v>4.6795977624287714E-2</v>
      </c>
      <c r="K54" s="108">
        <f t="shared" si="11"/>
        <v>0.31607828830157059</v>
      </c>
      <c r="L54" s="108">
        <f t="shared" si="12"/>
        <v>0.10142646536775544</v>
      </c>
      <c r="M54" s="109">
        <f t="shared" si="13"/>
        <v>15.244</v>
      </c>
      <c r="N54" s="110">
        <f t="shared" si="14"/>
        <v>8.8970583655925833E-2</v>
      </c>
      <c r="O54" s="110">
        <f t="shared" si="15"/>
        <v>7.0731614006461037</v>
      </c>
      <c r="P54" s="211">
        <f t="shared" si="16"/>
        <v>37</v>
      </c>
      <c r="Q54" s="212">
        <f t="shared" si="17"/>
        <v>2</v>
      </c>
      <c r="R54" s="212">
        <f t="shared" si="18"/>
        <v>159</v>
      </c>
      <c r="T54">
        <v>526</v>
      </c>
      <c r="U54">
        <v>5170</v>
      </c>
      <c r="V54" t="s">
        <v>171</v>
      </c>
      <c r="W54">
        <v>2247.9340000000002</v>
      </c>
      <c r="X54">
        <v>980.18200000000002</v>
      </c>
      <c r="Y54">
        <v>2.2930000000000001</v>
      </c>
      <c r="Z54">
        <v>15.244</v>
      </c>
      <c r="AA54">
        <v>110.971931</v>
      </c>
      <c r="AB54">
        <v>5.1930399999999999</v>
      </c>
      <c r="AC54">
        <v>35.075817999999998</v>
      </c>
      <c r="AD54" s="1">
        <v>228</v>
      </c>
      <c r="AE54">
        <v>2</v>
      </c>
      <c r="AF54">
        <v>159</v>
      </c>
      <c r="AG54">
        <v>106</v>
      </c>
      <c r="AH54">
        <v>20.256779999999999</v>
      </c>
      <c r="AI54">
        <v>10284.299999999999</v>
      </c>
      <c r="AJ54">
        <v>1560.8</v>
      </c>
      <c r="AK54">
        <v>37</v>
      </c>
      <c r="AL54">
        <v>14660</v>
      </c>
      <c r="AM54">
        <v>0.85806511821038933</v>
      </c>
      <c r="AN54" t="s">
        <v>69</v>
      </c>
      <c r="AO54">
        <v>2176.2350000000001</v>
      </c>
      <c r="AP54" t="s">
        <v>479</v>
      </c>
      <c r="AQ54" t="s">
        <v>118</v>
      </c>
      <c r="AR54" t="s">
        <v>120</v>
      </c>
      <c r="AS54" t="s">
        <v>118</v>
      </c>
      <c r="AT54" t="s">
        <v>120</v>
      </c>
      <c r="AU54" t="s">
        <v>199</v>
      </c>
      <c r="AV54" t="s">
        <v>171</v>
      </c>
      <c r="AW54" t="s">
        <v>69</v>
      </c>
      <c r="AX54">
        <v>5170</v>
      </c>
      <c r="AY54" t="s">
        <v>330</v>
      </c>
      <c r="AZ54">
        <v>4</v>
      </c>
      <c r="BA54" t="s">
        <v>480</v>
      </c>
      <c r="BB54">
        <v>2</v>
      </c>
      <c r="BC54">
        <v>1</v>
      </c>
      <c r="BE54" t="s">
        <v>70</v>
      </c>
      <c r="BF54">
        <v>2</v>
      </c>
      <c r="BG54" t="s">
        <v>281</v>
      </c>
      <c r="BI54" t="s">
        <v>118</v>
      </c>
      <c r="BJ54" t="s">
        <v>171</v>
      </c>
      <c r="BK54" t="s">
        <v>69</v>
      </c>
      <c r="BL54">
        <v>0.85806511821038933</v>
      </c>
      <c r="BM54">
        <v>5170</v>
      </c>
      <c r="BN54" t="s">
        <v>120</v>
      </c>
      <c r="BO54" t="s">
        <v>199</v>
      </c>
      <c r="BP54">
        <v>2</v>
      </c>
      <c r="BQ54">
        <v>2247.9340000000002</v>
      </c>
      <c r="BR54">
        <v>4.6795977624287714E-2</v>
      </c>
      <c r="BS54">
        <v>0.31607828830157059</v>
      </c>
      <c r="BT54">
        <v>0.10142646536775544</v>
      </c>
      <c r="BU54">
        <v>15.244</v>
      </c>
      <c r="BV54">
        <v>8.8970583655925833E-2</v>
      </c>
      <c r="BW54">
        <v>7.0731614006461037</v>
      </c>
      <c r="BX54">
        <v>37</v>
      </c>
      <c r="BY54">
        <v>2</v>
      </c>
      <c r="BZ54">
        <v>159</v>
      </c>
    </row>
    <row r="55" spans="1:78" ht="16.5">
      <c r="A55" s="116" t="str">
        <f t="shared" si="1"/>
        <v>영종운수</v>
      </c>
      <c r="B55" s="117" t="str">
        <f t="shared" si="2"/>
        <v>이민규</v>
      </c>
      <c r="C55" s="118" t="str">
        <f t="shared" si="3"/>
        <v>S</v>
      </c>
      <c r="D55" s="119">
        <f t="shared" si="4"/>
        <v>1.0496214222156297</v>
      </c>
      <c r="E55" s="120">
        <f t="shared" si="5"/>
        <v>3421</v>
      </c>
      <c r="F55" s="121" t="str">
        <f t="shared" si="6"/>
        <v>203</v>
      </c>
      <c r="G55" s="122" t="str">
        <f t="shared" si="7"/>
        <v>73아1218</v>
      </c>
      <c r="H55" s="123">
        <f t="shared" si="8"/>
        <v>6</v>
      </c>
      <c r="I55" s="124">
        <f t="shared" si="9"/>
        <v>1378.6569999999999</v>
      </c>
      <c r="J55" s="125">
        <f t="shared" si="10"/>
        <v>1.8051028989384113E-2</v>
      </c>
      <c r="K55" s="125">
        <f t="shared" si="11"/>
        <v>0.23020537385209966</v>
      </c>
      <c r="L55" s="125">
        <f t="shared" si="12"/>
        <v>9.6470695756812608E-2</v>
      </c>
      <c r="M55" s="126">
        <f t="shared" si="13"/>
        <v>9.3810000000000002</v>
      </c>
      <c r="N55" s="127">
        <f t="shared" si="14"/>
        <v>0</v>
      </c>
      <c r="O55" s="127">
        <f t="shared" si="15"/>
        <v>1.7408245850853403</v>
      </c>
      <c r="P55" s="209">
        <f t="shared" si="16"/>
        <v>1</v>
      </c>
      <c r="Q55" s="210">
        <f t="shared" si="17"/>
        <v>0</v>
      </c>
      <c r="R55" s="210">
        <f t="shared" si="18"/>
        <v>24</v>
      </c>
      <c r="T55">
        <v>526</v>
      </c>
      <c r="U55">
        <v>3421</v>
      </c>
      <c r="V55" t="s">
        <v>308</v>
      </c>
      <c r="W55">
        <v>1378.6569999999999</v>
      </c>
      <c r="X55">
        <v>471.61099999999999</v>
      </c>
      <c r="Y55">
        <v>2.923</v>
      </c>
      <c r="Z55">
        <v>9.3810000000000002</v>
      </c>
      <c r="AA55">
        <v>58.675823999999999</v>
      </c>
      <c r="AB55">
        <v>1.059159</v>
      </c>
      <c r="AC55">
        <v>13.507490000000001</v>
      </c>
      <c r="AD55" s="1">
        <v>133</v>
      </c>
      <c r="AE55">
        <v>0</v>
      </c>
      <c r="AF55">
        <v>24</v>
      </c>
      <c r="AG55">
        <v>106</v>
      </c>
      <c r="AH55">
        <v>23.496167</v>
      </c>
      <c r="AI55">
        <v>7165.6</v>
      </c>
      <c r="AJ55">
        <v>585.29999999999995</v>
      </c>
      <c r="AK55">
        <v>1</v>
      </c>
      <c r="AL55">
        <v>101</v>
      </c>
      <c r="AM55">
        <v>1.0496214222156297</v>
      </c>
      <c r="AN55" t="s">
        <v>71</v>
      </c>
      <c r="AO55">
        <v>338.40800000000002</v>
      </c>
      <c r="AP55" t="s">
        <v>481</v>
      </c>
      <c r="AQ55" t="s">
        <v>118</v>
      </c>
      <c r="AR55" t="s">
        <v>120</v>
      </c>
      <c r="AS55" t="s">
        <v>118</v>
      </c>
      <c r="AT55" t="s">
        <v>120</v>
      </c>
      <c r="AU55" t="s">
        <v>201</v>
      </c>
      <c r="AV55" t="s">
        <v>308</v>
      </c>
      <c r="AW55" t="s">
        <v>71</v>
      </c>
      <c r="AX55">
        <v>3421</v>
      </c>
      <c r="AY55" t="s">
        <v>332</v>
      </c>
      <c r="AZ55">
        <v>1</v>
      </c>
      <c r="BA55" t="s">
        <v>341</v>
      </c>
      <c r="BB55">
        <v>6</v>
      </c>
      <c r="BC55">
        <v>1</v>
      </c>
      <c r="BE55" t="s">
        <v>66</v>
      </c>
      <c r="BF55">
        <v>1</v>
      </c>
      <c r="BG55" t="s">
        <v>281</v>
      </c>
      <c r="BI55" t="s">
        <v>118</v>
      </c>
      <c r="BJ55" t="s">
        <v>308</v>
      </c>
      <c r="BK55" t="s">
        <v>71</v>
      </c>
      <c r="BL55">
        <v>1.0496214222156297</v>
      </c>
      <c r="BM55">
        <v>3421</v>
      </c>
      <c r="BN55" t="s">
        <v>120</v>
      </c>
      <c r="BO55" t="s">
        <v>201</v>
      </c>
      <c r="BP55">
        <v>6</v>
      </c>
      <c r="BQ55">
        <v>1378.6569999999999</v>
      </c>
      <c r="BR55">
        <v>1.8051028989384113E-2</v>
      </c>
      <c r="BS55">
        <v>0.23020537385209966</v>
      </c>
      <c r="BT55">
        <v>9.6470695756812608E-2</v>
      </c>
      <c r="BU55">
        <v>9.3810000000000002</v>
      </c>
      <c r="BV55">
        <v>0</v>
      </c>
      <c r="BW55">
        <v>1.7408245850853403</v>
      </c>
      <c r="BX55">
        <v>1</v>
      </c>
      <c r="BY55">
        <v>0</v>
      </c>
      <c r="BZ55">
        <v>24</v>
      </c>
    </row>
    <row r="56" spans="1:78" ht="16.5">
      <c r="A56" s="99" t="str">
        <f t="shared" si="1"/>
        <v>영종운수</v>
      </c>
      <c r="B56" s="100" t="str">
        <f t="shared" si="2"/>
        <v>이상현</v>
      </c>
      <c r="C56" s="101" t="str">
        <f t="shared" si="3"/>
        <v>S</v>
      </c>
      <c r="D56" s="102">
        <f t="shared" si="4"/>
        <v>1.0224007293618746</v>
      </c>
      <c r="E56" s="103">
        <f t="shared" si="5"/>
        <v>4537</v>
      </c>
      <c r="F56" s="104" t="str">
        <f t="shared" si="6"/>
        <v>202</v>
      </c>
      <c r="G56" s="105" t="str">
        <f t="shared" si="7"/>
        <v>73아1216</v>
      </c>
      <c r="H56" s="106">
        <f t="shared" si="8"/>
        <v>3</v>
      </c>
      <c r="I56" s="107">
        <f t="shared" si="9"/>
        <v>2529.6880000000001</v>
      </c>
      <c r="J56" s="108">
        <f t="shared" si="10"/>
        <v>5.5508859387909983E-3</v>
      </c>
      <c r="K56" s="108">
        <f t="shared" si="11"/>
        <v>0.26421346888690861</v>
      </c>
      <c r="L56" s="108">
        <f t="shared" si="12"/>
        <v>0.15614573813055208</v>
      </c>
      <c r="M56" s="109">
        <f t="shared" si="13"/>
        <v>11.644</v>
      </c>
      <c r="N56" s="110">
        <f t="shared" si="14"/>
        <v>0</v>
      </c>
      <c r="O56" s="110">
        <f t="shared" si="15"/>
        <v>1.6998143644591743</v>
      </c>
      <c r="P56" s="211">
        <f t="shared" si="16"/>
        <v>1</v>
      </c>
      <c r="Q56" s="212">
        <f t="shared" si="17"/>
        <v>0</v>
      </c>
      <c r="R56" s="212">
        <f t="shared" si="18"/>
        <v>43</v>
      </c>
      <c r="T56">
        <v>526</v>
      </c>
      <c r="U56">
        <v>4537</v>
      </c>
      <c r="V56" t="s">
        <v>234</v>
      </c>
      <c r="W56">
        <v>2529.6880000000001</v>
      </c>
      <c r="X56">
        <v>906.505</v>
      </c>
      <c r="Y56">
        <v>2.7909999999999999</v>
      </c>
      <c r="Z56">
        <v>11.644</v>
      </c>
      <c r="AA56">
        <v>94.876926999999995</v>
      </c>
      <c r="AB56">
        <v>0.52665099999999998</v>
      </c>
      <c r="AC56">
        <v>25.067761999999998</v>
      </c>
      <c r="AD56" s="1">
        <v>395</v>
      </c>
      <c r="AE56">
        <v>0</v>
      </c>
      <c r="AF56">
        <v>43</v>
      </c>
      <c r="AG56">
        <v>103</v>
      </c>
      <c r="AH56">
        <v>26.662835999999999</v>
      </c>
      <c r="AI56">
        <v>15405.1</v>
      </c>
      <c r="AJ56">
        <v>2695.4</v>
      </c>
      <c r="AK56">
        <v>1</v>
      </c>
      <c r="AL56">
        <v>26</v>
      </c>
      <c r="AM56">
        <v>1.0224007293618746</v>
      </c>
      <c r="AN56" t="s">
        <v>71</v>
      </c>
      <c r="AO56">
        <v>2131.1260000000002</v>
      </c>
      <c r="AP56" t="s">
        <v>482</v>
      </c>
      <c r="AQ56" t="s">
        <v>118</v>
      </c>
      <c r="AR56" t="s">
        <v>119</v>
      </c>
      <c r="AS56" t="s">
        <v>118</v>
      </c>
      <c r="AT56" t="s">
        <v>119</v>
      </c>
      <c r="AU56" t="s">
        <v>184</v>
      </c>
      <c r="AV56" t="s">
        <v>234</v>
      </c>
      <c r="AW56" t="s">
        <v>71</v>
      </c>
      <c r="AX56">
        <v>4537</v>
      </c>
      <c r="AY56" t="s">
        <v>329</v>
      </c>
      <c r="AZ56">
        <v>9</v>
      </c>
      <c r="BA56" t="s">
        <v>337</v>
      </c>
      <c r="BB56">
        <v>3</v>
      </c>
      <c r="BC56">
        <v>1</v>
      </c>
      <c r="BE56" t="s">
        <v>71</v>
      </c>
      <c r="BF56">
        <v>0</v>
      </c>
      <c r="BG56" t="s">
        <v>254</v>
      </c>
      <c r="BI56" t="s">
        <v>118</v>
      </c>
      <c r="BJ56" t="s">
        <v>234</v>
      </c>
      <c r="BK56" t="s">
        <v>71</v>
      </c>
      <c r="BL56">
        <v>1.0224007293618746</v>
      </c>
      <c r="BM56">
        <v>4537</v>
      </c>
      <c r="BN56" t="s">
        <v>119</v>
      </c>
      <c r="BO56" t="s">
        <v>184</v>
      </c>
      <c r="BP56">
        <v>3</v>
      </c>
      <c r="BQ56">
        <v>2529.6880000000001</v>
      </c>
      <c r="BR56">
        <v>5.5508859387909983E-3</v>
      </c>
      <c r="BS56">
        <v>0.26421346888690861</v>
      </c>
      <c r="BT56">
        <v>0.15614573813055208</v>
      </c>
      <c r="BU56">
        <v>11.644</v>
      </c>
      <c r="BV56">
        <v>0</v>
      </c>
      <c r="BW56">
        <v>1.6998143644591743</v>
      </c>
      <c r="BX56">
        <v>1</v>
      </c>
      <c r="BY56">
        <v>0</v>
      </c>
      <c r="BZ56">
        <v>43</v>
      </c>
    </row>
    <row r="57" spans="1:78" ht="16.5">
      <c r="A57" s="116" t="str">
        <f t="shared" si="1"/>
        <v>영종운수</v>
      </c>
      <c r="B57" s="117" t="str">
        <f t="shared" si="2"/>
        <v>이성호</v>
      </c>
      <c r="C57" s="118" t="str">
        <f t="shared" si="3"/>
        <v>B</v>
      </c>
      <c r="D57" s="119">
        <f t="shared" si="4"/>
        <v>0.91696353329039515</v>
      </c>
      <c r="E57" s="120">
        <f t="shared" si="5"/>
        <v>184</v>
      </c>
      <c r="F57" s="121" t="str">
        <f t="shared" si="6"/>
        <v>e음13</v>
      </c>
      <c r="G57" s="122" t="str">
        <f t="shared" si="7"/>
        <v>73아9158</v>
      </c>
      <c r="H57" s="123">
        <f t="shared" si="8"/>
        <v>3</v>
      </c>
      <c r="I57" s="124">
        <f t="shared" si="9"/>
        <v>615.24900000000002</v>
      </c>
      <c r="J57" s="125">
        <f t="shared" si="10"/>
        <v>2.1140920858910801E-2</v>
      </c>
      <c r="K57" s="125">
        <f t="shared" si="11"/>
        <v>0.29409831624297383</v>
      </c>
      <c r="L57" s="125">
        <f t="shared" si="12"/>
        <v>9.1020058545401933E-2</v>
      </c>
      <c r="M57" s="126">
        <f t="shared" si="13"/>
        <v>6.1239999999999997</v>
      </c>
      <c r="N57" s="127">
        <f t="shared" si="14"/>
        <v>0.48760745649322468</v>
      </c>
      <c r="O57" s="127">
        <f t="shared" si="15"/>
        <v>1.6253581883107489</v>
      </c>
      <c r="P57" s="209">
        <f t="shared" si="16"/>
        <v>5</v>
      </c>
      <c r="Q57" s="210">
        <f t="shared" si="17"/>
        <v>3</v>
      </c>
      <c r="R57" s="210">
        <f t="shared" si="18"/>
        <v>10</v>
      </c>
      <c r="T57">
        <v>526</v>
      </c>
      <c r="U57">
        <v>184</v>
      </c>
      <c r="V57" t="s">
        <v>483</v>
      </c>
      <c r="W57">
        <v>615.24900000000002</v>
      </c>
      <c r="X57">
        <v>207.905</v>
      </c>
      <c r="Y57">
        <v>2.9590000000000001</v>
      </c>
      <c r="Z57">
        <v>6.1239999999999997</v>
      </c>
      <c r="AA57">
        <v>31.625821999999999</v>
      </c>
      <c r="AB57">
        <v>0.66859900000000005</v>
      </c>
      <c r="AC57">
        <v>9.3011009999999992</v>
      </c>
      <c r="AD57" s="1">
        <v>56</v>
      </c>
      <c r="AE57">
        <v>3</v>
      </c>
      <c r="AF57">
        <v>10</v>
      </c>
      <c r="AG57">
        <v>69</v>
      </c>
      <c r="AH57">
        <v>19.454008000000002</v>
      </c>
      <c r="AI57">
        <v>102.7</v>
      </c>
      <c r="AJ57">
        <v>0</v>
      </c>
      <c r="AK57">
        <v>5</v>
      </c>
      <c r="AL57">
        <v>825</v>
      </c>
      <c r="AM57">
        <v>0.91696353329039515</v>
      </c>
      <c r="AN57" t="s">
        <v>68</v>
      </c>
      <c r="AO57">
        <v>317.19900000000001</v>
      </c>
      <c r="AP57" t="s">
        <v>484</v>
      </c>
      <c r="AQ57" t="s">
        <v>118</v>
      </c>
      <c r="AR57" t="s">
        <v>123</v>
      </c>
      <c r="AS57" t="s">
        <v>118</v>
      </c>
      <c r="AT57" t="s">
        <v>123</v>
      </c>
      <c r="AU57" t="s">
        <v>288</v>
      </c>
      <c r="AV57" t="s">
        <v>483</v>
      </c>
      <c r="AW57" t="s">
        <v>68</v>
      </c>
      <c r="AX57">
        <v>184</v>
      </c>
      <c r="AY57" t="s">
        <v>413</v>
      </c>
      <c r="AZ57">
        <v>1</v>
      </c>
      <c r="BA57" t="s">
        <v>300</v>
      </c>
      <c r="BB57">
        <v>3</v>
      </c>
      <c r="BC57">
        <v>1</v>
      </c>
      <c r="BE57" t="s">
        <v>320</v>
      </c>
      <c r="BF57" t="s">
        <v>321</v>
      </c>
      <c r="BG57" t="s">
        <v>320</v>
      </c>
      <c r="BI57" t="s">
        <v>118</v>
      </c>
      <c r="BJ57" t="s">
        <v>483</v>
      </c>
      <c r="BK57" t="s">
        <v>68</v>
      </c>
      <c r="BL57">
        <v>0.91696353329039515</v>
      </c>
      <c r="BM57">
        <v>184</v>
      </c>
      <c r="BN57" t="s">
        <v>123</v>
      </c>
      <c r="BO57" t="s">
        <v>288</v>
      </c>
      <c r="BP57">
        <v>3</v>
      </c>
      <c r="BQ57">
        <v>615.24900000000002</v>
      </c>
      <c r="BR57">
        <v>2.1140920858910801E-2</v>
      </c>
      <c r="BS57">
        <v>0.29409831624297383</v>
      </c>
      <c r="BT57">
        <v>9.1020058545401933E-2</v>
      </c>
      <c r="BU57">
        <v>6.1239999999999997</v>
      </c>
      <c r="BV57">
        <v>0.48760745649322468</v>
      </c>
      <c r="BW57">
        <v>1.6253581883107489</v>
      </c>
      <c r="BX57">
        <v>5</v>
      </c>
      <c r="BY57">
        <v>3</v>
      </c>
      <c r="BZ57">
        <v>10</v>
      </c>
    </row>
    <row r="58" spans="1:78" ht="16.5">
      <c r="A58" s="99" t="str">
        <f t="shared" si="1"/>
        <v>영종운수</v>
      </c>
      <c r="B58" s="100" t="str">
        <f t="shared" si="2"/>
        <v>이승국</v>
      </c>
      <c r="C58" s="101" t="str">
        <f t="shared" si="3"/>
        <v>C</v>
      </c>
      <c r="D58" s="102">
        <f t="shared" si="4"/>
        <v>0.88669525865548593</v>
      </c>
      <c r="E58" s="103">
        <f t="shared" si="5"/>
        <v>3013</v>
      </c>
      <c r="F58" s="104" t="str">
        <f t="shared" si="6"/>
        <v>202</v>
      </c>
      <c r="G58" s="105" t="str">
        <f t="shared" si="7"/>
        <v>71바7512</v>
      </c>
      <c r="H58" s="106">
        <f t="shared" si="8"/>
        <v>3</v>
      </c>
      <c r="I58" s="107">
        <f t="shared" si="9"/>
        <v>563.37599999999998</v>
      </c>
      <c r="J58" s="108">
        <f t="shared" si="10"/>
        <v>1.9402857230333831E-2</v>
      </c>
      <c r="K58" s="108">
        <f t="shared" si="11"/>
        <v>0.28051082392699389</v>
      </c>
      <c r="L58" s="108">
        <f t="shared" si="12"/>
        <v>0.14200107920820199</v>
      </c>
      <c r="M58" s="109">
        <f t="shared" si="13"/>
        <v>14.787000000000001</v>
      </c>
      <c r="N58" s="110">
        <f t="shared" si="14"/>
        <v>0</v>
      </c>
      <c r="O58" s="110">
        <f t="shared" si="15"/>
        <v>3.9050296782255547</v>
      </c>
      <c r="P58" s="211">
        <f t="shared" si="16"/>
        <v>1</v>
      </c>
      <c r="Q58" s="212">
        <f t="shared" si="17"/>
        <v>0</v>
      </c>
      <c r="R58" s="212">
        <f t="shared" si="18"/>
        <v>22</v>
      </c>
      <c r="T58">
        <v>526</v>
      </c>
      <c r="U58">
        <v>3013</v>
      </c>
      <c r="V58" t="s">
        <v>309</v>
      </c>
      <c r="W58">
        <v>563.37599999999998</v>
      </c>
      <c r="X58">
        <v>236.76400000000001</v>
      </c>
      <c r="Y58">
        <v>2.379</v>
      </c>
      <c r="Z58">
        <v>14.787000000000001</v>
      </c>
      <c r="AA58">
        <v>25.182219</v>
      </c>
      <c r="AB58">
        <v>0.48860700000000001</v>
      </c>
      <c r="AC58">
        <v>7.063885</v>
      </c>
      <c r="AD58" s="1">
        <v>80</v>
      </c>
      <c r="AE58">
        <v>0</v>
      </c>
      <c r="AF58">
        <v>22</v>
      </c>
      <c r="AG58">
        <v>94</v>
      </c>
      <c r="AH58">
        <v>22.371976</v>
      </c>
      <c r="AI58">
        <v>2209.6</v>
      </c>
      <c r="AJ58">
        <v>162.6</v>
      </c>
      <c r="AK58">
        <v>1</v>
      </c>
      <c r="AL58">
        <v>607</v>
      </c>
      <c r="AM58">
        <v>0.88669525865548593</v>
      </c>
      <c r="AN58" t="s">
        <v>69</v>
      </c>
      <c r="AO58">
        <v>223.10499999999999</v>
      </c>
      <c r="AP58" t="s">
        <v>485</v>
      </c>
      <c r="AQ58" t="s">
        <v>118</v>
      </c>
      <c r="AR58" t="s">
        <v>119</v>
      </c>
      <c r="AS58" t="s">
        <v>118</v>
      </c>
      <c r="AT58" t="s">
        <v>119</v>
      </c>
      <c r="AU58" t="s">
        <v>181</v>
      </c>
      <c r="AV58" t="s">
        <v>309</v>
      </c>
      <c r="AW58" t="s">
        <v>69</v>
      </c>
      <c r="AX58">
        <v>3013</v>
      </c>
      <c r="AY58" t="s">
        <v>344</v>
      </c>
      <c r="AZ58">
        <v>3</v>
      </c>
      <c r="BA58" t="s">
        <v>292</v>
      </c>
      <c r="BB58">
        <v>3</v>
      </c>
      <c r="BC58">
        <v>1</v>
      </c>
      <c r="BE58" t="s">
        <v>69</v>
      </c>
      <c r="BF58">
        <v>0</v>
      </c>
      <c r="BG58" t="s">
        <v>254</v>
      </c>
      <c r="BI58" t="s">
        <v>118</v>
      </c>
      <c r="BJ58" t="s">
        <v>309</v>
      </c>
      <c r="BK58" t="s">
        <v>69</v>
      </c>
      <c r="BL58">
        <v>0.88669525865548593</v>
      </c>
      <c r="BM58">
        <v>3013</v>
      </c>
      <c r="BN58" t="s">
        <v>119</v>
      </c>
      <c r="BO58" t="s">
        <v>181</v>
      </c>
      <c r="BP58">
        <v>3</v>
      </c>
      <c r="BQ58">
        <v>563.37599999999998</v>
      </c>
      <c r="BR58">
        <v>1.9402857230333831E-2</v>
      </c>
      <c r="BS58">
        <v>0.28051082392699389</v>
      </c>
      <c r="BT58">
        <v>0.14200107920820199</v>
      </c>
      <c r="BU58">
        <v>14.787000000000001</v>
      </c>
      <c r="BV58">
        <v>0</v>
      </c>
      <c r="BW58">
        <v>3.9050296782255547</v>
      </c>
      <c r="BX58">
        <v>1</v>
      </c>
      <c r="BY58">
        <v>0</v>
      </c>
      <c r="BZ58">
        <v>22</v>
      </c>
    </row>
    <row r="59" spans="1:78" ht="16.5">
      <c r="A59" s="116" t="str">
        <f t="shared" si="1"/>
        <v>영종운수</v>
      </c>
      <c r="B59" s="117" t="str">
        <f t="shared" si="2"/>
        <v>이승호</v>
      </c>
      <c r="C59" s="118" t="str">
        <f t="shared" si="3"/>
        <v>B</v>
      </c>
      <c r="D59" s="119">
        <f t="shared" si="4"/>
        <v>0.9334279905533297</v>
      </c>
      <c r="E59" s="120">
        <f t="shared" si="5"/>
        <v>1090</v>
      </c>
      <c r="F59" s="121" t="str">
        <f t="shared" si="6"/>
        <v>203</v>
      </c>
      <c r="G59" s="122" t="str">
        <f t="shared" si="7"/>
        <v>71바7513</v>
      </c>
      <c r="H59" s="123">
        <f t="shared" si="8"/>
        <v>6</v>
      </c>
      <c r="I59" s="124">
        <f t="shared" si="9"/>
        <v>1302.2109999999998</v>
      </c>
      <c r="J59" s="125">
        <f t="shared" si="10"/>
        <v>6.7054892307188167E-3</v>
      </c>
      <c r="K59" s="125">
        <f t="shared" si="11"/>
        <v>0.26068789488220506</v>
      </c>
      <c r="L59" s="125">
        <f t="shared" si="12"/>
        <v>0.12440380245597682</v>
      </c>
      <c r="M59" s="126">
        <f t="shared" si="13"/>
        <v>11.682</v>
      </c>
      <c r="N59" s="127">
        <f t="shared" si="14"/>
        <v>0</v>
      </c>
      <c r="O59" s="127">
        <f t="shared" si="15"/>
        <v>1.4590569423849133</v>
      </c>
      <c r="P59" s="209">
        <f t="shared" si="16"/>
        <v>2</v>
      </c>
      <c r="Q59" s="210">
        <f t="shared" si="17"/>
        <v>0</v>
      </c>
      <c r="R59" s="210">
        <f t="shared" si="18"/>
        <v>19</v>
      </c>
      <c r="T59">
        <v>526</v>
      </c>
      <c r="U59">
        <v>1090</v>
      </c>
      <c r="V59" t="s">
        <v>486</v>
      </c>
      <c r="W59">
        <v>1309.1210000000001</v>
      </c>
      <c r="X59">
        <v>523.02599999999995</v>
      </c>
      <c r="Y59">
        <v>2.5030000000000001</v>
      </c>
      <c r="Z59">
        <v>11.682</v>
      </c>
      <c r="AA59">
        <v>59.567763999999997</v>
      </c>
      <c r="AB59">
        <v>0.39943099999999998</v>
      </c>
      <c r="AC59">
        <v>15.528594999999999</v>
      </c>
      <c r="AD59" s="1">
        <v>162</v>
      </c>
      <c r="AE59">
        <v>0</v>
      </c>
      <c r="AF59">
        <v>19</v>
      </c>
      <c r="AG59">
        <v>80</v>
      </c>
      <c r="AH59">
        <v>21.977004000000001</v>
      </c>
      <c r="AI59">
        <v>3072.5</v>
      </c>
      <c r="AJ59">
        <v>0</v>
      </c>
      <c r="AK59">
        <v>2</v>
      </c>
      <c r="AL59">
        <v>851</v>
      </c>
      <c r="AM59">
        <v>0.9334279905533297</v>
      </c>
      <c r="AN59" t="s">
        <v>68</v>
      </c>
      <c r="AO59">
        <v>482.803</v>
      </c>
      <c r="AP59" t="s">
        <v>487</v>
      </c>
      <c r="AQ59" t="s">
        <v>118</v>
      </c>
      <c r="AR59" t="s">
        <v>120</v>
      </c>
      <c r="AS59" t="s">
        <v>118</v>
      </c>
      <c r="AT59" t="s">
        <v>120</v>
      </c>
      <c r="AU59" t="s">
        <v>199</v>
      </c>
      <c r="AV59" t="s">
        <v>486</v>
      </c>
      <c r="AW59" t="s">
        <v>68</v>
      </c>
      <c r="AX59">
        <v>1090</v>
      </c>
      <c r="AY59" t="s">
        <v>335</v>
      </c>
      <c r="AZ59">
        <v>1</v>
      </c>
      <c r="BA59" t="s">
        <v>284</v>
      </c>
      <c r="BB59">
        <v>6</v>
      </c>
      <c r="BC59">
        <v>1</v>
      </c>
      <c r="BE59" t="s">
        <v>69</v>
      </c>
      <c r="BF59">
        <v>1</v>
      </c>
      <c r="BG59" t="s">
        <v>281</v>
      </c>
      <c r="BI59" t="s">
        <v>118</v>
      </c>
      <c r="BJ59" t="s">
        <v>486</v>
      </c>
      <c r="BK59" t="s">
        <v>68</v>
      </c>
      <c r="BL59">
        <v>0.9334279905533297</v>
      </c>
      <c r="BM59">
        <v>1090</v>
      </c>
      <c r="BN59" t="s">
        <v>120</v>
      </c>
      <c r="BO59" t="s">
        <v>199</v>
      </c>
      <c r="BP59">
        <v>6</v>
      </c>
      <c r="BQ59">
        <v>1302.2109999999998</v>
      </c>
      <c r="BR59">
        <v>6.7054892307188167E-3</v>
      </c>
      <c r="BS59">
        <v>0.26068789488220506</v>
      </c>
      <c r="BT59">
        <v>0.12374715553413319</v>
      </c>
      <c r="BU59">
        <v>11.682</v>
      </c>
      <c r="BV59">
        <v>0</v>
      </c>
      <c r="BW59">
        <v>1.4590569423849133</v>
      </c>
      <c r="BX59">
        <v>2</v>
      </c>
      <c r="BY59">
        <v>0</v>
      </c>
      <c r="BZ59">
        <v>19</v>
      </c>
    </row>
    <row r="60" spans="1:78" ht="16.5">
      <c r="A60" s="99" t="str">
        <f t="shared" si="1"/>
        <v>영종운수</v>
      </c>
      <c r="B60" s="100" t="str">
        <f t="shared" si="2"/>
        <v>이용욱</v>
      </c>
      <c r="C60" s="101" t="str">
        <f t="shared" si="3"/>
        <v>D</v>
      </c>
      <c r="D60" s="102">
        <f t="shared" si="4"/>
        <v>0.84522554988695986</v>
      </c>
      <c r="E60" s="103">
        <f t="shared" si="5"/>
        <v>8725</v>
      </c>
      <c r="F60" s="104" t="str">
        <f t="shared" si="6"/>
        <v>e음13</v>
      </c>
      <c r="G60" s="105" t="str">
        <f t="shared" si="7"/>
        <v>73아9158</v>
      </c>
      <c r="H60" s="106">
        <f t="shared" si="8"/>
        <v>2</v>
      </c>
      <c r="I60" s="107">
        <f t="shared" si="9"/>
        <v>1222.721</v>
      </c>
      <c r="J60" s="108">
        <f t="shared" si="10"/>
        <v>1.2622493594994021E-2</v>
      </c>
      <c r="K60" s="108">
        <f t="shared" si="11"/>
        <v>0.40027637714299896</v>
      </c>
      <c r="L60" s="108">
        <f t="shared" si="12"/>
        <v>0.16847670073549076</v>
      </c>
      <c r="M60" s="109">
        <f t="shared" si="13"/>
        <v>7.45</v>
      </c>
      <c r="N60" s="110">
        <f t="shared" si="14"/>
        <v>8.178480618227707E-2</v>
      </c>
      <c r="O60" s="110">
        <f t="shared" si="15"/>
        <v>12.185936121159283</v>
      </c>
      <c r="P60" s="211">
        <f t="shared" si="16"/>
        <v>52</v>
      </c>
      <c r="Q60" s="212">
        <f t="shared" si="17"/>
        <v>1</v>
      </c>
      <c r="R60" s="212">
        <f t="shared" si="18"/>
        <v>149</v>
      </c>
      <c r="T60">
        <v>526</v>
      </c>
      <c r="U60">
        <v>8725</v>
      </c>
      <c r="V60" t="s">
        <v>488</v>
      </c>
      <c r="W60">
        <v>1222.721</v>
      </c>
      <c r="X60">
        <v>462.40899999999999</v>
      </c>
      <c r="Y60">
        <v>2.6440000000000001</v>
      </c>
      <c r="Z60">
        <v>7.45</v>
      </c>
      <c r="AA60">
        <v>72.136934999999994</v>
      </c>
      <c r="AB60">
        <v>0.91054800000000002</v>
      </c>
      <c r="AC60">
        <v>28.874711000000001</v>
      </c>
      <c r="AD60" s="1">
        <v>206</v>
      </c>
      <c r="AE60">
        <v>1</v>
      </c>
      <c r="AF60">
        <v>149</v>
      </c>
      <c r="AG60">
        <v>76</v>
      </c>
      <c r="AH60">
        <v>16.949998999999998</v>
      </c>
      <c r="AI60">
        <v>314.7</v>
      </c>
      <c r="AJ60">
        <v>0</v>
      </c>
      <c r="AK60">
        <v>52</v>
      </c>
      <c r="AL60">
        <v>19692</v>
      </c>
      <c r="AM60">
        <v>0.84522554988695986</v>
      </c>
      <c r="AN60" t="s">
        <v>67</v>
      </c>
      <c r="AO60">
        <v>1113.9870000000001</v>
      </c>
      <c r="AP60" t="s">
        <v>489</v>
      </c>
      <c r="AQ60" t="s">
        <v>118</v>
      </c>
      <c r="AR60" t="s">
        <v>123</v>
      </c>
      <c r="AS60" t="s">
        <v>118</v>
      </c>
      <c r="AT60" t="s">
        <v>123</v>
      </c>
      <c r="AU60" t="s">
        <v>288</v>
      </c>
      <c r="AV60" t="s">
        <v>488</v>
      </c>
      <c r="AW60" t="s">
        <v>67</v>
      </c>
      <c r="AX60">
        <v>8725</v>
      </c>
      <c r="AY60" t="s">
        <v>370</v>
      </c>
      <c r="AZ60">
        <v>1</v>
      </c>
      <c r="BA60" t="s">
        <v>371</v>
      </c>
      <c r="BB60">
        <v>2</v>
      </c>
      <c r="BC60">
        <v>1</v>
      </c>
      <c r="BE60" t="s">
        <v>320</v>
      </c>
      <c r="BF60" t="s">
        <v>321</v>
      </c>
      <c r="BG60" t="s">
        <v>320</v>
      </c>
      <c r="BI60" t="s">
        <v>118</v>
      </c>
      <c r="BJ60" t="s">
        <v>488</v>
      </c>
      <c r="BK60" t="s">
        <v>67</v>
      </c>
      <c r="BL60">
        <v>0.84522554988695986</v>
      </c>
      <c r="BM60">
        <v>8725</v>
      </c>
      <c r="BN60" t="s">
        <v>123</v>
      </c>
      <c r="BO60" t="s">
        <v>288</v>
      </c>
      <c r="BP60">
        <v>2</v>
      </c>
      <c r="BQ60">
        <v>1222.721</v>
      </c>
      <c r="BR60">
        <v>1.2622493594994021E-2</v>
      </c>
      <c r="BS60">
        <v>0.40027637714299896</v>
      </c>
      <c r="BT60">
        <v>0.16847670073549076</v>
      </c>
      <c r="BU60">
        <v>7.45</v>
      </c>
      <c r="BV60">
        <v>8.178480618227707E-2</v>
      </c>
      <c r="BW60">
        <v>12.185936121159283</v>
      </c>
      <c r="BX60">
        <v>52</v>
      </c>
      <c r="BY60">
        <v>1</v>
      </c>
      <c r="BZ60">
        <v>149</v>
      </c>
    </row>
    <row r="61" spans="1:78" ht="16.5">
      <c r="A61" s="116" t="str">
        <f t="shared" si="1"/>
        <v>영종운수</v>
      </c>
      <c r="B61" s="117" t="str">
        <f t="shared" si="2"/>
        <v>이은영</v>
      </c>
      <c r="C61" s="118" t="str">
        <f t="shared" si="3"/>
        <v>D</v>
      </c>
      <c r="D61" s="119">
        <f t="shared" si="4"/>
        <v>0.83689655172413802</v>
      </c>
      <c r="E61" s="120">
        <f t="shared" si="5"/>
        <v>1282</v>
      </c>
      <c r="F61" s="121" t="str">
        <f t="shared" si="6"/>
        <v>203</v>
      </c>
      <c r="G61" s="122" t="str">
        <f t="shared" si="7"/>
        <v>73아1238</v>
      </c>
      <c r="H61" s="123">
        <f t="shared" si="8"/>
        <v>1</v>
      </c>
      <c r="I61" s="124">
        <f t="shared" si="9"/>
        <v>1199.5060000000001</v>
      </c>
      <c r="J61" s="125">
        <f t="shared" si="10"/>
        <v>1.471802243586107E-2</v>
      </c>
      <c r="K61" s="125">
        <f t="shared" si="11"/>
        <v>0.30606509175288871</v>
      </c>
      <c r="L61" s="125">
        <f t="shared" si="12"/>
        <v>0.23843148762907396</v>
      </c>
      <c r="M61" s="126">
        <f t="shared" si="13"/>
        <v>11.96</v>
      </c>
      <c r="N61" s="127">
        <f t="shared" si="14"/>
        <v>0.33347061206863488</v>
      </c>
      <c r="O61" s="127">
        <f t="shared" si="15"/>
        <v>16.006589379294475</v>
      </c>
      <c r="P61" s="209">
        <f t="shared" si="16"/>
        <v>6</v>
      </c>
      <c r="Q61" s="210">
        <f t="shared" si="17"/>
        <v>4</v>
      </c>
      <c r="R61" s="210">
        <f t="shared" si="18"/>
        <v>192</v>
      </c>
      <c r="T61">
        <v>526</v>
      </c>
      <c r="U61">
        <v>1282</v>
      </c>
      <c r="V61" t="s">
        <v>235</v>
      </c>
      <c r="W61">
        <v>1199.5060000000001</v>
      </c>
      <c r="X61">
        <v>494.15100000000001</v>
      </c>
      <c r="Y61">
        <v>2.427</v>
      </c>
      <c r="Z61">
        <v>11.96</v>
      </c>
      <c r="AA61">
        <v>55.260548999999997</v>
      </c>
      <c r="AB61">
        <v>0.81332599999999999</v>
      </c>
      <c r="AC61">
        <v>16.913325</v>
      </c>
      <c r="AD61" s="1">
        <v>286</v>
      </c>
      <c r="AE61">
        <v>4</v>
      </c>
      <c r="AF61">
        <v>192</v>
      </c>
      <c r="AG61">
        <v>92</v>
      </c>
      <c r="AH61">
        <v>21.706371000000001</v>
      </c>
      <c r="AI61">
        <v>8040.5</v>
      </c>
      <c r="AJ61">
        <v>908.8</v>
      </c>
      <c r="AK61">
        <v>6</v>
      </c>
      <c r="AL61">
        <v>1252</v>
      </c>
      <c r="AM61">
        <v>0.83689655172413802</v>
      </c>
      <c r="AN61" t="s">
        <v>67</v>
      </c>
      <c r="AO61">
        <v>1199.5060000000001</v>
      </c>
      <c r="AP61" t="s">
        <v>490</v>
      </c>
      <c r="AQ61" t="s">
        <v>118</v>
      </c>
      <c r="AR61" t="s">
        <v>120</v>
      </c>
      <c r="AS61" t="s">
        <v>118</v>
      </c>
      <c r="AT61" t="s">
        <v>120</v>
      </c>
      <c r="AU61" t="s">
        <v>202</v>
      </c>
      <c r="AV61" t="s">
        <v>235</v>
      </c>
      <c r="AW61" t="s">
        <v>67</v>
      </c>
      <c r="AX61">
        <v>1282</v>
      </c>
      <c r="AY61" t="s">
        <v>325</v>
      </c>
      <c r="AZ61">
        <v>2</v>
      </c>
      <c r="BA61" t="s">
        <v>285</v>
      </c>
      <c r="BB61">
        <v>1</v>
      </c>
      <c r="BC61">
        <v>1</v>
      </c>
      <c r="BE61" t="s">
        <v>67</v>
      </c>
      <c r="BF61">
        <v>0</v>
      </c>
      <c r="BG61" t="s">
        <v>254</v>
      </c>
      <c r="BI61" t="s">
        <v>118</v>
      </c>
      <c r="BJ61" t="s">
        <v>235</v>
      </c>
      <c r="BK61" t="s">
        <v>67</v>
      </c>
      <c r="BL61">
        <v>0.83689655172413802</v>
      </c>
      <c r="BM61">
        <v>1282</v>
      </c>
      <c r="BN61" t="s">
        <v>120</v>
      </c>
      <c r="BO61" t="s">
        <v>202</v>
      </c>
      <c r="BP61">
        <v>1</v>
      </c>
      <c r="BQ61">
        <v>1199.5060000000001</v>
      </c>
      <c r="BR61">
        <v>1.471802243586107E-2</v>
      </c>
      <c r="BS61">
        <v>0.30606509175288871</v>
      </c>
      <c r="BT61">
        <v>0.23843148762907396</v>
      </c>
      <c r="BU61">
        <v>11.96</v>
      </c>
      <c r="BV61">
        <v>0.33347061206863488</v>
      </c>
      <c r="BW61">
        <v>16.006589379294475</v>
      </c>
      <c r="BX61">
        <v>6</v>
      </c>
      <c r="BY61">
        <v>4</v>
      </c>
      <c r="BZ61">
        <v>192</v>
      </c>
    </row>
    <row r="62" spans="1:78" ht="16.5">
      <c r="A62" s="99" t="str">
        <f t="shared" si="1"/>
        <v>영종운수</v>
      </c>
      <c r="B62" s="100" t="str">
        <f t="shared" si="2"/>
        <v>이재식</v>
      </c>
      <c r="C62" s="101" t="str">
        <f t="shared" si="3"/>
        <v>S</v>
      </c>
      <c r="D62" s="102">
        <f t="shared" si="4"/>
        <v>1.0060879640899381</v>
      </c>
      <c r="E62" s="103">
        <f t="shared" si="5"/>
        <v>1422</v>
      </c>
      <c r="F62" s="104" t="str">
        <f t="shared" si="6"/>
        <v>203</v>
      </c>
      <c r="G62" s="105" t="str">
        <f t="shared" si="7"/>
        <v>73아1218</v>
      </c>
      <c r="H62" s="106">
        <f t="shared" si="8"/>
        <v>5</v>
      </c>
      <c r="I62" s="107">
        <f t="shared" si="9"/>
        <v>1474.145</v>
      </c>
      <c r="J62" s="108">
        <f t="shared" si="10"/>
        <v>2.5739100283317204E-2</v>
      </c>
      <c r="K62" s="108">
        <f t="shared" si="11"/>
        <v>0.20307618652373408</v>
      </c>
      <c r="L62" s="108">
        <f t="shared" si="12"/>
        <v>0.11939124034609892</v>
      </c>
      <c r="M62" s="109">
        <f t="shared" si="13"/>
        <v>9.0299999999999994</v>
      </c>
      <c r="N62" s="110">
        <f t="shared" si="14"/>
        <v>0</v>
      </c>
      <c r="O62" s="110">
        <f t="shared" si="15"/>
        <v>2.5777654165634996</v>
      </c>
      <c r="P62" s="211">
        <f t="shared" si="16"/>
        <v>3</v>
      </c>
      <c r="Q62" s="212">
        <f t="shared" si="17"/>
        <v>0</v>
      </c>
      <c r="R62" s="212">
        <f t="shared" si="18"/>
        <v>38</v>
      </c>
      <c r="T62">
        <v>526</v>
      </c>
      <c r="U62">
        <v>1422</v>
      </c>
      <c r="V62" t="s">
        <v>172</v>
      </c>
      <c r="W62">
        <v>1474.145</v>
      </c>
      <c r="X62">
        <v>548.11400000000003</v>
      </c>
      <c r="Y62">
        <v>2.6890000000000001</v>
      </c>
      <c r="Z62">
        <v>9.0299999999999994</v>
      </c>
      <c r="AA62">
        <v>69.111934000000005</v>
      </c>
      <c r="AB62">
        <v>1.7788790000000001</v>
      </c>
      <c r="AC62">
        <v>14.034988</v>
      </c>
      <c r="AD62" s="1">
        <v>176</v>
      </c>
      <c r="AE62">
        <v>0</v>
      </c>
      <c r="AF62">
        <v>38</v>
      </c>
      <c r="AG62">
        <v>82</v>
      </c>
      <c r="AH62">
        <v>21.329818</v>
      </c>
      <c r="AI62">
        <v>5251.8</v>
      </c>
      <c r="AJ62">
        <v>0</v>
      </c>
      <c r="AK62">
        <v>3</v>
      </c>
      <c r="AL62">
        <v>298</v>
      </c>
      <c r="AM62">
        <v>1.0060879640899381</v>
      </c>
      <c r="AN62" t="s">
        <v>71</v>
      </c>
      <c r="AO62">
        <v>410.75299999999999</v>
      </c>
      <c r="AP62" t="s">
        <v>491</v>
      </c>
      <c r="AQ62" t="s">
        <v>118</v>
      </c>
      <c r="AR62" t="s">
        <v>120</v>
      </c>
      <c r="AS62" t="s">
        <v>118</v>
      </c>
      <c r="AT62" t="s">
        <v>120</v>
      </c>
      <c r="AU62" t="s">
        <v>201</v>
      </c>
      <c r="AV62" t="s">
        <v>172</v>
      </c>
      <c r="AW62" t="s">
        <v>71</v>
      </c>
      <c r="AX62">
        <v>1422</v>
      </c>
      <c r="AY62" t="s">
        <v>332</v>
      </c>
      <c r="AZ62">
        <v>4</v>
      </c>
      <c r="BA62" t="s">
        <v>492</v>
      </c>
      <c r="BB62">
        <v>5</v>
      </c>
      <c r="BC62">
        <v>1</v>
      </c>
      <c r="BE62" t="s">
        <v>66</v>
      </c>
      <c r="BF62">
        <v>1</v>
      </c>
      <c r="BG62" t="s">
        <v>281</v>
      </c>
      <c r="BI62" t="s">
        <v>118</v>
      </c>
      <c r="BJ62" t="s">
        <v>172</v>
      </c>
      <c r="BK62" t="s">
        <v>71</v>
      </c>
      <c r="BL62">
        <v>1.0060879640899381</v>
      </c>
      <c r="BM62">
        <v>1422</v>
      </c>
      <c r="BN62" t="s">
        <v>120</v>
      </c>
      <c r="BO62" t="s">
        <v>201</v>
      </c>
      <c r="BP62">
        <v>5</v>
      </c>
      <c r="BQ62">
        <v>1474.145</v>
      </c>
      <c r="BR62">
        <v>2.5739100283317204E-2</v>
      </c>
      <c r="BS62">
        <v>0.20307618652373408</v>
      </c>
      <c r="BT62">
        <v>0.11939124034609892</v>
      </c>
      <c r="BU62">
        <v>9.0299999999999994</v>
      </c>
      <c r="BV62">
        <v>0</v>
      </c>
      <c r="BW62">
        <v>2.5777654165634996</v>
      </c>
      <c r="BX62">
        <v>3</v>
      </c>
      <c r="BY62">
        <v>0</v>
      </c>
      <c r="BZ62">
        <v>38</v>
      </c>
    </row>
    <row r="63" spans="1:78" ht="16.5">
      <c r="A63" s="116" t="str">
        <f t="shared" si="1"/>
        <v>영종운수</v>
      </c>
      <c r="B63" s="117" t="str">
        <f t="shared" si="2"/>
        <v>이주철</v>
      </c>
      <c r="C63" s="118" t="str">
        <f t="shared" si="3"/>
        <v>F</v>
      </c>
      <c r="D63" s="119">
        <f t="shared" si="4"/>
        <v>0.78592592592592581</v>
      </c>
      <c r="E63" s="120">
        <f t="shared" si="5"/>
        <v>9119</v>
      </c>
      <c r="F63" s="121" t="str">
        <f t="shared" si="6"/>
        <v>203</v>
      </c>
      <c r="G63" s="122" t="str">
        <f t="shared" si="7"/>
        <v>71바7513</v>
      </c>
      <c r="H63" s="123">
        <f t="shared" si="8"/>
        <v>1</v>
      </c>
      <c r="I63" s="124">
        <f t="shared" si="9"/>
        <v>2126.5770000000002</v>
      </c>
      <c r="J63" s="125">
        <f t="shared" si="10"/>
        <v>2.2957651812584991E-2</v>
      </c>
      <c r="K63" s="125">
        <f t="shared" si="11"/>
        <v>0.2863066513573983</v>
      </c>
      <c r="L63" s="125">
        <f t="shared" si="12"/>
        <v>8.4643067239041886E-2</v>
      </c>
      <c r="M63" s="126">
        <f t="shared" si="13"/>
        <v>17.734000000000002</v>
      </c>
      <c r="N63" s="127">
        <f t="shared" si="14"/>
        <v>0.28214355746347297</v>
      </c>
      <c r="O63" s="127">
        <f t="shared" si="15"/>
        <v>20.22028828488223</v>
      </c>
      <c r="P63" s="209">
        <f t="shared" si="16"/>
        <v>12</v>
      </c>
      <c r="Q63" s="210">
        <f t="shared" si="17"/>
        <v>6</v>
      </c>
      <c r="R63" s="210">
        <f t="shared" si="18"/>
        <v>430</v>
      </c>
      <c r="T63">
        <v>526</v>
      </c>
      <c r="U63">
        <v>9119</v>
      </c>
      <c r="V63" t="s">
        <v>237</v>
      </c>
      <c r="W63">
        <v>2126.5770000000002</v>
      </c>
      <c r="X63">
        <v>1002.265</v>
      </c>
      <c r="Y63">
        <v>2.1219999999999999</v>
      </c>
      <c r="Z63">
        <v>17.734000000000002</v>
      </c>
      <c r="AA63">
        <v>95.029144000000002</v>
      </c>
      <c r="AB63">
        <v>2.1816460000000002</v>
      </c>
      <c r="AC63">
        <v>27.207476</v>
      </c>
      <c r="AD63" s="1">
        <v>180</v>
      </c>
      <c r="AE63">
        <v>6</v>
      </c>
      <c r="AF63">
        <v>430</v>
      </c>
      <c r="AG63">
        <v>106</v>
      </c>
      <c r="AH63">
        <v>22.378155</v>
      </c>
      <c r="AI63">
        <v>11391.4</v>
      </c>
      <c r="AJ63">
        <v>1981.9</v>
      </c>
      <c r="AK63">
        <v>12</v>
      </c>
      <c r="AL63">
        <v>5079</v>
      </c>
      <c r="AM63">
        <v>0.78592592592592581</v>
      </c>
      <c r="AN63" t="s">
        <v>70</v>
      </c>
      <c r="AO63">
        <v>2126.5770000000002</v>
      </c>
      <c r="AP63" t="s">
        <v>493</v>
      </c>
      <c r="AQ63" t="s">
        <v>118</v>
      </c>
      <c r="AR63" t="s">
        <v>120</v>
      </c>
      <c r="AS63" t="s">
        <v>118</v>
      </c>
      <c r="AT63" t="s">
        <v>120</v>
      </c>
      <c r="AU63" t="s">
        <v>199</v>
      </c>
      <c r="AV63" t="s">
        <v>237</v>
      </c>
      <c r="AW63" t="s">
        <v>70</v>
      </c>
      <c r="AX63">
        <v>9119</v>
      </c>
      <c r="AY63" t="s">
        <v>327</v>
      </c>
      <c r="AZ63">
        <v>3</v>
      </c>
      <c r="BA63" t="s">
        <v>350</v>
      </c>
      <c r="BB63">
        <v>1</v>
      </c>
      <c r="BC63">
        <v>1</v>
      </c>
      <c r="BE63" t="s">
        <v>70</v>
      </c>
      <c r="BF63">
        <v>0</v>
      </c>
      <c r="BG63" t="s">
        <v>254</v>
      </c>
      <c r="BI63" t="s">
        <v>118</v>
      </c>
      <c r="BJ63" t="s">
        <v>237</v>
      </c>
      <c r="BK63" t="s">
        <v>70</v>
      </c>
      <c r="BL63">
        <v>0.78592592592592581</v>
      </c>
      <c r="BM63">
        <v>9119</v>
      </c>
      <c r="BN63" t="s">
        <v>120</v>
      </c>
      <c r="BO63" t="s">
        <v>199</v>
      </c>
      <c r="BP63">
        <v>1</v>
      </c>
      <c r="BQ63">
        <v>2126.5770000000002</v>
      </c>
      <c r="BR63">
        <v>2.2957651812584991E-2</v>
      </c>
      <c r="BS63">
        <v>0.2863066513573983</v>
      </c>
      <c r="BT63">
        <v>8.4643067239041886E-2</v>
      </c>
      <c r="BU63">
        <v>17.734000000000002</v>
      </c>
      <c r="BV63">
        <v>0.28214355746347297</v>
      </c>
      <c r="BW63">
        <v>20.22028828488223</v>
      </c>
      <c r="BX63">
        <v>12</v>
      </c>
      <c r="BY63">
        <v>6</v>
      </c>
      <c r="BZ63">
        <v>430</v>
      </c>
    </row>
    <row r="64" spans="1:78" ht="16.5">
      <c r="A64" s="99" t="str">
        <f t="shared" si="1"/>
        <v>영종운수</v>
      </c>
      <c r="B64" s="100" t="str">
        <f t="shared" si="2"/>
        <v>이준복</v>
      </c>
      <c r="C64" s="101" t="str">
        <f t="shared" si="3"/>
        <v>A</v>
      </c>
      <c r="D64" s="102">
        <f t="shared" si="4"/>
        <v>0.98642857142857154</v>
      </c>
      <c r="E64" s="103">
        <f t="shared" si="5"/>
        <v>3653</v>
      </c>
      <c r="F64" s="104" t="str">
        <f t="shared" si="6"/>
        <v>202</v>
      </c>
      <c r="G64" s="105" t="str">
        <f t="shared" si="7"/>
        <v>73아1282</v>
      </c>
      <c r="H64" s="106">
        <f t="shared" si="8"/>
        <v>1</v>
      </c>
      <c r="I64" s="107">
        <f t="shared" si="9"/>
        <v>2346.0309999999999</v>
      </c>
      <c r="J64" s="108">
        <f t="shared" si="10"/>
        <v>5.0785623891955976E-3</v>
      </c>
      <c r="K64" s="108">
        <f t="shared" si="11"/>
        <v>0.28677986838791625</v>
      </c>
      <c r="L64" s="108">
        <f t="shared" si="12"/>
        <v>0.15686067234405685</v>
      </c>
      <c r="M64" s="109">
        <f t="shared" si="13"/>
        <v>15.53</v>
      </c>
      <c r="N64" s="110">
        <f t="shared" si="14"/>
        <v>0</v>
      </c>
      <c r="O64" s="110">
        <f t="shared" si="15"/>
        <v>7.8856587999050314</v>
      </c>
      <c r="P64" s="211">
        <f t="shared" si="16"/>
        <v>1</v>
      </c>
      <c r="Q64" s="212">
        <f t="shared" si="17"/>
        <v>0</v>
      </c>
      <c r="R64" s="212">
        <f t="shared" si="18"/>
        <v>185</v>
      </c>
      <c r="T64">
        <v>526</v>
      </c>
      <c r="U64">
        <v>3653</v>
      </c>
      <c r="V64" t="s">
        <v>238</v>
      </c>
      <c r="W64">
        <v>2346.0309999999999</v>
      </c>
      <c r="X64">
        <v>849.53599999999994</v>
      </c>
      <c r="Y64">
        <v>2.762</v>
      </c>
      <c r="Z64">
        <v>15.53</v>
      </c>
      <c r="AA64">
        <v>84.666086000000007</v>
      </c>
      <c r="AB64">
        <v>0.42998199999999998</v>
      </c>
      <c r="AC64">
        <v>24.280529000000001</v>
      </c>
      <c r="AD64" s="1">
        <v>368</v>
      </c>
      <c r="AE64">
        <v>0</v>
      </c>
      <c r="AF64">
        <v>185</v>
      </c>
      <c r="AG64">
        <v>106</v>
      </c>
      <c r="AH64">
        <v>27.709216999999999</v>
      </c>
      <c r="AI64">
        <v>12650.6</v>
      </c>
      <c r="AJ64">
        <v>2781.9</v>
      </c>
      <c r="AK64">
        <v>1</v>
      </c>
      <c r="AL64">
        <v>81</v>
      </c>
      <c r="AM64">
        <v>0.98642857142857154</v>
      </c>
      <c r="AN64" t="s">
        <v>66</v>
      </c>
      <c r="AO64">
        <v>2346.0309999999999</v>
      </c>
      <c r="AP64" t="s">
        <v>494</v>
      </c>
      <c r="AQ64" t="s">
        <v>118</v>
      </c>
      <c r="AR64" t="s">
        <v>119</v>
      </c>
      <c r="AS64" t="s">
        <v>118</v>
      </c>
      <c r="AT64" t="s">
        <v>119</v>
      </c>
      <c r="AU64" t="s">
        <v>193</v>
      </c>
      <c r="AV64" t="s">
        <v>238</v>
      </c>
      <c r="AW64" t="s">
        <v>66</v>
      </c>
      <c r="AX64">
        <v>3653</v>
      </c>
      <c r="AY64" t="s">
        <v>338</v>
      </c>
      <c r="AZ64">
        <v>2</v>
      </c>
      <c r="BA64" t="s">
        <v>283</v>
      </c>
      <c r="BB64">
        <v>1</v>
      </c>
      <c r="BC64">
        <v>1</v>
      </c>
      <c r="BE64" t="s">
        <v>68</v>
      </c>
      <c r="BF64">
        <v>1</v>
      </c>
      <c r="BG64" t="s">
        <v>281</v>
      </c>
      <c r="BI64" t="s">
        <v>118</v>
      </c>
      <c r="BJ64" t="s">
        <v>238</v>
      </c>
      <c r="BK64" t="s">
        <v>66</v>
      </c>
      <c r="BL64">
        <v>0.98642857142857154</v>
      </c>
      <c r="BM64">
        <v>3653</v>
      </c>
      <c r="BN64" t="s">
        <v>119</v>
      </c>
      <c r="BO64" t="s">
        <v>193</v>
      </c>
      <c r="BP64">
        <v>1</v>
      </c>
      <c r="BQ64">
        <v>2346.0309999999999</v>
      </c>
      <c r="BR64">
        <v>5.0785623891955976E-3</v>
      </c>
      <c r="BS64">
        <v>0.28677986838791625</v>
      </c>
      <c r="BT64">
        <v>0.15686067234405685</v>
      </c>
      <c r="BU64">
        <v>15.53</v>
      </c>
      <c r="BV64">
        <v>0</v>
      </c>
      <c r="BW64">
        <v>7.8856587999050314</v>
      </c>
      <c r="BX64">
        <v>1</v>
      </c>
      <c r="BY64">
        <v>0</v>
      </c>
      <c r="BZ64">
        <v>185</v>
      </c>
    </row>
    <row r="65" spans="1:78" ht="16.5">
      <c r="A65" s="116" t="str">
        <f t="shared" si="1"/>
        <v>영종운수</v>
      </c>
      <c r="B65" s="117" t="str">
        <f t="shared" si="2"/>
        <v>이향철</v>
      </c>
      <c r="C65" s="118" t="str">
        <f t="shared" si="3"/>
        <v>B</v>
      </c>
      <c r="D65" s="119">
        <f t="shared" si="4"/>
        <v>0.9151851851851851</v>
      </c>
      <c r="E65" s="120">
        <f t="shared" si="5"/>
        <v>8117</v>
      </c>
      <c r="F65" s="121" t="str">
        <f t="shared" si="6"/>
        <v>203</v>
      </c>
      <c r="G65" s="122" t="str">
        <f t="shared" si="7"/>
        <v>71바7514</v>
      </c>
      <c r="H65" s="123">
        <f t="shared" si="8"/>
        <v>1</v>
      </c>
      <c r="I65" s="124">
        <f t="shared" si="9"/>
        <v>2078.154</v>
      </c>
      <c r="J65" s="125">
        <f t="shared" si="10"/>
        <v>5.4854738367641947E-3</v>
      </c>
      <c r="K65" s="125">
        <f t="shared" si="11"/>
        <v>0.29800464603289256</v>
      </c>
      <c r="L65" s="125">
        <f t="shared" si="12"/>
        <v>0.19007253552912826</v>
      </c>
      <c r="M65" s="126">
        <f t="shared" si="13"/>
        <v>10.874000000000001</v>
      </c>
      <c r="N65" s="127">
        <f t="shared" si="14"/>
        <v>4.8119629247880574E-2</v>
      </c>
      <c r="O65" s="127">
        <f t="shared" si="15"/>
        <v>4.8119629247880571</v>
      </c>
      <c r="P65" s="209">
        <f t="shared" si="16"/>
        <v>19</v>
      </c>
      <c r="Q65" s="210">
        <f t="shared" si="17"/>
        <v>1</v>
      </c>
      <c r="R65" s="210">
        <f t="shared" si="18"/>
        <v>100</v>
      </c>
      <c r="T65">
        <v>526</v>
      </c>
      <c r="U65">
        <v>8117</v>
      </c>
      <c r="V65" t="s">
        <v>239</v>
      </c>
      <c r="W65">
        <v>2078.154</v>
      </c>
      <c r="X65">
        <v>841.12599999999998</v>
      </c>
      <c r="Y65">
        <v>2.4710000000000001</v>
      </c>
      <c r="Z65">
        <v>10.874000000000001</v>
      </c>
      <c r="AA65">
        <v>93.222757999999999</v>
      </c>
      <c r="AB65">
        <v>0.51137100000000002</v>
      </c>
      <c r="AC65">
        <v>27.780815</v>
      </c>
      <c r="AD65" s="1">
        <v>395</v>
      </c>
      <c r="AE65">
        <v>1</v>
      </c>
      <c r="AF65">
        <v>100</v>
      </c>
      <c r="AG65">
        <v>91</v>
      </c>
      <c r="AH65">
        <v>22.292345999999998</v>
      </c>
      <c r="AI65">
        <v>9230.5</v>
      </c>
      <c r="AJ65">
        <v>235.8</v>
      </c>
      <c r="AK65">
        <v>19</v>
      </c>
      <c r="AL65">
        <v>4675</v>
      </c>
      <c r="AM65">
        <v>0.9151851851851851</v>
      </c>
      <c r="AN65" t="s">
        <v>68</v>
      </c>
      <c r="AO65">
        <v>2078.154</v>
      </c>
      <c r="AP65" t="s">
        <v>495</v>
      </c>
      <c r="AQ65" t="s">
        <v>118</v>
      </c>
      <c r="AR65" t="s">
        <v>120</v>
      </c>
      <c r="AS65" t="s">
        <v>118</v>
      </c>
      <c r="AT65" t="s">
        <v>120</v>
      </c>
      <c r="AU65" t="s">
        <v>200</v>
      </c>
      <c r="AV65" t="s">
        <v>239</v>
      </c>
      <c r="AW65" t="s">
        <v>68</v>
      </c>
      <c r="AX65">
        <v>8117</v>
      </c>
      <c r="AY65" t="s">
        <v>335</v>
      </c>
      <c r="AZ65">
        <v>3</v>
      </c>
      <c r="BA65" t="s">
        <v>347</v>
      </c>
      <c r="BB65">
        <v>1</v>
      </c>
      <c r="BC65">
        <v>1</v>
      </c>
      <c r="BE65" t="s">
        <v>68</v>
      </c>
      <c r="BF65">
        <v>0</v>
      </c>
      <c r="BG65" t="s">
        <v>254</v>
      </c>
      <c r="BI65" t="s">
        <v>118</v>
      </c>
      <c r="BJ65" t="s">
        <v>239</v>
      </c>
      <c r="BK65" t="s">
        <v>68</v>
      </c>
      <c r="BL65">
        <v>0.9151851851851851</v>
      </c>
      <c r="BM65">
        <v>8117</v>
      </c>
      <c r="BN65" t="s">
        <v>120</v>
      </c>
      <c r="BO65" t="s">
        <v>200</v>
      </c>
      <c r="BP65">
        <v>1</v>
      </c>
      <c r="BQ65">
        <v>2078.154</v>
      </c>
      <c r="BR65">
        <v>5.4854738367641947E-3</v>
      </c>
      <c r="BS65">
        <v>0.29800464603289256</v>
      </c>
      <c r="BT65">
        <v>0.19007253552912826</v>
      </c>
      <c r="BU65">
        <v>10.874000000000001</v>
      </c>
      <c r="BV65">
        <v>4.8119629247880574E-2</v>
      </c>
      <c r="BW65">
        <v>4.8119629247880571</v>
      </c>
      <c r="BX65">
        <v>19</v>
      </c>
      <c r="BY65">
        <v>1</v>
      </c>
      <c r="BZ65">
        <v>100</v>
      </c>
    </row>
    <row r="66" spans="1:78" ht="16.5">
      <c r="A66" s="99" t="str">
        <f t="shared" si="1"/>
        <v>영종운수</v>
      </c>
      <c r="B66" s="100" t="str">
        <f t="shared" si="2"/>
        <v>장용민</v>
      </c>
      <c r="C66" s="101" t="str">
        <f t="shared" si="3"/>
        <v>D</v>
      </c>
      <c r="D66" s="102">
        <f t="shared" si="4"/>
        <v>0.83259290665460906</v>
      </c>
      <c r="E66" s="103">
        <f t="shared" si="5"/>
        <v>6617</v>
      </c>
      <c r="F66" s="104" t="str">
        <f t="shared" si="6"/>
        <v>202</v>
      </c>
      <c r="G66" s="105" t="str">
        <f t="shared" si="7"/>
        <v>73아1242</v>
      </c>
      <c r="H66" s="106">
        <f t="shared" si="8"/>
        <v>5</v>
      </c>
      <c r="I66" s="107">
        <f t="shared" si="9"/>
        <v>2571.2559999999999</v>
      </c>
      <c r="J66" s="108">
        <f t="shared" si="10"/>
        <v>3.2691918882838372E-2</v>
      </c>
      <c r="K66" s="108">
        <f t="shared" si="11"/>
        <v>0.28316061190135716</v>
      </c>
      <c r="L66" s="108">
        <f t="shared" si="12"/>
        <v>0.11745232680059862</v>
      </c>
      <c r="M66" s="109">
        <f t="shared" si="13"/>
        <v>14.643000000000001</v>
      </c>
      <c r="N66" s="110">
        <f t="shared" si="14"/>
        <v>0</v>
      </c>
      <c r="O66" s="110">
        <f t="shared" si="15"/>
        <v>0.97228747351488931</v>
      </c>
      <c r="P66" s="211">
        <f t="shared" si="16"/>
        <v>15</v>
      </c>
      <c r="Q66" s="212">
        <f t="shared" si="17"/>
        <v>0</v>
      </c>
      <c r="R66" s="212">
        <f t="shared" si="18"/>
        <v>25</v>
      </c>
      <c r="T66">
        <v>526</v>
      </c>
      <c r="U66">
        <v>6617</v>
      </c>
      <c r="V66" t="s">
        <v>240</v>
      </c>
      <c r="W66">
        <v>2571.2559999999999</v>
      </c>
      <c r="X66">
        <v>1061.5160000000001</v>
      </c>
      <c r="Y66">
        <v>2.4220000000000002</v>
      </c>
      <c r="Z66">
        <v>14.643000000000001</v>
      </c>
      <c r="AA66">
        <v>103.728876</v>
      </c>
      <c r="AB66">
        <v>3.3910960000000001</v>
      </c>
      <c r="AC66">
        <v>29.371932000000001</v>
      </c>
      <c r="AD66" s="1">
        <v>302</v>
      </c>
      <c r="AE66">
        <v>0</v>
      </c>
      <c r="AF66">
        <v>25</v>
      </c>
      <c r="AG66">
        <v>99</v>
      </c>
      <c r="AH66">
        <v>24.788236999999999</v>
      </c>
      <c r="AI66">
        <v>22841.7</v>
      </c>
      <c r="AJ66">
        <v>6345</v>
      </c>
      <c r="AK66">
        <v>15</v>
      </c>
      <c r="AL66">
        <v>2037</v>
      </c>
      <c r="AM66">
        <v>0.83259290665460906</v>
      </c>
      <c r="AN66" t="s">
        <v>67</v>
      </c>
      <c r="AO66">
        <v>870.42200000000003</v>
      </c>
      <c r="AP66" t="s">
        <v>496</v>
      </c>
      <c r="AQ66" t="s">
        <v>118</v>
      </c>
      <c r="AR66" t="s">
        <v>119</v>
      </c>
      <c r="AS66" t="s">
        <v>118</v>
      </c>
      <c r="AT66" t="s">
        <v>119</v>
      </c>
      <c r="AU66" t="s">
        <v>188</v>
      </c>
      <c r="AV66" t="s">
        <v>240</v>
      </c>
      <c r="AW66" t="s">
        <v>67</v>
      </c>
      <c r="AX66">
        <v>6617</v>
      </c>
      <c r="AY66" t="s">
        <v>339</v>
      </c>
      <c r="AZ66">
        <v>4</v>
      </c>
      <c r="BA66" t="s">
        <v>355</v>
      </c>
      <c r="BB66">
        <v>5</v>
      </c>
      <c r="BC66">
        <v>1</v>
      </c>
      <c r="BE66" t="s">
        <v>68</v>
      </c>
      <c r="BF66">
        <v>-2</v>
      </c>
      <c r="BG66" t="s">
        <v>296</v>
      </c>
      <c r="BI66" t="s">
        <v>118</v>
      </c>
      <c r="BJ66" t="s">
        <v>240</v>
      </c>
      <c r="BK66" t="s">
        <v>67</v>
      </c>
      <c r="BL66">
        <v>0.83259290665460906</v>
      </c>
      <c r="BM66">
        <v>6617</v>
      </c>
      <c r="BN66" t="s">
        <v>119</v>
      </c>
      <c r="BO66" t="s">
        <v>188</v>
      </c>
      <c r="BP66">
        <v>5</v>
      </c>
      <c r="BQ66">
        <v>2571.2559999999999</v>
      </c>
      <c r="BR66">
        <v>3.2691918882838372E-2</v>
      </c>
      <c r="BS66">
        <v>0.28316061190135716</v>
      </c>
      <c r="BT66">
        <v>0.11745232680059862</v>
      </c>
      <c r="BU66">
        <v>14.643000000000001</v>
      </c>
      <c r="BV66">
        <v>0</v>
      </c>
      <c r="BW66">
        <v>0.97228747351488931</v>
      </c>
      <c r="BX66">
        <v>15</v>
      </c>
      <c r="BY66">
        <v>0</v>
      </c>
      <c r="BZ66">
        <v>25</v>
      </c>
    </row>
    <row r="67" spans="1:78" ht="16.5">
      <c r="A67" s="116" t="str">
        <f t="shared" si="1"/>
        <v>영종운수</v>
      </c>
      <c r="B67" s="117" t="str">
        <f t="shared" si="2"/>
        <v>전원배</v>
      </c>
      <c r="C67" s="118" t="str">
        <f t="shared" si="3"/>
        <v>C</v>
      </c>
      <c r="D67" s="119">
        <f t="shared" si="4"/>
        <v>0.85407407407407399</v>
      </c>
      <c r="E67" s="120">
        <f t="shared" si="5"/>
        <v>9232</v>
      </c>
      <c r="F67" s="121" t="str">
        <f t="shared" si="6"/>
        <v>203</v>
      </c>
      <c r="G67" s="122" t="str">
        <f t="shared" si="7"/>
        <v>71바7514</v>
      </c>
      <c r="H67" s="123">
        <f t="shared" si="8"/>
        <v>1</v>
      </c>
      <c r="I67" s="124">
        <f t="shared" si="9"/>
        <v>1981.075</v>
      </c>
      <c r="J67" s="125">
        <f t="shared" si="10"/>
        <v>2.6771950804973958E-2</v>
      </c>
      <c r="K67" s="125">
        <f t="shared" si="11"/>
        <v>0.28728042604052562</v>
      </c>
      <c r="L67" s="125">
        <f t="shared" si="12"/>
        <v>0.16253801597617454</v>
      </c>
      <c r="M67" s="126">
        <f t="shared" si="13"/>
        <v>11.670999999999999</v>
      </c>
      <c r="N67" s="127">
        <f t="shared" si="14"/>
        <v>0.20191057885239075</v>
      </c>
      <c r="O67" s="127">
        <f t="shared" si="15"/>
        <v>2.0191057885239072</v>
      </c>
      <c r="P67" s="209">
        <f t="shared" si="16"/>
        <v>29</v>
      </c>
      <c r="Q67" s="210">
        <f t="shared" si="17"/>
        <v>4</v>
      </c>
      <c r="R67" s="210">
        <f t="shared" si="18"/>
        <v>40</v>
      </c>
      <c r="T67">
        <v>526</v>
      </c>
      <c r="U67">
        <v>9232</v>
      </c>
      <c r="V67" t="s">
        <v>241</v>
      </c>
      <c r="W67">
        <v>1981.075</v>
      </c>
      <c r="X67">
        <v>858.97199999999998</v>
      </c>
      <c r="Y67">
        <v>2.306</v>
      </c>
      <c r="Z67">
        <v>11.670999999999999</v>
      </c>
      <c r="AA67">
        <v>92.550820000000002</v>
      </c>
      <c r="AB67">
        <v>2.4777659999999999</v>
      </c>
      <c r="AC67">
        <v>26.588038999999998</v>
      </c>
      <c r="AD67" s="1">
        <v>322</v>
      </c>
      <c r="AE67">
        <v>4</v>
      </c>
      <c r="AF67">
        <v>40</v>
      </c>
      <c r="AG67">
        <v>91</v>
      </c>
      <c r="AH67">
        <v>21.405266000000001</v>
      </c>
      <c r="AI67">
        <v>9997.4</v>
      </c>
      <c r="AJ67">
        <v>847.8</v>
      </c>
      <c r="AK67">
        <v>29</v>
      </c>
      <c r="AL67">
        <v>9586</v>
      </c>
      <c r="AM67">
        <v>0.85407407407407399</v>
      </c>
      <c r="AN67" t="s">
        <v>69</v>
      </c>
      <c r="AO67">
        <v>1981.075</v>
      </c>
      <c r="AP67" t="s">
        <v>497</v>
      </c>
      <c r="AQ67" t="s">
        <v>118</v>
      </c>
      <c r="AR67" t="s">
        <v>120</v>
      </c>
      <c r="AS67" t="s">
        <v>118</v>
      </c>
      <c r="AT67" t="s">
        <v>120</v>
      </c>
      <c r="AU67" t="s">
        <v>200</v>
      </c>
      <c r="AV67" t="s">
        <v>241</v>
      </c>
      <c r="AW67" t="s">
        <v>69</v>
      </c>
      <c r="AX67">
        <v>9232</v>
      </c>
      <c r="AY67" t="s">
        <v>330</v>
      </c>
      <c r="AZ67">
        <v>5</v>
      </c>
      <c r="BA67" t="s">
        <v>498</v>
      </c>
      <c r="BB67">
        <v>1</v>
      </c>
      <c r="BC67">
        <v>1</v>
      </c>
      <c r="BE67" t="s">
        <v>67</v>
      </c>
      <c r="BF67">
        <v>1</v>
      </c>
      <c r="BG67" t="s">
        <v>281</v>
      </c>
      <c r="BI67" t="s">
        <v>118</v>
      </c>
      <c r="BJ67" t="s">
        <v>241</v>
      </c>
      <c r="BK67" t="s">
        <v>69</v>
      </c>
      <c r="BL67">
        <v>0.85407407407407399</v>
      </c>
      <c r="BM67">
        <v>9232</v>
      </c>
      <c r="BN67" t="s">
        <v>120</v>
      </c>
      <c r="BO67" t="s">
        <v>200</v>
      </c>
      <c r="BP67">
        <v>1</v>
      </c>
      <c r="BQ67">
        <v>1981.075</v>
      </c>
      <c r="BR67">
        <v>2.6771950804973958E-2</v>
      </c>
      <c r="BS67">
        <v>0.28728042604052562</v>
      </c>
      <c r="BT67">
        <v>0.16253801597617454</v>
      </c>
      <c r="BU67">
        <v>11.670999999999999</v>
      </c>
      <c r="BV67">
        <v>0.20191057885239075</v>
      </c>
      <c r="BW67">
        <v>2.0191057885239072</v>
      </c>
      <c r="BX67">
        <v>29</v>
      </c>
      <c r="BY67">
        <v>4</v>
      </c>
      <c r="BZ67">
        <v>40</v>
      </c>
    </row>
    <row r="68" spans="1:78" ht="16.5">
      <c r="A68" s="99" t="str">
        <f t="shared" si="1"/>
        <v>영종운수</v>
      </c>
      <c r="B68" s="100" t="str">
        <f t="shared" si="2"/>
        <v>정완구</v>
      </c>
      <c r="C68" s="101" t="str">
        <f t="shared" si="3"/>
        <v>A</v>
      </c>
      <c r="D68" s="102">
        <f t="shared" si="4"/>
        <v>0.98206896551724132</v>
      </c>
      <c r="E68" s="103">
        <f t="shared" si="5"/>
        <v>2589</v>
      </c>
      <c r="F68" s="104" t="str">
        <f t="shared" si="6"/>
        <v>202</v>
      </c>
      <c r="G68" s="105" t="str">
        <f t="shared" si="7"/>
        <v>73아1278</v>
      </c>
      <c r="H68" s="106">
        <f t="shared" si="8"/>
        <v>1</v>
      </c>
      <c r="I68" s="107">
        <f t="shared" si="9"/>
        <v>1907.691</v>
      </c>
      <c r="J68" s="108">
        <f t="shared" si="10"/>
        <v>2.4625347147907803E-2</v>
      </c>
      <c r="K68" s="108">
        <f t="shared" si="11"/>
        <v>0.2922982913817011</v>
      </c>
      <c r="L68" s="108">
        <f t="shared" si="12"/>
        <v>9.0685546034446882E-2</v>
      </c>
      <c r="M68" s="109">
        <f t="shared" si="13"/>
        <v>14.695</v>
      </c>
      <c r="N68" s="110">
        <f t="shared" si="14"/>
        <v>0</v>
      </c>
      <c r="O68" s="110">
        <f t="shared" si="15"/>
        <v>1.1008072061984882</v>
      </c>
      <c r="P68" s="211">
        <f t="shared" si="16"/>
        <v>5</v>
      </c>
      <c r="Q68" s="212">
        <f t="shared" si="17"/>
        <v>0</v>
      </c>
      <c r="R68" s="212">
        <f t="shared" si="18"/>
        <v>21</v>
      </c>
      <c r="T68">
        <v>526</v>
      </c>
      <c r="U68">
        <v>2589</v>
      </c>
      <c r="V68" t="s">
        <v>242</v>
      </c>
      <c r="W68">
        <v>1907.691</v>
      </c>
      <c r="X68">
        <v>669.79399999999998</v>
      </c>
      <c r="Y68">
        <v>2.8479999999999999</v>
      </c>
      <c r="Z68">
        <v>14.695</v>
      </c>
      <c r="AA68">
        <v>71.865261000000004</v>
      </c>
      <c r="AB68">
        <v>1.7697069999999999</v>
      </c>
      <c r="AC68">
        <v>21.006093</v>
      </c>
      <c r="AD68" s="1">
        <v>173</v>
      </c>
      <c r="AE68">
        <v>0</v>
      </c>
      <c r="AF68">
        <v>21</v>
      </c>
      <c r="AG68">
        <v>99</v>
      </c>
      <c r="AH68">
        <v>26.545383999999999</v>
      </c>
      <c r="AI68">
        <v>14364.3</v>
      </c>
      <c r="AJ68">
        <v>2435.6999999999998</v>
      </c>
      <c r="AK68">
        <v>5</v>
      </c>
      <c r="AL68">
        <v>650</v>
      </c>
      <c r="AM68">
        <v>0.98206896551724132</v>
      </c>
      <c r="AN68" t="s">
        <v>66</v>
      </c>
      <c r="AO68">
        <v>1907.691</v>
      </c>
      <c r="AP68" t="s">
        <v>499</v>
      </c>
      <c r="AQ68" t="s">
        <v>118</v>
      </c>
      <c r="AR68" t="s">
        <v>119</v>
      </c>
      <c r="AS68" t="s">
        <v>118</v>
      </c>
      <c r="AT68" t="s">
        <v>119</v>
      </c>
      <c r="AU68" t="s">
        <v>190</v>
      </c>
      <c r="AV68" t="s">
        <v>242</v>
      </c>
      <c r="AW68" t="s">
        <v>66</v>
      </c>
      <c r="AX68">
        <v>2589</v>
      </c>
      <c r="AY68" t="s">
        <v>338</v>
      </c>
      <c r="AZ68">
        <v>3</v>
      </c>
      <c r="BA68" t="s">
        <v>356</v>
      </c>
      <c r="BB68">
        <v>1</v>
      </c>
      <c r="BC68">
        <v>1</v>
      </c>
      <c r="BE68" t="s">
        <v>66</v>
      </c>
      <c r="BF68">
        <v>0</v>
      </c>
      <c r="BG68" t="s">
        <v>254</v>
      </c>
      <c r="BI68" t="s">
        <v>118</v>
      </c>
      <c r="BJ68" t="s">
        <v>242</v>
      </c>
      <c r="BK68" t="s">
        <v>66</v>
      </c>
      <c r="BL68">
        <v>0.98206896551724132</v>
      </c>
      <c r="BM68">
        <v>2589</v>
      </c>
      <c r="BN68" t="s">
        <v>119</v>
      </c>
      <c r="BO68" t="s">
        <v>190</v>
      </c>
      <c r="BP68">
        <v>1</v>
      </c>
      <c r="BQ68">
        <v>1907.691</v>
      </c>
      <c r="BR68">
        <v>2.4625347147907803E-2</v>
      </c>
      <c r="BS68">
        <v>0.2922982913817011</v>
      </c>
      <c r="BT68">
        <v>9.0685546034446882E-2</v>
      </c>
      <c r="BU68">
        <v>14.695</v>
      </c>
      <c r="BV68">
        <v>0</v>
      </c>
      <c r="BW68">
        <v>1.1008072061984882</v>
      </c>
      <c r="BX68">
        <v>5</v>
      </c>
      <c r="BY68">
        <v>0</v>
      </c>
      <c r="BZ68">
        <v>21</v>
      </c>
    </row>
    <row r="69" spans="1:78" ht="16.5">
      <c r="A69" s="116" t="str">
        <f t="shared" si="1"/>
        <v>영종운수</v>
      </c>
      <c r="B69" s="117" t="str">
        <f t="shared" si="2"/>
        <v>정유석</v>
      </c>
      <c r="C69" s="118" t="str">
        <f t="shared" si="3"/>
        <v>B</v>
      </c>
      <c r="D69" s="119">
        <f t="shared" si="4"/>
        <v>0.90312499999999996</v>
      </c>
      <c r="E69" s="120">
        <f t="shared" si="5"/>
        <v>3335</v>
      </c>
      <c r="F69" s="121" t="str">
        <f t="shared" si="6"/>
        <v>e음13</v>
      </c>
      <c r="G69" s="122" t="str">
        <f t="shared" si="7"/>
        <v>73아9158</v>
      </c>
      <c r="H69" s="123">
        <f t="shared" si="8"/>
        <v>1</v>
      </c>
      <c r="I69" s="124">
        <f t="shared" si="9"/>
        <v>1831.076</v>
      </c>
      <c r="J69" s="125">
        <f t="shared" si="10"/>
        <v>1.6940888908066932E-2</v>
      </c>
      <c r="K69" s="125">
        <f t="shared" si="11"/>
        <v>0.31106164414949833</v>
      </c>
      <c r="L69" s="125">
        <f t="shared" si="12"/>
        <v>0.17585288649952269</v>
      </c>
      <c r="M69" s="126">
        <f t="shared" si="13"/>
        <v>5.2359999999999998</v>
      </c>
      <c r="N69" s="127">
        <f t="shared" si="14"/>
        <v>0.65535237204791064</v>
      </c>
      <c r="O69" s="127">
        <f t="shared" si="15"/>
        <v>9.6118347900360224</v>
      </c>
      <c r="P69" s="209">
        <f t="shared" si="16"/>
        <v>21</v>
      </c>
      <c r="Q69" s="210">
        <f t="shared" si="17"/>
        <v>12</v>
      </c>
      <c r="R69" s="210">
        <f t="shared" si="18"/>
        <v>176</v>
      </c>
      <c r="T69">
        <v>526</v>
      </c>
      <c r="U69">
        <v>3335</v>
      </c>
      <c r="V69" t="s">
        <v>500</v>
      </c>
      <c r="W69">
        <v>1831.076</v>
      </c>
      <c r="X69">
        <v>633.56100000000004</v>
      </c>
      <c r="Y69">
        <v>2.89</v>
      </c>
      <c r="Z69">
        <v>5.2359999999999998</v>
      </c>
      <c r="AA69">
        <v>99.396083000000004</v>
      </c>
      <c r="AB69">
        <v>1.6838580000000001</v>
      </c>
      <c r="AC69">
        <v>30.918309000000001</v>
      </c>
      <c r="AD69" s="1">
        <v>322</v>
      </c>
      <c r="AE69">
        <v>12</v>
      </c>
      <c r="AF69">
        <v>176</v>
      </c>
      <c r="AG69">
        <v>68</v>
      </c>
      <c r="AH69">
        <v>18.422013</v>
      </c>
      <c r="AI69">
        <v>289.60000000000002</v>
      </c>
      <c r="AJ69">
        <v>0</v>
      </c>
      <c r="AK69">
        <v>21</v>
      </c>
      <c r="AL69">
        <v>3719</v>
      </c>
      <c r="AM69">
        <v>0.90312499999999996</v>
      </c>
      <c r="AN69" t="s">
        <v>68</v>
      </c>
      <c r="AO69">
        <v>1831.076</v>
      </c>
      <c r="AP69" t="s">
        <v>501</v>
      </c>
      <c r="AQ69" t="s">
        <v>118</v>
      </c>
      <c r="AR69" t="s">
        <v>123</v>
      </c>
      <c r="AS69" t="s">
        <v>118</v>
      </c>
      <c r="AT69" t="s">
        <v>123</v>
      </c>
      <c r="AU69" t="s">
        <v>288</v>
      </c>
      <c r="AV69" t="s">
        <v>500</v>
      </c>
      <c r="AW69" t="s">
        <v>68</v>
      </c>
      <c r="AX69">
        <v>3335</v>
      </c>
      <c r="AY69" t="s">
        <v>413</v>
      </c>
      <c r="AZ69">
        <v>3</v>
      </c>
      <c r="BA69" t="s">
        <v>502</v>
      </c>
      <c r="BB69">
        <v>1</v>
      </c>
      <c r="BC69">
        <v>1</v>
      </c>
      <c r="BE69" t="s">
        <v>320</v>
      </c>
      <c r="BF69" t="s">
        <v>321</v>
      </c>
      <c r="BG69" t="s">
        <v>320</v>
      </c>
      <c r="BI69" t="s">
        <v>118</v>
      </c>
      <c r="BJ69" t="s">
        <v>500</v>
      </c>
      <c r="BK69" t="s">
        <v>68</v>
      </c>
      <c r="BL69">
        <v>0.90312499999999996</v>
      </c>
      <c r="BM69">
        <v>3335</v>
      </c>
      <c r="BN69" t="s">
        <v>123</v>
      </c>
      <c r="BO69" t="s">
        <v>288</v>
      </c>
      <c r="BP69">
        <v>1</v>
      </c>
      <c r="BQ69">
        <v>1831.076</v>
      </c>
      <c r="BR69">
        <v>1.6940888908066932E-2</v>
      </c>
      <c r="BS69">
        <v>0.31106164414949833</v>
      </c>
      <c r="BT69">
        <v>0.17585288649952269</v>
      </c>
      <c r="BU69">
        <v>5.2359999999999998</v>
      </c>
      <c r="BV69">
        <v>0.65535237204791064</v>
      </c>
      <c r="BW69">
        <v>9.6118347900360224</v>
      </c>
      <c r="BX69">
        <v>21</v>
      </c>
      <c r="BY69">
        <v>12</v>
      </c>
      <c r="BZ69">
        <v>176</v>
      </c>
    </row>
    <row r="70" spans="1:78" ht="16.5">
      <c r="A70" s="99" t="str">
        <f t="shared" si="1"/>
        <v>영종운수</v>
      </c>
      <c r="B70" s="100" t="str">
        <f t="shared" si="2"/>
        <v>조문기</v>
      </c>
      <c r="C70" s="101" t="str">
        <f t="shared" si="3"/>
        <v>C</v>
      </c>
      <c r="D70" s="102">
        <f t="shared" si="4"/>
        <v>0.85218749999999988</v>
      </c>
      <c r="E70" s="103">
        <f t="shared" si="5"/>
        <v>2499</v>
      </c>
      <c r="F70" s="104" t="str">
        <f t="shared" si="6"/>
        <v>e음13</v>
      </c>
      <c r="G70" s="105" t="str">
        <f t="shared" si="7"/>
        <v>73아1568</v>
      </c>
      <c r="H70" s="106">
        <f t="shared" si="8"/>
        <v>1</v>
      </c>
      <c r="I70" s="107">
        <f t="shared" si="9"/>
        <v>1092.8810000000001</v>
      </c>
      <c r="J70" s="108">
        <f t="shared" si="10"/>
        <v>7.0501844785476088E-3</v>
      </c>
      <c r="K70" s="108">
        <f t="shared" si="11"/>
        <v>0.41897869076359595</v>
      </c>
      <c r="L70" s="108">
        <f t="shared" si="12"/>
        <v>0.16470228689125346</v>
      </c>
      <c r="M70" s="109">
        <f t="shared" si="13"/>
        <v>10.026</v>
      </c>
      <c r="N70" s="110">
        <f t="shared" si="14"/>
        <v>9.1501270495140813E-2</v>
      </c>
      <c r="O70" s="110">
        <f t="shared" si="15"/>
        <v>16.195724877639925</v>
      </c>
      <c r="P70" s="211">
        <f t="shared" si="16"/>
        <v>30</v>
      </c>
      <c r="Q70" s="212">
        <f t="shared" si="17"/>
        <v>1</v>
      </c>
      <c r="R70" s="212">
        <f t="shared" si="18"/>
        <v>177</v>
      </c>
      <c r="T70">
        <v>526</v>
      </c>
      <c r="U70">
        <v>2499</v>
      </c>
      <c r="V70" t="s">
        <v>362</v>
      </c>
      <c r="W70">
        <v>1092.8810000000001</v>
      </c>
      <c r="X70">
        <v>400.76900000000001</v>
      </c>
      <c r="Y70">
        <v>2.7269999999999999</v>
      </c>
      <c r="Z70">
        <v>10.026</v>
      </c>
      <c r="AA70">
        <v>66.428049000000001</v>
      </c>
      <c r="AB70">
        <v>0.46833000000000002</v>
      </c>
      <c r="AC70">
        <v>27.831937</v>
      </c>
      <c r="AD70" s="1">
        <v>180</v>
      </c>
      <c r="AE70">
        <v>1</v>
      </c>
      <c r="AF70">
        <v>177</v>
      </c>
      <c r="AG70">
        <v>69</v>
      </c>
      <c r="AH70">
        <v>16.452100999999999</v>
      </c>
      <c r="AI70">
        <v>1237.5999999999999</v>
      </c>
      <c r="AJ70">
        <v>0</v>
      </c>
      <c r="AK70">
        <v>30</v>
      </c>
      <c r="AL70">
        <v>16222</v>
      </c>
      <c r="AM70">
        <v>0.85218749999999988</v>
      </c>
      <c r="AN70" t="s">
        <v>69</v>
      </c>
      <c r="AO70">
        <v>1092.8810000000001</v>
      </c>
      <c r="AP70" t="s">
        <v>503</v>
      </c>
      <c r="AQ70" t="s">
        <v>118</v>
      </c>
      <c r="AR70" t="s">
        <v>123</v>
      </c>
      <c r="AS70" t="s">
        <v>118</v>
      </c>
      <c r="AT70" t="s">
        <v>123</v>
      </c>
      <c r="AU70" t="s">
        <v>206</v>
      </c>
      <c r="AV70" t="s">
        <v>362</v>
      </c>
      <c r="AW70" t="s">
        <v>69</v>
      </c>
      <c r="AX70">
        <v>2499</v>
      </c>
      <c r="AY70" t="s">
        <v>444</v>
      </c>
      <c r="AZ70">
        <v>1</v>
      </c>
      <c r="BA70" t="s">
        <v>403</v>
      </c>
      <c r="BB70">
        <v>1</v>
      </c>
      <c r="BC70">
        <v>1</v>
      </c>
      <c r="BE70" t="s">
        <v>67</v>
      </c>
      <c r="BF70">
        <v>1</v>
      </c>
      <c r="BG70" t="s">
        <v>281</v>
      </c>
      <c r="BI70" t="s">
        <v>118</v>
      </c>
      <c r="BJ70" t="s">
        <v>362</v>
      </c>
      <c r="BK70" t="s">
        <v>69</v>
      </c>
      <c r="BL70">
        <v>0.85218749999999988</v>
      </c>
      <c r="BM70">
        <v>2499</v>
      </c>
      <c r="BN70" t="s">
        <v>123</v>
      </c>
      <c r="BO70" t="s">
        <v>206</v>
      </c>
      <c r="BP70">
        <v>1</v>
      </c>
      <c r="BQ70">
        <v>1092.8810000000001</v>
      </c>
      <c r="BR70">
        <v>7.0501844785476088E-3</v>
      </c>
      <c r="BS70">
        <v>0.41897869076359595</v>
      </c>
      <c r="BT70">
        <v>0.16470228689125346</v>
      </c>
      <c r="BU70">
        <v>10.026</v>
      </c>
      <c r="BV70">
        <v>9.1501270495140813E-2</v>
      </c>
      <c r="BW70">
        <v>16.195724877639925</v>
      </c>
      <c r="BX70">
        <v>30</v>
      </c>
      <c r="BY70">
        <v>1</v>
      </c>
      <c r="BZ70">
        <v>177</v>
      </c>
    </row>
    <row r="71" spans="1:78" ht="16.5">
      <c r="A71" s="116" t="str">
        <f t="shared" ref="A71:A79" si="19">BI71</f>
        <v>영종운수</v>
      </c>
      <c r="B71" s="117" t="str">
        <f t="shared" ref="B71:B79" si="20">IF(BJ71="NULL", E71, BJ71)</f>
        <v>조선민</v>
      </c>
      <c r="C71" s="118" t="str">
        <f t="shared" ref="C71:C79" si="21">BK71</f>
        <v>C</v>
      </c>
      <c r="D71" s="119">
        <f t="shared" ref="D71:D79" si="22">BL71</f>
        <v>0.89200000000000002</v>
      </c>
      <c r="E71" s="120">
        <f t="shared" ref="E71:E79" si="23">U71</f>
        <v>7788</v>
      </c>
      <c r="F71" s="121" t="str">
        <f t="shared" ref="F71:F79" si="24">BN71</f>
        <v>202</v>
      </c>
      <c r="G71" s="122" t="str">
        <f t="shared" ref="G71:G79" si="25">BO71</f>
        <v>73아1213</v>
      </c>
      <c r="H71" s="123">
        <f t="shared" ref="H71:H79" si="26">BP71</f>
        <v>1</v>
      </c>
      <c r="I71" s="124">
        <f t="shared" ref="I71:I79" si="27">BQ71</f>
        <v>2251.8890000000001</v>
      </c>
      <c r="J71" s="125">
        <f t="shared" ref="J71:J79" si="28">AB71/AA71</f>
        <v>2.2113202868225285E-2</v>
      </c>
      <c r="K71" s="125">
        <f t="shared" ref="K71:K79" si="29">AC71/AA71</f>
        <v>0.29520973013019897</v>
      </c>
      <c r="L71" s="125">
        <f t="shared" ref="L71:L79" si="30">AD71/I71</f>
        <v>0.12922484189940089</v>
      </c>
      <c r="M71" s="126">
        <f t="shared" ref="M71:M79" si="31">Z71</f>
        <v>15.725</v>
      </c>
      <c r="N71" s="127">
        <f t="shared" ref="N71:N79" si="32">BV71</f>
        <v>4.4407162164742574E-2</v>
      </c>
      <c r="O71" s="127">
        <f t="shared" ref="O71:O79" si="33">BW71</f>
        <v>3.8190159461678617</v>
      </c>
      <c r="P71" s="209">
        <f t="shared" ref="P71:P79" si="34">AK71</f>
        <v>6</v>
      </c>
      <c r="Q71" s="210">
        <f t="shared" ref="Q71:Q79" si="35">AE71</f>
        <v>1</v>
      </c>
      <c r="R71" s="210">
        <f t="shared" ref="R71:R79" si="36">AF71</f>
        <v>86</v>
      </c>
      <c r="T71">
        <v>526</v>
      </c>
      <c r="U71">
        <v>7788</v>
      </c>
      <c r="V71" t="s">
        <v>243</v>
      </c>
      <c r="W71">
        <v>2251.8890000000001</v>
      </c>
      <c r="X71">
        <v>841.64200000000005</v>
      </c>
      <c r="Y71">
        <v>2.6760000000000002</v>
      </c>
      <c r="Z71">
        <v>15.725</v>
      </c>
      <c r="AA71">
        <v>86.247478999999998</v>
      </c>
      <c r="AB71">
        <v>1.907208</v>
      </c>
      <c r="AC71">
        <v>25.461095</v>
      </c>
      <c r="AD71" s="1">
        <v>291</v>
      </c>
      <c r="AE71">
        <v>1</v>
      </c>
      <c r="AF71">
        <v>86</v>
      </c>
      <c r="AG71">
        <v>107</v>
      </c>
      <c r="AH71">
        <v>26.109621000000001</v>
      </c>
      <c r="AI71">
        <v>15557.8</v>
      </c>
      <c r="AJ71">
        <v>2213.6999999999998</v>
      </c>
      <c r="AK71">
        <v>6</v>
      </c>
      <c r="AL71">
        <v>395</v>
      </c>
      <c r="AM71">
        <v>0.89200000000000002</v>
      </c>
      <c r="AN71" t="s">
        <v>69</v>
      </c>
      <c r="AO71">
        <v>2251.8890000000001</v>
      </c>
      <c r="AP71" t="s">
        <v>504</v>
      </c>
      <c r="AQ71" t="s">
        <v>118</v>
      </c>
      <c r="AR71" t="s">
        <v>119</v>
      </c>
      <c r="AS71" t="s">
        <v>118</v>
      </c>
      <c r="AT71" t="s">
        <v>119</v>
      </c>
      <c r="AU71" t="s">
        <v>183</v>
      </c>
      <c r="AV71" t="s">
        <v>243</v>
      </c>
      <c r="AW71" t="s">
        <v>69</v>
      </c>
      <c r="AX71">
        <v>7788</v>
      </c>
      <c r="AY71" t="s">
        <v>344</v>
      </c>
      <c r="AZ71">
        <v>2</v>
      </c>
      <c r="BA71" t="s">
        <v>175</v>
      </c>
      <c r="BB71">
        <v>1</v>
      </c>
      <c r="BC71">
        <v>1</v>
      </c>
      <c r="BE71" t="s">
        <v>69</v>
      </c>
      <c r="BF71">
        <v>0</v>
      </c>
      <c r="BG71" t="s">
        <v>254</v>
      </c>
      <c r="BI71" t="s">
        <v>118</v>
      </c>
      <c r="BJ71" t="s">
        <v>243</v>
      </c>
      <c r="BK71" t="s">
        <v>69</v>
      </c>
      <c r="BL71">
        <v>0.89200000000000002</v>
      </c>
      <c r="BM71">
        <v>7788</v>
      </c>
      <c r="BN71" t="s">
        <v>119</v>
      </c>
      <c r="BO71" t="s">
        <v>183</v>
      </c>
      <c r="BP71">
        <v>1</v>
      </c>
      <c r="BQ71">
        <v>2251.8890000000001</v>
      </c>
      <c r="BR71">
        <v>2.2113202868225285E-2</v>
      </c>
      <c r="BS71">
        <v>0.29520973013019897</v>
      </c>
      <c r="BT71">
        <v>0.12922484189940089</v>
      </c>
      <c r="BU71">
        <v>15.725</v>
      </c>
      <c r="BV71">
        <v>4.4407162164742574E-2</v>
      </c>
      <c r="BW71">
        <v>3.8190159461678617</v>
      </c>
      <c r="BX71">
        <v>6</v>
      </c>
      <c r="BY71">
        <v>1</v>
      </c>
      <c r="BZ71">
        <v>86</v>
      </c>
    </row>
    <row r="72" spans="1:78" ht="16.5">
      <c r="A72" s="99" t="str">
        <f t="shared" si="19"/>
        <v>영종운수</v>
      </c>
      <c r="B72" s="100" t="str">
        <f t="shared" si="20"/>
        <v>조시형</v>
      </c>
      <c r="C72" s="101" t="str">
        <f t="shared" si="21"/>
        <v>D</v>
      </c>
      <c r="D72" s="102">
        <f t="shared" si="22"/>
        <v>0.84430881772801447</v>
      </c>
      <c r="E72" s="103">
        <f t="shared" si="23"/>
        <v>1685</v>
      </c>
      <c r="F72" s="104" t="str">
        <f t="shared" si="24"/>
        <v>202</v>
      </c>
      <c r="G72" s="105" t="str">
        <f t="shared" si="25"/>
        <v>73아1216</v>
      </c>
      <c r="H72" s="106">
        <f t="shared" si="26"/>
        <v>3</v>
      </c>
      <c r="I72" s="107">
        <f t="shared" si="27"/>
        <v>2228.5730000000003</v>
      </c>
      <c r="J72" s="108">
        <f t="shared" si="28"/>
        <v>1.5402473775166181E-2</v>
      </c>
      <c r="K72" s="108">
        <f t="shared" si="29"/>
        <v>0.30724098179927012</v>
      </c>
      <c r="L72" s="108">
        <f t="shared" si="30"/>
        <v>0.1426922070760078</v>
      </c>
      <c r="M72" s="109">
        <f t="shared" si="31"/>
        <v>15.99</v>
      </c>
      <c r="N72" s="110">
        <f t="shared" si="32"/>
        <v>0.134615289694347</v>
      </c>
      <c r="O72" s="110">
        <f t="shared" si="33"/>
        <v>8.7499938301325546</v>
      </c>
      <c r="P72" s="211">
        <f t="shared" si="34"/>
        <v>6</v>
      </c>
      <c r="Q72" s="212">
        <f t="shared" si="35"/>
        <v>3</v>
      </c>
      <c r="R72" s="212">
        <f t="shared" si="36"/>
        <v>195</v>
      </c>
      <c r="T72">
        <v>526</v>
      </c>
      <c r="U72">
        <v>1685</v>
      </c>
      <c r="V72" t="s">
        <v>244</v>
      </c>
      <c r="W72">
        <v>2228.5729999999999</v>
      </c>
      <c r="X72">
        <v>961.81700000000001</v>
      </c>
      <c r="Y72">
        <v>2.3170000000000002</v>
      </c>
      <c r="Z72">
        <v>15.99</v>
      </c>
      <c r="AA72">
        <v>88.603039999999993</v>
      </c>
      <c r="AB72">
        <v>1.364706</v>
      </c>
      <c r="AC72">
        <v>27.222484999999999</v>
      </c>
      <c r="AD72" s="1">
        <v>318</v>
      </c>
      <c r="AE72">
        <v>3</v>
      </c>
      <c r="AF72">
        <v>195</v>
      </c>
      <c r="AG72">
        <v>107</v>
      </c>
      <c r="AH72">
        <v>25.152331</v>
      </c>
      <c r="AI72">
        <v>14696.4</v>
      </c>
      <c r="AJ72">
        <v>3632.6</v>
      </c>
      <c r="AK72">
        <v>6</v>
      </c>
      <c r="AL72">
        <v>7706</v>
      </c>
      <c r="AM72">
        <v>0.84430881772801447</v>
      </c>
      <c r="AN72" t="s">
        <v>67</v>
      </c>
      <c r="AO72">
        <v>1781.181</v>
      </c>
      <c r="AP72" t="s">
        <v>505</v>
      </c>
      <c r="AQ72" t="s">
        <v>118</v>
      </c>
      <c r="AR72" t="s">
        <v>119</v>
      </c>
      <c r="AS72" t="s">
        <v>118</v>
      </c>
      <c r="AT72" t="s">
        <v>119</v>
      </c>
      <c r="AU72" t="s">
        <v>184</v>
      </c>
      <c r="AV72" t="s">
        <v>244</v>
      </c>
      <c r="AW72" t="s">
        <v>67</v>
      </c>
      <c r="AX72">
        <v>1685</v>
      </c>
      <c r="AY72" t="s">
        <v>339</v>
      </c>
      <c r="AZ72">
        <v>2</v>
      </c>
      <c r="BA72" t="s">
        <v>295</v>
      </c>
      <c r="BB72">
        <v>3</v>
      </c>
      <c r="BC72">
        <v>1</v>
      </c>
      <c r="BE72" t="s">
        <v>68</v>
      </c>
      <c r="BF72">
        <v>-2</v>
      </c>
      <c r="BG72" t="s">
        <v>296</v>
      </c>
      <c r="BI72" t="s">
        <v>118</v>
      </c>
      <c r="BJ72" t="s">
        <v>244</v>
      </c>
      <c r="BK72" t="s">
        <v>67</v>
      </c>
      <c r="BL72">
        <v>0.84430881772801447</v>
      </c>
      <c r="BM72">
        <v>1685</v>
      </c>
      <c r="BN72" t="s">
        <v>119</v>
      </c>
      <c r="BO72" t="s">
        <v>184</v>
      </c>
      <c r="BP72">
        <v>3</v>
      </c>
      <c r="BQ72">
        <v>2228.5730000000003</v>
      </c>
      <c r="BR72">
        <v>1.5402473775166181E-2</v>
      </c>
      <c r="BS72">
        <v>0.30724098179927012</v>
      </c>
      <c r="BT72">
        <v>0.14269220707600783</v>
      </c>
      <c r="BU72">
        <v>15.99</v>
      </c>
      <c r="BV72">
        <v>0.134615289694347</v>
      </c>
      <c r="BW72">
        <v>8.7499938301325546</v>
      </c>
      <c r="BX72">
        <v>6</v>
      </c>
      <c r="BY72">
        <v>3</v>
      </c>
      <c r="BZ72">
        <v>195</v>
      </c>
    </row>
    <row r="73" spans="1:78" ht="16.5">
      <c r="A73" s="116" t="str">
        <f t="shared" si="19"/>
        <v>영종운수</v>
      </c>
      <c r="B73" s="117" t="str">
        <f t="shared" si="20"/>
        <v>조원준</v>
      </c>
      <c r="C73" s="118" t="str">
        <f t="shared" si="21"/>
        <v>B</v>
      </c>
      <c r="D73" s="119">
        <f t="shared" si="22"/>
        <v>0.90133765306490132</v>
      </c>
      <c r="E73" s="120">
        <f t="shared" si="23"/>
        <v>2002</v>
      </c>
      <c r="F73" s="121" t="str">
        <f t="shared" si="24"/>
        <v>203</v>
      </c>
      <c r="G73" s="122" t="str">
        <f t="shared" si="25"/>
        <v>70바2526</v>
      </c>
      <c r="H73" s="123">
        <f t="shared" si="26"/>
        <v>7</v>
      </c>
      <c r="I73" s="124">
        <f t="shared" si="27"/>
        <v>1750.2349999999997</v>
      </c>
      <c r="J73" s="125">
        <f t="shared" si="28"/>
        <v>2.6938291762078157E-2</v>
      </c>
      <c r="K73" s="125">
        <f t="shared" si="29"/>
        <v>0.23980123592067831</v>
      </c>
      <c r="L73" s="125">
        <f t="shared" si="30"/>
        <v>0.14512336914757165</v>
      </c>
      <c r="M73" s="126">
        <f t="shared" si="31"/>
        <v>12.209</v>
      </c>
      <c r="N73" s="127">
        <f t="shared" si="32"/>
        <v>0.45708147763014689</v>
      </c>
      <c r="O73" s="127">
        <f t="shared" si="33"/>
        <v>5.0850314386353839</v>
      </c>
      <c r="P73" s="209">
        <f t="shared" si="34"/>
        <v>4</v>
      </c>
      <c r="Q73" s="210">
        <f t="shared" si="35"/>
        <v>8</v>
      </c>
      <c r="R73" s="210">
        <f t="shared" si="36"/>
        <v>89</v>
      </c>
      <c r="T73">
        <v>526</v>
      </c>
      <c r="U73">
        <v>2002</v>
      </c>
      <c r="V73" t="s">
        <v>279</v>
      </c>
      <c r="W73">
        <v>1750.2349999999999</v>
      </c>
      <c r="X73">
        <v>735.32799999999997</v>
      </c>
      <c r="Y73">
        <v>2.38</v>
      </c>
      <c r="Z73">
        <v>12.209</v>
      </c>
      <c r="AA73">
        <v>79.388589999999994</v>
      </c>
      <c r="AB73">
        <v>2.1385930000000002</v>
      </c>
      <c r="AC73">
        <v>19.037482000000001</v>
      </c>
      <c r="AD73" s="1">
        <v>254</v>
      </c>
      <c r="AE73">
        <v>8</v>
      </c>
      <c r="AF73">
        <v>89</v>
      </c>
      <c r="AG73">
        <v>81</v>
      </c>
      <c r="AH73">
        <v>22.046430000000001</v>
      </c>
      <c r="AI73">
        <v>5704.3</v>
      </c>
      <c r="AJ73">
        <v>0</v>
      </c>
      <c r="AK73">
        <v>4</v>
      </c>
      <c r="AL73">
        <v>837</v>
      </c>
      <c r="AM73">
        <v>0.90133765306490132</v>
      </c>
      <c r="AN73" t="s">
        <v>68</v>
      </c>
      <c r="AO73">
        <v>515.35500000000002</v>
      </c>
      <c r="AP73" t="s">
        <v>506</v>
      </c>
      <c r="AQ73" t="s">
        <v>118</v>
      </c>
      <c r="AR73" t="s">
        <v>120</v>
      </c>
      <c r="AS73" t="s">
        <v>118</v>
      </c>
      <c r="AT73" t="s">
        <v>120</v>
      </c>
      <c r="AU73" t="s">
        <v>197</v>
      </c>
      <c r="AV73" t="s">
        <v>279</v>
      </c>
      <c r="AW73" t="s">
        <v>68</v>
      </c>
      <c r="AX73">
        <v>2002</v>
      </c>
      <c r="AY73" t="s">
        <v>335</v>
      </c>
      <c r="AZ73">
        <v>4</v>
      </c>
      <c r="BA73" t="s">
        <v>353</v>
      </c>
      <c r="BB73">
        <v>7</v>
      </c>
      <c r="BC73">
        <v>1</v>
      </c>
      <c r="BE73" t="s">
        <v>68</v>
      </c>
      <c r="BF73">
        <v>0</v>
      </c>
      <c r="BG73" t="s">
        <v>254</v>
      </c>
      <c r="BI73" t="s">
        <v>118</v>
      </c>
      <c r="BJ73" t="s">
        <v>279</v>
      </c>
      <c r="BK73" t="s">
        <v>68</v>
      </c>
      <c r="BL73">
        <v>0.90133765306490132</v>
      </c>
      <c r="BM73">
        <v>2002</v>
      </c>
      <c r="BN73" t="s">
        <v>120</v>
      </c>
      <c r="BO73" t="s">
        <v>197</v>
      </c>
      <c r="BP73">
        <v>7</v>
      </c>
      <c r="BQ73">
        <v>1750.2349999999997</v>
      </c>
      <c r="BR73">
        <v>2.6938291762078157E-2</v>
      </c>
      <c r="BS73">
        <v>0.23980123592067831</v>
      </c>
      <c r="BT73">
        <v>0.14512336914757162</v>
      </c>
      <c r="BU73">
        <v>12.209</v>
      </c>
      <c r="BV73">
        <v>0.45708147763014689</v>
      </c>
      <c r="BW73">
        <v>5.0850314386353839</v>
      </c>
      <c r="BX73">
        <v>4</v>
      </c>
      <c r="BY73">
        <v>8</v>
      </c>
      <c r="BZ73">
        <v>89</v>
      </c>
    </row>
    <row r="74" spans="1:78" ht="16.5">
      <c r="A74" s="99" t="str">
        <f t="shared" si="19"/>
        <v>영종운수</v>
      </c>
      <c r="B74" s="100" t="str">
        <f t="shared" si="20"/>
        <v>조종만</v>
      </c>
      <c r="C74" s="101" t="str">
        <f t="shared" si="21"/>
        <v>S</v>
      </c>
      <c r="D74" s="102">
        <f t="shared" si="22"/>
        <v>1.0300677733312054</v>
      </c>
      <c r="E74" s="103">
        <f t="shared" si="23"/>
        <v>5365</v>
      </c>
      <c r="F74" s="104" t="str">
        <f t="shared" si="24"/>
        <v>202</v>
      </c>
      <c r="G74" s="105" t="str">
        <f t="shared" si="25"/>
        <v>70바2514</v>
      </c>
      <c r="H74" s="106">
        <f t="shared" si="26"/>
        <v>7</v>
      </c>
      <c r="I74" s="107">
        <f t="shared" si="27"/>
        <v>6067.9779999999992</v>
      </c>
      <c r="J74" s="108">
        <f t="shared" si="28"/>
        <v>2.9845280714855166E-2</v>
      </c>
      <c r="K74" s="108">
        <f t="shared" si="29"/>
        <v>0.32633147329916645</v>
      </c>
      <c r="L74" s="108">
        <f t="shared" si="30"/>
        <v>0.1732043194619361</v>
      </c>
      <c r="M74" s="109">
        <f t="shared" si="31"/>
        <v>15.342000000000001</v>
      </c>
      <c r="N74" s="110">
        <f t="shared" si="32"/>
        <v>0.24719931417022281</v>
      </c>
      <c r="O74" s="110">
        <f t="shared" si="33"/>
        <v>17.831310528812072</v>
      </c>
      <c r="P74" s="211">
        <f t="shared" si="34"/>
        <v>48</v>
      </c>
      <c r="Q74" s="212">
        <f t="shared" si="35"/>
        <v>15</v>
      </c>
      <c r="R74" s="212">
        <f t="shared" si="36"/>
        <v>1083</v>
      </c>
      <c r="T74">
        <v>526</v>
      </c>
      <c r="U74">
        <v>5365</v>
      </c>
      <c r="V74" t="s">
        <v>245</v>
      </c>
      <c r="W74">
        <v>6072.0389999999998</v>
      </c>
      <c r="X74">
        <v>2161.5479999999998</v>
      </c>
      <c r="Y74">
        <v>2.8090000000000002</v>
      </c>
      <c r="Z74">
        <v>15.342000000000001</v>
      </c>
      <c r="AA74">
        <v>237.11051900000001</v>
      </c>
      <c r="AB74">
        <v>7.0766299999999998</v>
      </c>
      <c r="AC74">
        <v>77.376625000000004</v>
      </c>
      <c r="AD74" s="1">
        <v>1051</v>
      </c>
      <c r="AE74">
        <v>15</v>
      </c>
      <c r="AF74">
        <v>1083</v>
      </c>
      <c r="AG74">
        <v>103</v>
      </c>
      <c r="AH74">
        <v>25.608474999999999</v>
      </c>
      <c r="AI74">
        <v>53190.7</v>
      </c>
      <c r="AJ74">
        <v>15591.8</v>
      </c>
      <c r="AK74">
        <v>48</v>
      </c>
      <c r="AL74">
        <v>14293</v>
      </c>
      <c r="AM74">
        <v>1.0300677733312054</v>
      </c>
      <c r="AN74" t="s">
        <v>71</v>
      </c>
      <c r="AO74">
        <v>4051.2159999999999</v>
      </c>
      <c r="AP74" t="s">
        <v>507</v>
      </c>
      <c r="AQ74" t="s">
        <v>118</v>
      </c>
      <c r="AR74" t="s">
        <v>119</v>
      </c>
      <c r="AS74" t="s">
        <v>118</v>
      </c>
      <c r="AT74" t="s">
        <v>119</v>
      </c>
      <c r="AU74" t="s">
        <v>178</v>
      </c>
      <c r="AV74" t="s">
        <v>245</v>
      </c>
      <c r="AW74" t="s">
        <v>71</v>
      </c>
      <c r="AX74">
        <v>5365</v>
      </c>
      <c r="AY74" t="s">
        <v>329</v>
      </c>
      <c r="AZ74">
        <v>7</v>
      </c>
      <c r="BA74" t="s">
        <v>343</v>
      </c>
      <c r="BB74">
        <v>7</v>
      </c>
      <c r="BC74">
        <v>1</v>
      </c>
      <c r="BE74" t="s">
        <v>69</v>
      </c>
      <c r="BF74">
        <v>3</v>
      </c>
      <c r="BG74" t="s">
        <v>281</v>
      </c>
      <c r="BI74" t="s">
        <v>118</v>
      </c>
      <c r="BJ74" t="s">
        <v>245</v>
      </c>
      <c r="BK74" t="s">
        <v>71</v>
      </c>
      <c r="BL74">
        <v>1.0300677733312054</v>
      </c>
      <c r="BM74">
        <v>5365</v>
      </c>
      <c r="BN74" t="s">
        <v>119</v>
      </c>
      <c r="BO74" t="s">
        <v>178</v>
      </c>
      <c r="BP74">
        <v>7</v>
      </c>
      <c r="BQ74">
        <v>6067.9779999999992</v>
      </c>
      <c r="BR74">
        <v>2.9845280714855166E-2</v>
      </c>
      <c r="BS74">
        <v>0.32633147329916645</v>
      </c>
      <c r="BT74">
        <v>0.17308847983354522</v>
      </c>
      <c r="BU74">
        <v>15.342000000000001</v>
      </c>
      <c r="BV74">
        <v>0.24719931417022281</v>
      </c>
      <c r="BW74">
        <v>17.831310528812072</v>
      </c>
      <c r="BX74">
        <v>48</v>
      </c>
      <c r="BY74">
        <v>15</v>
      </c>
      <c r="BZ74">
        <v>1083</v>
      </c>
    </row>
    <row r="75" spans="1:78" ht="16.5">
      <c r="A75" s="116" t="str">
        <f t="shared" si="19"/>
        <v>영종운수</v>
      </c>
      <c r="B75" s="117" t="str">
        <f t="shared" si="20"/>
        <v>주치만</v>
      </c>
      <c r="C75" s="118" t="str">
        <f t="shared" si="21"/>
        <v>D</v>
      </c>
      <c r="D75" s="119">
        <f t="shared" si="22"/>
        <v>0.83949259448283842</v>
      </c>
      <c r="E75" s="120">
        <f t="shared" si="23"/>
        <v>416</v>
      </c>
      <c r="F75" s="121" t="str">
        <f t="shared" si="24"/>
        <v>202</v>
      </c>
      <c r="G75" s="122" t="str">
        <f t="shared" si="25"/>
        <v>70바2311</v>
      </c>
      <c r="H75" s="123">
        <f t="shared" si="26"/>
        <v>4</v>
      </c>
      <c r="I75" s="124">
        <f t="shared" si="27"/>
        <v>2422.9479999999999</v>
      </c>
      <c r="J75" s="125">
        <f t="shared" si="28"/>
        <v>3.1192578042217329E-2</v>
      </c>
      <c r="K75" s="125">
        <f t="shared" si="29"/>
        <v>0.2919829147198284</v>
      </c>
      <c r="L75" s="125">
        <f t="shared" si="30"/>
        <v>0.1890259303955347</v>
      </c>
      <c r="M75" s="126">
        <f t="shared" si="31"/>
        <v>12.988</v>
      </c>
      <c r="N75" s="127">
        <f t="shared" si="32"/>
        <v>0.16110453267602684</v>
      </c>
      <c r="O75" s="127">
        <f t="shared" si="33"/>
        <v>16.915975930982817</v>
      </c>
      <c r="P75" s="209">
        <f t="shared" si="34"/>
        <v>15</v>
      </c>
      <c r="Q75" s="210">
        <f t="shared" si="35"/>
        <v>58</v>
      </c>
      <c r="R75" s="210">
        <f t="shared" si="36"/>
        <v>120</v>
      </c>
      <c r="T75">
        <v>526</v>
      </c>
      <c r="U75">
        <v>416</v>
      </c>
      <c r="V75" t="s">
        <v>280</v>
      </c>
      <c r="W75">
        <v>2422.9479999999999</v>
      </c>
      <c r="X75">
        <v>1063.0170000000001</v>
      </c>
      <c r="Y75">
        <v>2.2789999999999999</v>
      </c>
      <c r="Z75">
        <v>12.988</v>
      </c>
      <c r="AA75">
        <v>101.07414</v>
      </c>
      <c r="AB75">
        <v>3.1527630000000002</v>
      </c>
      <c r="AC75">
        <v>29.511921999999998</v>
      </c>
      <c r="AD75" s="1">
        <v>458</v>
      </c>
      <c r="AE75">
        <v>58</v>
      </c>
      <c r="AF75">
        <v>120</v>
      </c>
      <c r="AG75">
        <v>107</v>
      </c>
      <c r="AH75">
        <v>23.971986999999999</v>
      </c>
      <c r="AI75">
        <v>16224.6</v>
      </c>
      <c r="AJ75">
        <v>2358.1</v>
      </c>
      <c r="AK75">
        <v>15</v>
      </c>
      <c r="AL75">
        <v>3737</v>
      </c>
      <c r="AM75">
        <v>0.83949259448283842</v>
      </c>
      <c r="AN75" t="s">
        <v>67</v>
      </c>
      <c r="AO75">
        <v>1802.2329999999999</v>
      </c>
      <c r="AP75" t="s">
        <v>508</v>
      </c>
      <c r="AQ75" t="s">
        <v>118</v>
      </c>
      <c r="AR75" t="s">
        <v>119</v>
      </c>
      <c r="AS75" t="s">
        <v>118</v>
      </c>
      <c r="AT75" t="s">
        <v>119</v>
      </c>
      <c r="AU75" t="s">
        <v>177</v>
      </c>
      <c r="AV75" t="s">
        <v>280</v>
      </c>
      <c r="AW75" t="s">
        <v>67</v>
      </c>
      <c r="AX75">
        <v>416</v>
      </c>
      <c r="AY75" t="s">
        <v>339</v>
      </c>
      <c r="AZ75">
        <v>3</v>
      </c>
      <c r="BA75" t="s">
        <v>340</v>
      </c>
      <c r="BB75">
        <v>4</v>
      </c>
      <c r="BC75">
        <v>1</v>
      </c>
      <c r="BE75" t="s">
        <v>67</v>
      </c>
      <c r="BF75">
        <v>0</v>
      </c>
      <c r="BG75" t="s">
        <v>254</v>
      </c>
      <c r="BI75" t="s">
        <v>118</v>
      </c>
      <c r="BJ75" t="s">
        <v>280</v>
      </c>
      <c r="BK75" t="s">
        <v>67</v>
      </c>
      <c r="BL75">
        <v>0.83949259448283842</v>
      </c>
      <c r="BM75">
        <v>416</v>
      </c>
      <c r="BN75" t="s">
        <v>119</v>
      </c>
      <c r="BO75" t="s">
        <v>177</v>
      </c>
      <c r="BP75">
        <v>4</v>
      </c>
      <c r="BQ75">
        <v>2422.9479999999999</v>
      </c>
      <c r="BR75">
        <v>3.1192578042217329E-2</v>
      </c>
      <c r="BS75">
        <v>0.2919829147198284</v>
      </c>
      <c r="BT75">
        <v>0.1890259303955347</v>
      </c>
      <c r="BU75">
        <v>12.988</v>
      </c>
      <c r="BV75">
        <v>0.16110453267602684</v>
      </c>
      <c r="BW75">
        <v>16.915975930982817</v>
      </c>
      <c r="BX75">
        <v>15</v>
      </c>
      <c r="BY75">
        <v>58</v>
      </c>
      <c r="BZ75">
        <v>120</v>
      </c>
    </row>
    <row r="76" spans="1:78" ht="16.5">
      <c r="A76" s="99" t="str">
        <f t="shared" si="19"/>
        <v>영종운수</v>
      </c>
      <c r="B76" s="100" t="str">
        <f t="shared" si="20"/>
        <v>최규철</v>
      </c>
      <c r="C76" s="101" t="str">
        <f t="shared" si="21"/>
        <v>B</v>
      </c>
      <c r="D76" s="102">
        <f t="shared" si="22"/>
        <v>0.90616851215939342</v>
      </c>
      <c r="E76" s="103">
        <f t="shared" si="23"/>
        <v>3959</v>
      </c>
      <c r="F76" s="104" t="str">
        <f t="shared" si="24"/>
        <v>202</v>
      </c>
      <c r="G76" s="105" t="str">
        <f t="shared" si="25"/>
        <v>73아1242</v>
      </c>
      <c r="H76" s="106">
        <f t="shared" si="26"/>
        <v>9</v>
      </c>
      <c r="I76" s="107">
        <f t="shared" si="27"/>
        <v>2681.2609999999995</v>
      </c>
      <c r="J76" s="108">
        <f t="shared" si="28"/>
        <v>1.2661816459399632E-2</v>
      </c>
      <c r="K76" s="108">
        <f t="shared" si="29"/>
        <v>0.29956793273057147</v>
      </c>
      <c r="L76" s="108">
        <f t="shared" si="30"/>
        <v>0.17305290309298502</v>
      </c>
      <c r="M76" s="109">
        <f t="shared" si="31"/>
        <v>14.327999999999999</v>
      </c>
      <c r="N76" s="110">
        <f t="shared" si="32"/>
        <v>0</v>
      </c>
      <c r="O76" s="110">
        <f t="shared" si="33"/>
        <v>3.5506107478270694</v>
      </c>
      <c r="P76" s="211">
        <f t="shared" si="34"/>
        <v>9</v>
      </c>
      <c r="Q76" s="212">
        <f t="shared" si="35"/>
        <v>167</v>
      </c>
      <c r="R76" s="212">
        <f t="shared" si="36"/>
        <v>134</v>
      </c>
      <c r="T76">
        <v>526</v>
      </c>
      <c r="U76">
        <v>3959</v>
      </c>
      <c r="V76" t="s">
        <v>246</v>
      </c>
      <c r="W76">
        <v>2681.261</v>
      </c>
      <c r="X76">
        <v>1047.905</v>
      </c>
      <c r="Y76">
        <v>2.5590000000000002</v>
      </c>
      <c r="Z76">
        <v>14.327999999999999</v>
      </c>
      <c r="AA76">
        <v>104.183314</v>
      </c>
      <c r="AB76">
        <v>1.31915</v>
      </c>
      <c r="AC76">
        <v>31.209980000000002</v>
      </c>
      <c r="AD76" s="1">
        <v>464</v>
      </c>
      <c r="AE76">
        <v>167</v>
      </c>
      <c r="AF76">
        <v>134</v>
      </c>
      <c r="AG76">
        <v>130</v>
      </c>
      <c r="AH76">
        <v>25.735992</v>
      </c>
      <c r="AI76">
        <v>30042.1</v>
      </c>
      <c r="AJ76">
        <v>7679.7</v>
      </c>
      <c r="AK76">
        <v>9</v>
      </c>
      <c r="AL76">
        <v>1119</v>
      </c>
      <c r="AM76">
        <v>0.90616851215939342</v>
      </c>
      <c r="AN76" t="s">
        <v>68</v>
      </c>
      <c r="AO76">
        <v>643.28300000000002</v>
      </c>
      <c r="AP76" t="s">
        <v>509</v>
      </c>
      <c r="AQ76" t="s">
        <v>118</v>
      </c>
      <c r="AR76" t="s">
        <v>119</v>
      </c>
      <c r="AS76" t="s">
        <v>118</v>
      </c>
      <c r="AT76" t="s">
        <v>119</v>
      </c>
      <c r="AU76" t="s">
        <v>188</v>
      </c>
      <c r="AV76" t="s">
        <v>246</v>
      </c>
      <c r="AW76" t="s">
        <v>68</v>
      </c>
      <c r="AX76">
        <v>3959</v>
      </c>
      <c r="AY76" t="s">
        <v>322</v>
      </c>
      <c r="AZ76">
        <v>10</v>
      </c>
      <c r="BA76" t="s">
        <v>345</v>
      </c>
      <c r="BB76">
        <v>9</v>
      </c>
      <c r="BC76">
        <v>1</v>
      </c>
      <c r="BE76" t="s">
        <v>68</v>
      </c>
      <c r="BF76">
        <v>0</v>
      </c>
      <c r="BG76" t="s">
        <v>254</v>
      </c>
      <c r="BI76" t="s">
        <v>118</v>
      </c>
      <c r="BJ76" t="s">
        <v>246</v>
      </c>
      <c r="BK76" t="s">
        <v>68</v>
      </c>
      <c r="BL76">
        <v>0.90616851215939342</v>
      </c>
      <c r="BM76">
        <v>3959</v>
      </c>
      <c r="BN76" t="s">
        <v>119</v>
      </c>
      <c r="BO76" t="s">
        <v>188</v>
      </c>
      <c r="BP76">
        <v>9</v>
      </c>
      <c r="BQ76">
        <v>2681.2609999999995</v>
      </c>
      <c r="BR76">
        <v>1.2661816459399632E-2</v>
      </c>
      <c r="BS76">
        <v>0.29956793273057147</v>
      </c>
      <c r="BT76">
        <v>0.17305290309298499</v>
      </c>
      <c r="BU76">
        <v>14.327999999999999</v>
      </c>
      <c r="BV76">
        <v>0</v>
      </c>
      <c r="BW76">
        <v>3.5506107478270694</v>
      </c>
      <c r="BX76">
        <v>9</v>
      </c>
      <c r="BY76">
        <v>167</v>
      </c>
      <c r="BZ76">
        <v>134</v>
      </c>
    </row>
    <row r="77" spans="1:78" ht="16.5">
      <c r="A77" s="116" t="str">
        <f t="shared" si="19"/>
        <v>영종운수</v>
      </c>
      <c r="B77" s="117" t="str">
        <f t="shared" si="20"/>
        <v>최낙동</v>
      </c>
      <c r="C77" s="118" t="str">
        <f t="shared" si="21"/>
        <v>S</v>
      </c>
      <c r="D77" s="119">
        <f t="shared" si="22"/>
        <v>1.1673529411764705</v>
      </c>
      <c r="E77" s="120">
        <f t="shared" si="23"/>
        <v>4066</v>
      </c>
      <c r="F77" s="121" t="str">
        <f t="shared" si="24"/>
        <v>e음16</v>
      </c>
      <c r="G77" s="122" t="str">
        <f t="shared" si="25"/>
        <v>73아9159</v>
      </c>
      <c r="H77" s="123">
        <f t="shared" si="26"/>
        <v>1</v>
      </c>
      <c r="I77" s="124">
        <f t="shared" si="27"/>
        <v>1729.4970000000001</v>
      </c>
      <c r="J77" s="125">
        <f t="shared" si="28"/>
        <v>4.1024067540350297E-2</v>
      </c>
      <c r="K77" s="125">
        <f t="shared" si="29"/>
        <v>0.11629571807335039</v>
      </c>
      <c r="L77" s="125">
        <f t="shared" si="30"/>
        <v>0.23012471256093534</v>
      </c>
      <c r="M77" s="126">
        <f t="shared" si="31"/>
        <v>2.7810000000000001</v>
      </c>
      <c r="N77" s="127">
        <f t="shared" si="32"/>
        <v>0.17346083861377035</v>
      </c>
      <c r="O77" s="127">
        <f t="shared" si="33"/>
        <v>0.52038251584131101</v>
      </c>
      <c r="P77" s="209">
        <f t="shared" si="34"/>
        <v>0</v>
      </c>
      <c r="Q77" s="210">
        <f t="shared" si="35"/>
        <v>3</v>
      </c>
      <c r="R77" s="210">
        <f t="shared" si="36"/>
        <v>9</v>
      </c>
      <c r="T77">
        <v>526</v>
      </c>
      <c r="U77">
        <v>4066</v>
      </c>
      <c r="V77" t="s">
        <v>290</v>
      </c>
      <c r="W77">
        <v>1729.4970000000001</v>
      </c>
      <c r="X77">
        <v>435.76600000000002</v>
      </c>
      <c r="Y77">
        <v>3.9689999999999999</v>
      </c>
      <c r="Z77">
        <v>2.7810000000000001</v>
      </c>
      <c r="AA77">
        <v>68.197455000000005</v>
      </c>
      <c r="AB77">
        <v>2.7977370000000001</v>
      </c>
      <c r="AC77">
        <v>7.9310720000000003</v>
      </c>
      <c r="AD77" s="1">
        <v>398</v>
      </c>
      <c r="AE77">
        <v>3</v>
      </c>
      <c r="AF77">
        <v>9</v>
      </c>
      <c r="AG77">
        <v>61</v>
      </c>
      <c r="AH77">
        <v>25.360139</v>
      </c>
      <c r="AI77">
        <v>0</v>
      </c>
      <c r="AJ77">
        <v>0</v>
      </c>
      <c r="AK77">
        <v>0</v>
      </c>
      <c r="AL77">
        <v>0</v>
      </c>
      <c r="AM77">
        <v>1.1673529411764705</v>
      </c>
      <c r="AN77" t="s">
        <v>71</v>
      </c>
      <c r="AO77">
        <v>1729.4970000000001</v>
      </c>
      <c r="AP77" t="s">
        <v>510</v>
      </c>
      <c r="AQ77" t="s">
        <v>118</v>
      </c>
      <c r="AR77" t="s">
        <v>291</v>
      </c>
      <c r="AS77" t="s">
        <v>118</v>
      </c>
      <c r="AT77" t="s">
        <v>291</v>
      </c>
      <c r="AU77" t="s">
        <v>289</v>
      </c>
      <c r="AV77" t="s">
        <v>290</v>
      </c>
      <c r="AW77" t="s">
        <v>71</v>
      </c>
      <c r="AX77">
        <v>4066</v>
      </c>
      <c r="AY77" t="s">
        <v>359</v>
      </c>
      <c r="AZ77">
        <v>1</v>
      </c>
      <c r="BA77" t="s">
        <v>360</v>
      </c>
      <c r="BB77">
        <v>1</v>
      </c>
      <c r="BC77">
        <v>1</v>
      </c>
      <c r="BE77" t="s">
        <v>71</v>
      </c>
      <c r="BF77">
        <v>0</v>
      </c>
      <c r="BG77" t="s">
        <v>254</v>
      </c>
      <c r="BI77" t="s">
        <v>118</v>
      </c>
      <c r="BJ77" t="s">
        <v>290</v>
      </c>
      <c r="BK77" t="s">
        <v>71</v>
      </c>
      <c r="BL77">
        <v>1.1673529411764705</v>
      </c>
      <c r="BM77">
        <v>4066</v>
      </c>
      <c r="BN77" t="s">
        <v>291</v>
      </c>
      <c r="BO77" t="s">
        <v>289</v>
      </c>
      <c r="BP77">
        <v>1</v>
      </c>
      <c r="BQ77">
        <v>1729.4970000000001</v>
      </c>
      <c r="BR77">
        <v>4.1024067540350297E-2</v>
      </c>
      <c r="BS77">
        <v>0.11629571807335039</v>
      </c>
      <c r="BT77">
        <v>0.23012471256093534</v>
      </c>
      <c r="BU77">
        <v>2.7810000000000001</v>
      </c>
      <c r="BV77">
        <v>0.17346083861377035</v>
      </c>
      <c r="BW77">
        <v>0.52038251584131101</v>
      </c>
      <c r="BX77">
        <v>0</v>
      </c>
      <c r="BY77">
        <v>3</v>
      </c>
      <c r="BZ77">
        <v>9</v>
      </c>
    </row>
    <row r="78" spans="1:78" ht="16.5">
      <c r="A78" s="99" t="str">
        <f t="shared" si="19"/>
        <v>영종운수</v>
      </c>
      <c r="B78" s="100" t="str">
        <f t="shared" si="20"/>
        <v>최성관</v>
      </c>
      <c r="C78" s="101" t="str">
        <f t="shared" si="21"/>
        <v>F</v>
      </c>
      <c r="D78" s="102">
        <f t="shared" si="22"/>
        <v>0.7888522658804944</v>
      </c>
      <c r="E78" s="103">
        <f t="shared" si="23"/>
        <v>949</v>
      </c>
      <c r="F78" s="104" t="str">
        <f t="shared" si="24"/>
        <v>203</v>
      </c>
      <c r="G78" s="105" t="str">
        <f t="shared" si="25"/>
        <v>70바2269</v>
      </c>
      <c r="H78" s="106">
        <f t="shared" si="26"/>
        <v>2</v>
      </c>
      <c r="I78" s="107">
        <f t="shared" si="27"/>
        <v>1505.3530000000001</v>
      </c>
      <c r="J78" s="108">
        <f t="shared" si="28"/>
        <v>5.4641202093907167E-2</v>
      </c>
      <c r="K78" s="108">
        <f t="shared" si="29"/>
        <v>0.29235583146721855</v>
      </c>
      <c r="L78" s="108">
        <f t="shared" si="30"/>
        <v>0.14348793937368842</v>
      </c>
      <c r="M78" s="109">
        <f t="shared" si="31"/>
        <v>14.016</v>
      </c>
      <c r="N78" s="110">
        <f t="shared" si="32"/>
        <v>3.0557616718470682</v>
      </c>
      <c r="O78" s="110">
        <f t="shared" si="33"/>
        <v>10.628736249902847</v>
      </c>
      <c r="P78" s="211">
        <f t="shared" si="34"/>
        <v>9</v>
      </c>
      <c r="Q78" s="212">
        <f t="shared" si="35"/>
        <v>46</v>
      </c>
      <c r="R78" s="212">
        <f t="shared" si="36"/>
        <v>160</v>
      </c>
      <c r="T78">
        <v>526</v>
      </c>
      <c r="U78">
        <v>949</v>
      </c>
      <c r="V78" t="s">
        <v>247</v>
      </c>
      <c r="W78">
        <v>1505.3530000000001</v>
      </c>
      <c r="X78">
        <v>683.27700000000004</v>
      </c>
      <c r="Y78">
        <v>2.2029999999999998</v>
      </c>
      <c r="Z78">
        <v>14.016</v>
      </c>
      <c r="AA78">
        <v>77.678324000000003</v>
      </c>
      <c r="AB78">
        <v>4.2444369999999996</v>
      </c>
      <c r="AC78">
        <v>22.709710999999999</v>
      </c>
      <c r="AD78" s="1">
        <v>216</v>
      </c>
      <c r="AE78">
        <v>46</v>
      </c>
      <c r="AF78">
        <v>160</v>
      </c>
      <c r="AG78">
        <v>91</v>
      </c>
      <c r="AH78">
        <v>19.379318000000001</v>
      </c>
      <c r="AI78">
        <v>11359.6</v>
      </c>
      <c r="AJ78">
        <v>368.3</v>
      </c>
      <c r="AK78">
        <v>9</v>
      </c>
      <c r="AL78">
        <v>853</v>
      </c>
      <c r="AM78">
        <v>0.7888522658804944</v>
      </c>
      <c r="AN78" t="s">
        <v>70</v>
      </c>
      <c r="AO78">
        <v>1431.13</v>
      </c>
      <c r="AP78" t="s">
        <v>511</v>
      </c>
      <c r="AQ78" t="s">
        <v>118</v>
      </c>
      <c r="AR78" t="s">
        <v>120</v>
      </c>
      <c r="AS78" t="s">
        <v>118</v>
      </c>
      <c r="AT78" t="s">
        <v>120</v>
      </c>
      <c r="AU78" t="s">
        <v>196</v>
      </c>
      <c r="AV78" t="s">
        <v>247</v>
      </c>
      <c r="AW78" t="s">
        <v>70</v>
      </c>
      <c r="AX78">
        <v>949</v>
      </c>
      <c r="AY78" t="s">
        <v>327</v>
      </c>
      <c r="AZ78">
        <v>2</v>
      </c>
      <c r="BA78" t="s">
        <v>265</v>
      </c>
      <c r="BB78">
        <v>2</v>
      </c>
      <c r="BC78">
        <v>1</v>
      </c>
      <c r="BE78" t="s">
        <v>70</v>
      </c>
      <c r="BF78">
        <v>0</v>
      </c>
      <c r="BG78" t="s">
        <v>254</v>
      </c>
      <c r="BI78" t="s">
        <v>118</v>
      </c>
      <c r="BJ78" t="s">
        <v>247</v>
      </c>
      <c r="BK78" t="s">
        <v>70</v>
      </c>
      <c r="BL78">
        <v>0.7888522658804944</v>
      </c>
      <c r="BM78">
        <v>949</v>
      </c>
      <c r="BN78" t="s">
        <v>120</v>
      </c>
      <c r="BO78" t="s">
        <v>196</v>
      </c>
      <c r="BP78">
        <v>2</v>
      </c>
      <c r="BQ78">
        <v>1505.3530000000001</v>
      </c>
      <c r="BR78">
        <v>5.4641202093907167E-2</v>
      </c>
      <c r="BS78">
        <v>0.29235583146721855</v>
      </c>
      <c r="BT78">
        <v>0.14348793937368842</v>
      </c>
      <c r="BU78">
        <v>14.016</v>
      </c>
      <c r="BV78">
        <v>3.0557616718470682</v>
      </c>
      <c r="BW78">
        <v>10.628736249902847</v>
      </c>
      <c r="BX78">
        <v>9</v>
      </c>
      <c r="BY78">
        <v>46</v>
      </c>
      <c r="BZ78">
        <v>160</v>
      </c>
    </row>
    <row r="79" spans="1:78" ht="16.5">
      <c r="A79" s="116" t="str">
        <f t="shared" si="19"/>
        <v>영종운수</v>
      </c>
      <c r="B79" s="117" t="str">
        <f t="shared" si="20"/>
        <v>최진호</v>
      </c>
      <c r="C79" s="118" t="str">
        <f t="shared" si="21"/>
        <v>D</v>
      </c>
      <c r="D79" s="119">
        <f t="shared" si="22"/>
        <v>0.81068965517241376</v>
      </c>
      <c r="E79" s="120">
        <f t="shared" si="23"/>
        <v>2800</v>
      </c>
      <c r="F79" s="121" t="str">
        <f t="shared" si="24"/>
        <v>202</v>
      </c>
      <c r="G79" s="122" t="str">
        <f t="shared" si="25"/>
        <v>73아1281</v>
      </c>
      <c r="H79" s="123">
        <f t="shared" si="26"/>
        <v>1</v>
      </c>
      <c r="I79" s="124">
        <f t="shared" si="27"/>
        <v>2388.7080000000001</v>
      </c>
      <c r="J79" s="125">
        <f t="shared" si="28"/>
        <v>3.6963565530297823E-2</v>
      </c>
      <c r="K79" s="125">
        <f t="shared" si="29"/>
        <v>0.32120021424482481</v>
      </c>
      <c r="L79" s="125">
        <f t="shared" si="30"/>
        <v>0.20261999373720019</v>
      </c>
      <c r="M79" s="126">
        <f t="shared" si="31"/>
        <v>17.617999999999999</v>
      </c>
      <c r="N79" s="127">
        <f t="shared" si="32"/>
        <v>4.1863635069669461E-2</v>
      </c>
      <c r="O79" s="127">
        <f t="shared" si="33"/>
        <v>3.2653635354342181</v>
      </c>
      <c r="P79" s="209">
        <f t="shared" si="34"/>
        <v>25</v>
      </c>
      <c r="Q79" s="210">
        <f t="shared" si="35"/>
        <v>1</v>
      </c>
      <c r="R79" s="210">
        <f t="shared" si="36"/>
        <v>78</v>
      </c>
      <c r="T79">
        <v>526</v>
      </c>
      <c r="U79">
        <v>2800</v>
      </c>
      <c r="V79" t="s">
        <v>277</v>
      </c>
      <c r="W79">
        <v>2388.7080000000001</v>
      </c>
      <c r="X79">
        <v>1015.946</v>
      </c>
      <c r="Y79">
        <v>2.351</v>
      </c>
      <c r="Z79">
        <v>17.617999999999999</v>
      </c>
      <c r="AA79">
        <v>98.369703999999999</v>
      </c>
      <c r="AB79">
        <v>3.6360950000000001</v>
      </c>
      <c r="AC79">
        <v>31.59637</v>
      </c>
      <c r="AD79" s="1">
        <v>484</v>
      </c>
      <c r="AE79">
        <v>1</v>
      </c>
      <c r="AF79">
        <v>78</v>
      </c>
      <c r="AG79">
        <v>103</v>
      </c>
      <c r="AH79">
        <v>24.282964</v>
      </c>
      <c r="AI79">
        <v>24115</v>
      </c>
      <c r="AJ79">
        <v>4307</v>
      </c>
      <c r="AK79">
        <v>25</v>
      </c>
      <c r="AL79">
        <v>7121</v>
      </c>
      <c r="AM79">
        <v>0.81068965517241376</v>
      </c>
      <c r="AN79" t="s">
        <v>67</v>
      </c>
      <c r="AO79">
        <v>2388.7080000000001</v>
      </c>
      <c r="AP79" t="s">
        <v>512</v>
      </c>
      <c r="AQ79" t="s">
        <v>118</v>
      </c>
      <c r="AR79" t="s">
        <v>119</v>
      </c>
      <c r="AS79" t="s">
        <v>118</v>
      </c>
      <c r="AT79" t="s">
        <v>119</v>
      </c>
      <c r="AU79" t="s">
        <v>192</v>
      </c>
      <c r="AV79" t="s">
        <v>277</v>
      </c>
      <c r="AW79" t="s">
        <v>67</v>
      </c>
      <c r="AX79">
        <v>2800</v>
      </c>
      <c r="AY79" t="s">
        <v>339</v>
      </c>
      <c r="AZ79">
        <v>8</v>
      </c>
      <c r="BA79" t="s">
        <v>513</v>
      </c>
      <c r="BB79">
        <v>1</v>
      </c>
      <c r="BC79">
        <v>1</v>
      </c>
      <c r="BE79" t="s">
        <v>67</v>
      </c>
      <c r="BF79">
        <v>0</v>
      </c>
      <c r="BG79" t="s">
        <v>254</v>
      </c>
      <c r="BI79" t="s">
        <v>118</v>
      </c>
      <c r="BJ79" t="s">
        <v>277</v>
      </c>
      <c r="BK79" t="s">
        <v>67</v>
      </c>
      <c r="BL79">
        <v>0.81068965517241376</v>
      </c>
      <c r="BM79">
        <v>2800</v>
      </c>
      <c r="BN79" t="s">
        <v>119</v>
      </c>
      <c r="BO79" t="s">
        <v>192</v>
      </c>
      <c r="BP79">
        <v>1</v>
      </c>
      <c r="BQ79">
        <v>2388.7080000000001</v>
      </c>
      <c r="BR79">
        <v>3.6963565530297823E-2</v>
      </c>
      <c r="BS79">
        <v>0.32120021424482481</v>
      </c>
      <c r="BT79">
        <v>0.20261999373720019</v>
      </c>
      <c r="BU79">
        <v>17.617999999999999</v>
      </c>
      <c r="BV79">
        <v>4.1863635069669461E-2</v>
      </c>
      <c r="BW79">
        <v>3.2653635354342181</v>
      </c>
      <c r="BX79">
        <v>25</v>
      </c>
      <c r="BY79">
        <v>1</v>
      </c>
      <c r="BZ79">
        <v>78</v>
      </c>
    </row>
    <row r="80" spans="1:78" ht="16.5">
      <c r="A80" s="99" t="str">
        <f t="shared" ref="A80:A83" si="37">BI80</f>
        <v>영종운수</v>
      </c>
      <c r="B80" s="100" t="str">
        <f t="shared" ref="B80:B83" si="38">IF(BJ80="NULL", E80, BJ80)</f>
        <v>한송민</v>
      </c>
      <c r="C80" s="101" t="str">
        <f t="shared" ref="C80:C83" si="39">BK80</f>
        <v>F</v>
      </c>
      <c r="D80" s="102">
        <f t="shared" ref="D80:D83" si="40">BL80</f>
        <v>0.79814814814814805</v>
      </c>
      <c r="E80" s="103">
        <f t="shared" ref="E80:E83" si="41">U80</f>
        <v>7074</v>
      </c>
      <c r="F80" s="104" t="str">
        <f t="shared" ref="F80:F83" si="42">BN80</f>
        <v>202</v>
      </c>
      <c r="G80" s="105" t="str">
        <f t="shared" ref="G80:G83" si="43">BO80</f>
        <v>70바2311</v>
      </c>
      <c r="H80" s="106">
        <f t="shared" ref="H80:H83" si="44">BP80</f>
        <v>1</v>
      </c>
      <c r="I80" s="107">
        <f t="shared" ref="I80:I83" si="45">BQ80</f>
        <v>1410.7239999999999</v>
      </c>
      <c r="J80" s="108">
        <f t="shared" ref="J80:J83" si="46">AB80/AA80</f>
        <v>2.538871608689703E-2</v>
      </c>
      <c r="K80" s="108">
        <f t="shared" ref="K80:K83" si="47">AC80/AA80</f>
        <v>0.33134746188505071</v>
      </c>
      <c r="L80" s="108">
        <f t="shared" ref="L80:L83" si="48">AD80/I80</f>
        <v>0.17934053719933879</v>
      </c>
      <c r="M80" s="109">
        <f t="shared" ref="M80:M83" si="49">Z80</f>
        <v>15.132999999999999</v>
      </c>
      <c r="N80" s="110" t="str">
        <f t="shared" ref="N80:N83" si="50">BV80</f>
        <v>-</v>
      </c>
      <c r="O80" s="110" t="str">
        <f t="shared" ref="O80:O83" si="51">BW80</f>
        <v>-</v>
      </c>
      <c r="P80" s="211">
        <f t="shared" ref="P80:P83" si="52">AK80</f>
        <v>9</v>
      </c>
      <c r="Q80" s="212">
        <f t="shared" ref="Q80:Q83" si="53">AE80</f>
        <v>744</v>
      </c>
      <c r="R80" s="212">
        <f t="shared" ref="R80:R83" si="54">AF80</f>
        <v>215</v>
      </c>
      <c r="T80">
        <v>526</v>
      </c>
      <c r="U80">
        <v>7074</v>
      </c>
      <c r="V80" t="s">
        <v>248</v>
      </c>
      <c r="W80">
        <v>1410.7239999999999</v>
      </c>
      <c r="X80">
        <v>654.73599999999999</v>
      </c>
      <c r="Y80">
        <v>2.1549999999999998</v>
      </c>
      <c r="Z80">
        <v>15.132999999999999</v>
      </c>
      <c r="AA80">
        <v>56.564419999999998</v>
      </c>
      <c r="AB80">
        <v>1.4360980000000001</v>
      </c>
      <c r="AC80">
        <v>18.742477000000001</v>
      </c>
      <c r="AD80" s="1">
        <v>253</v>
      </c>
      <c r="AE80">
        <v>744</v>
      </c>
      <c r="AF80">
        <v>215</v>
      </c>
      <c r="AG80">
        <v>130</v>
      </c>
      <c r="AH80">
        <v>24.94013</v>
      </c>
      <c r="AI80">
        <v>11715.7</v>
      </c>
      <c r="AJ80">
        <v>3576.6</v>
      </c>
      <c r="AK80">
        <v>9</v>
      </c>
      <c r="AL80">
        <v>2730</v>
      </c>
      <c r="AM80">
        <v>0.79814814814814805</v>
      </c>
      <c r="AN80" t="s">
        <v>70</v>
      </c>
      <c r="AO80">
        <v>1410.7239999999999</v>
      </c>
      <c r="AP80" t="s">
        <v>514</v>
      </c>
      <c r="AQ80" t="s">
        <v>118</v>
      </c>
      <c r="AR80" t="s">
        <v>119</v>
      </c>
      <c r="AS80" t="s">
        <v>118</v>
      </c>
      <c r="AT80" t="s">
        <v>119</v>
      </c>
      <c r="AU80" t="s">
        <v>177</v>
      </c>
      <c r="AV80" t="s">
        <v>248</v>
      </c>
      <c r="AW80" t="s">
        <v>70</v>
      </c>
      <c r="AX80">
        <v>7074</v>
      </c>
      <c r="AY80" t="s">
        <v>326</v>
      </c>
      <c r="AZ80">
        <v>1</v>
      </c>
      <c r="BA80" t="s">
        <v>251</v>
      </c>
      <c r="BB80">
        <v>1</v>
      </c>
      <c r="BC80">
        <v>1</v>
      </c>
      <c r="BE80" t="s">
        <v>70</v>
      </c>
      <c r="BF80">
        <v>0</v>
      </c>
      <c r="BG80" t="s">
        <v>254</v>
      </c>
      <c r="BI80" t="s">
        <v>118</v>
      </c>
      <c r="BJ80" t="s">
        <v>248</v>
      </c>
      <c r="BK80" t="s">
        <v>70</v>
      </c>
      <c r="BL80">
        <v>0.79814814814814805</v>
      </c>
      <c r="BM80">
        <v>7074</v>
      </c>
      <c r="BN80" t="s">
        <v>119</v>
      </c>
      <c r="BO80" t="s">
        <v>177</v>
      </c>
      <c r="BP80">
        <v>1</v>
      </c>
      <c r="BQ80">
        <v>1410.7239999999999</v>
      </c>
      <c r="BR80">
        <v>2.538871608689703E-2</v>
      </c>
      <c r="BS80">
        <v>0.33134746188505071</v>
      </c>
      <c r="BT80">
        <v>0.17934053719933879</v>
      </c>
      <c r="BU80">
        <v>15.132999999999999</v>
      </c>
      <c r="BV80" t="s">
        <v>324</v>
      </c>
      <c r="BW80" t="s">
        <v>324</v>
      </c>
      <c r="BX80">
        <v>9</v>
      </c>
      <c r="BY80">
        <v>744</v>
      </c>
      <c r="BZ80">
        <v>215</v>
      </c>
    </row>
    <row r="81" spans="1:78" ht="16.5">
      <c r="A81" s="116" t="str">
        <f t="shared" si="37"/>
        <v>영종운수</v>
      </c>
      <c r="B81" s="117" t="str">
        <f t="shared" si="38"/>
        <v>한형구</v>
      </c>
      <c r="C81" s="118" t="str">
        <f t="shared" si="39"/>
        <v>A</v>
      </c>
      <c r="D81" s="119">
        <f t="shared" si="40"/>
        <v>0.98034482758620689</v>
      </c>
      <c r="E81" s="120">
        <f t="shared" si="41"/>
        <v>8483</v>
      </c>
      <c r="F81" s="121" t="str">
        <f t="shared" si="42"/>
        <v>202</v>
      </c>
      <c r="G81" s="122" t="str">
        <f t="shared" si="43"/>
        <v>73아1278</v>
      </c>
      <c r="H81" s="123">
        <f t="shared" si="44"/>
        <v>1</v>
      </c>
      <c r="I81" s="124">
        <f t="shared" si="45"/>
        <v>2651.14</v>
      </c>
      <c r="J81" s="125">
        <f t="shared" si="46"/>
        <v>1.1599274379781784E-2</v>
      </c>
      <c r="K81" s="125">
        <f t="shared" si="47"/>
        <v>0.29080925207310349</v>
      </c>
      <c r="L81" s="125">
        <f t="shared" si="48"/>
        <v>0.18407175780984786</v>
      </c>
      <c r="M81" s="126">
        <f t="shared" si="49"/>
        <v>13.87</v>
      </c>
      <c r="N81" s="127">
        <f t="shared" si="50"/>
        <v>0</v>
      </c>
      <c r="O81" s="127">
        <f t="shared" si="51"/>
        <v>6.1860180903309523</v>
      </c>
      <c r="P81" s="209">
        <f t="shared" si="52"/>
        <v>4</v>
      </c>
      <c r="Q81" s="210">
        <f t="shared" si="53"/>
        <v>0</v>
      </c>
      <c r="R81" s="210">
        <f t="shared" si="54"/>
        <v>164</v>
      </c>
      <c r="T81">
        <v>526</v>
      </c>
      <c r="U81">
        <v>8483</v>
      </c>
      <c r="V81" t="s">
        <v>253</v>
      </c>
      <c r="W81">
        <v>2651.14</v>
      </c>
      <c r="X81">
        <v>932.42399999999998</v>
      </c>
      <c r="Y81">
        <v>2.843</v>
      </c>
      <c r="Z81">
        <v>13.87</v>
      </c>
      <c r="AA81">
        <v>101.848871</v>
      </c>
      <c r="AB81">
        <v>1.181373</v>
      </c>
      <c r="AC81">
        <v>29.618594000000002</v>
      </c>
      <c r="AD81" s="1">
        <v>488</v>
      </c>
      <c r="AE81">
        <v>0</v>
      </c>
      <c r="AF81">
        <v>164</v>
      </c>
      <c r="AG81">
        <v>98</v>
      </c>
      <c r="AH81">
        <v>26.030135999999999</v>
      </c>
      <c r="AI81">
        <v>30083.8</v>
      </c>
      <c r="AJ81">
        <v>2923.8</v>
      </c>
      <c r="AK81">
        <v>4</v>
      </c>
      <c r="AL81">
        <v>1426</v>
      </c>
      <c r="AM81">
        <v>0.98034482758620689</v>
      </c>
      <c r="AN81" t="s">
        <v>66</v>
      </c>
      <c r="AO81">
        <v>2651.14</v>
      </c>
      <c r="AP81" t="s">
        <v>515</v>
      </c>
      <c r="AQ81" t="s">
        <v>118</v>
      </c>
      <c r="AR81" t="s">
        <v>119</v>
      </c>
      <c r="AS81" t="s">
        <v>118</v>
      </c>
      <c r="AT81" t="s">
        <v>119</v>
      </c>
      <c r="AU81" t="s">
        <v>190</v>
      </c>
      <c r="AV81" t="s">
        <v>253</v>
      </c>
      <c r="AW81" t="s">
        <v>66</v>
      </c>
      <c r="AX81">
        <v>8483</v>
      </c>
      <c r="AY81" t="s">
        <v>338</v>
      </c>
      <c r="AZ81">
        <v>4</v>
      </c>
      <c r="BA81" t="s">
        <v>366</v>
      </c>
      <c r="BB81">
        <v>1</v>
      </c>
      <c r="BC81">
        <v>1</v>
      </c>
      <c r="BE81" t="s">
        <v>68</v>
      </c>
      <c r="BF81">
        <v>1</v>
      </c>
      <c r="BG81" t="s">
        <v>281</v>
      </c>
      <c r="BI81" t="s">
        <v>118</v>
      </c>
      <c r="BJ81" t="s">
        <v>253</v>
      </c>
      <c r="BK81" t="s">
        <v>66</v>
      </c>
      <c r="BL81">
        <v>0.98034482758620689</v>
      </c>
      <c r="BM81">
        <v>8483</v>
      </c>
      <c r="BN81" t="s">
        <v>119</v>
      </c>
      <c r="BO81" t="s">
        <v>190</v>
      </c>
      <c r="BP81">
        <v>1</v>
      </c>
      <c r="BQ81">
        <v>2651.14</v>
      </c>
      <c r="BR81">
        <v>1.1599274379781784E-2</v>
      </c>
      <c r="BS81">
        <v>0.29080925207310349</v>
      </c>
      <c r="BT81">
        <v>0.18407175780984786</v>
      </c>
      <c r="BU81">
        <v>13.87</v>
      </c>
      <c r="BV81">
        <v>0</v>
      </c>
      <c r="BW81">
        <v>6.1860180903309523</v>
      </c>
      <c r="BX81">
        <v>4</v>
      </c>
      <c r="BY81">
        <v>0</v>
      </c>
      <c r="BZ81">
        <v>164</v>
      </c>
    </row>
    <row r="82" spans="1:78" ht="16.5">
      <c r="A82" s="99" t="str">
        <f t="shared" si="37"/>
        <v>영종운수</v>
      </c>
      <c r="B82" s="100" t="str">
        <f t="shared" si="38"/>
        <v>허지선</v>
      </c>
      <c r="C82" s="101" t="str">
        <f t="shared" si="39"/>
        <v>B</v>
      </c>
      <c r="D82" s="102">
        <f t="shared" si="40"/>
        <v>0.90931034482758621</v>
      </c>
      <c r="E82" s="103">
        <f t="shared" si="41"/>
        <v>124</v>
      </c>
      <c r="F82" s="104" t="str">
        <f t="shared" si="42"/>
        <v>202</v>
      </c>
      <c r="G82" s="105" t="str">
        <f t="shared" si="43"/>
        <v>73아1281</v>
      </c>
      <c r="H82" s="106">
        <f t="shared" si="44"/>
        <v>1</v>
      </c>
      <c r="I82" s="107">
        <f t="shared" si="45"/>
        <v>1511.5060000000001</v>
      </c>
      <c r="J82" s="108">
        <f t="shared" si="46"/>
        <v>2.2552170026027198E-2</v>
      </c>
      <c r="K82" s="108">
        <f t="shared" si="47"/>
        <v>0.25514188590193621</v>
      </c>
      <c r="L82" s="108">
        <f t="shared" si="48"/>
        <v>0.19384640219754337</v>
      </c>
      <c r="M82" s="109">
        <f t="shared" si="49"/>
        <v>12.711</v>
      </c>
      <c r="N82" s="110">
        <f t="shared" si="50"/>
        <v>6.6159181637386821E-2</v>
      </c>
      <c r="O82" s="110">
        <f t="shared" si="51"/>
        <v>2.1170938123963783</v>
      </c>
      <c r="P82" s="211">
        <f t="shared" si="52"/>
        <v>9</v>
      </c>
      <c r="Q82" s="212">
        <f t="shared" si="53"/>
        <v>1</v>
      </c>
      <c r="R82" s="212">
        <f t="shared" si="54"/>
        <v>32</v>
      </c>
      <c r="T82">
        <v>526</v>
      </c>
      <c r="U82">
        <v>124</v>
      </c>
      <c r="V82" t="s">
        <v>249</v>
      </c>
      <c r="W82">
        <v>1511.5060000000001</v>
      </c>
      <c r="X82">
        <v>573.14400000000001</v>
      </c>
      <c r="Y82">
        <v>2.637</v>
      </c>
      <c r="Z82">
        <v>12.711</v>
      </c>
      <c r="AA82">
        <v>61.597487000000001</v>
      </c>
      <c r="AB82">
        <v>1.389157</v>
      </c>
      <c r="AC82">
        <v>15.716099</v>
      </c>
      <c r="AD82" s="1">
        <v>293</v>
      </c>
      <c r="AE82">
        <v>1</v>
      </c>
      <c r="AF82">
        <v>32</v>
      </c>
      <c r="AG82">
        <v>103</v>
      </c>
      <c r="AH82">
        <v>24.538436000000001</v>
      </c>
      <c r="AI82">
        <v>9121.6</v>
      </c>
      <c r="AJ82">
        <v>699.7</v>
      </c>
      <c r="AK82">
        <v>9</v>
      </c>
      <c r="AL82">
        <v>2392</v>
      </c>
      <c r="AM82">
        <v>0.90931034482758621</v>
      </c>
      <c r="AN82" t="s">
        <v>68</v>
      </c>
      <c r="AO82">
        <v>1511.5060000000001</v>
      </c>
      <c r="AP82" t="s">
        <v>516</v>
      </c>
      <c r="AQ82" t="s">
        <v>118</v>
      </c>
      <c r="AR82" t="s">
        <v>119</v>
      </c>
      <c r="AS82" t="s">
        <v>118</v>
      </c>
      <c r="AT82" t="s">
        <v>119</v>
      </c>
      <c r="AU82" t="s">
        <v>192</v>
      </c>
      <c r="AV82" t="s">
        <v>249</v>
      </c>
      <c r="AW82" t="s">
        <v>68</v>
      </c>
      <c r="AX82">
        <v>124</v>
      </c>
      <c r="AY82" t="s">
        <v>322</v>
      </c>
      <c r="AZ82">
        <v>8</v>
      </c>
      <c r="BA82" t="s">
        <v>346</v>
      </c>
      <c r="BB82">
        <v>1</v>
      </c>
      <c r="BC82">
        <v>1</v>
      </c>
      <c r="BE82" t="s">
        <v>69</v>
      </c>
      <c r="BF82">
        <v>1</v>
      </c>
      <c r="BG82" t="s">
        <v>281</v>
      </c>
      <c r="BI82" t="s">
        <v>118</v>
      </c>
      <c r="BJ82" t="s">
        <v>249</v>
      </c>
      <c r="BK82" t="s">
        <v>68</v>
      </c>
      <c r="BL82">
        <v>0.90931034482758621</v>
      </c>
      <c r="BM82">
        <v>124</v>
      </c>
      <c r="BN82" t="s">
        <v>119</v>
      </c>
      <c r="BO82" t="s">
        <v>192</v>
      </c>
      <c r="BP82">
        <v>1</v>
      </c>
      <c r="BQ82">
        <v>1511.5060000000001</v>
      </c>
      <c r="BR82">
        <v>2.2552170026027198E-2</v>
      </c>
      <c r="BS82">
        <v>0.25514188590193621</v>
      </c>
      <c r="BT82">
        <v>0.19384640219754337</v>
      </c>
      <c r="BU82">
        <v>12.711</v>
      </c>
      <c r="BV82">
        <v>6.6159181637386821E-2</v>
      </c>
      <c r="BW82">
        <v>2.1170938123963783</v>
      </c>
      <c r="BX82">
        <v>9</v>
      </c>
      <c r="BY82">
        <v>1</v>
      </c>
      <c r="BZ82">
        <v>32</v>
      </c>
    </row>
    <row r="83" spans="1:78" ht="16.5">
      <c r="A83" s="116" t="str">
        <f t="shared" si="37"/>
        <v>영종운수</v>
      </c>
      <c r="B83" s="117" t="str">
        <f t="shared" si="38"/>
        <v>황종석</v>
      </c>
      <c r="C83" s="118" t="str">
        <f t="shared" si="39"/>
        <v>C</v>
      </c>
      <c r="D83" s="119">
        <f t="shared" si="40"/>
        <v>0.87481281051719695</v>
      </c>
      <c r="E83" s="120">
        <f t="shared" si="41"/>
        <v>775</v>
      </c>
      <c r="F83" s="121" t="str">
        <f t="shared" si="42"/>
        <v>202</v>
      </c>
      <c r="G83" s="122" t="str">
        <f t="shared" si="43"/>
        <v>73아1242</v>
      </c>
      <c r="H83" s="123">
        <f t="shared" si="44"/>
        <v>2</v>
      </c>
      <c r="I83" s="124">
        <f t="shared" si="45"/>
        <v>427.11</v>
      </c>
      <c r="J83" s="125">
        <f t="shared" si="46"/>
        <v>1.6046190199187044E-2</v>
      </c>
      <c r="K83" s="125">
        <f t="shared" si="47"/>
        <v>0.34038530867385336</v>
      </c>
      <c r="L83" s="125">
        <f t="shared" si="48"/>
        <v>0.13111376460396618</v>
      </c>
      <c r="M83" s="126">
        <f t="shared" si="49"/>
        <v>13.539</v>
      </c>
      <c r="N83" s="127">
        <f t="shared" si="50"/>
        <v>0</v>
      </c>
      <c r="O83" s="127">
        <f t="shared" si="51"/>
        <v>4.6826344501416495</v>
      </c>
      <c r="P83" s="209">
        <f t="shared" si="52"/>
        <v>2</v>
      </c>
      <c r="Q83" s="210">
        <f t="shared" si="53"/>
        <v>0</v>
      </c>
      <c r="R83" s="210">
        <f t="shared" si="54"/>
        <v>20</v>
      </c>
      <c r="T83">
        <v>526</v>
      </c>
      <c r="U83">
        <v>775</v>
      </c>
      <c r="V83" t="s">
        <v>310</v>
      </c>
      <c r="W83">
        <v>427.11</v>
      </c>
      <c r="X83">
        <v>169.02099999999999</v>
      </c>
      <c r="Y83">
        <v>2.5270000000000001</v>
      </c>
      <c r="Z83">
        <v>13.539</v>
      </c>
      <c r="AA83">
        <v>17.830276000000001</v>
      </c>
      <c r="AB83">
        <v>0.28610799999999997</v>
      </c>
      <c r="AC83">
        <v>6.0691639999999998</v>
      </c>
      <c r="AD83" s="1">
        <v>56</v>
      </c>
      <c r="AE83">
        <v>0</v>
      </c>
      <c r="AF83">
        <v>20</v>
      </c>
      <c r="AG83">
        <v>90</v>
      </c>
      <c r="AH83">
        <v>23.9542</v>
      </c>
      <c r="AI83">
        <v>2242.1999999999998</v>
      </c>
      <c r="AJ83">
        <v>113.1</v>
      </c>
      <c r="AK83">
        <v>2</v>
      </c>
      <c r="AL83">
        <v>2200</v>
      </c>
      <c r="AM83">
        <v>0.87481281051719695</v>
      </c>
      <c r="AN83" t="s">
        <v>69</v>
      </c>
      <c r="AO83">
        <v>219.70699999999999</v>
      </c>
      <c r="AP83" t="s">
        <v>517</v>
      </c>
      <c r="AQ83" t="s">
        <v>118</v>
      </c>
      <c r="AR83" t="s">
        <v>119</v>
      </c>
      <c r="AS83" t="s">
        <v>118</v>
      </c>
      <c r="AT83" t="s">
        <v>119</v>
      </c>
      <c r="AU83" t="s">
        <v>188</v>
      </c>
      <c r="AV83" t="s">
        <v>310</v>
      </c>
      <c r="AW83" t="s">
        <v>69</v>
      </c>
      <c r="AX83">
        <v>775</v>
      </c>
      <c r="AY83" t="s">
        <v>344</v>
      </c>
      <c r="AZ83">
        <v>4</v>
      </c>
      <c r="BA83" t="s">
        <v>358</v>
      </c>
      <c r="BB83">
        <v>2</v>
      </c>
      <c r="BC83">
        <v>1</v>
      </c>
      <c r="BE83" t="s">
        <v>66</v>
      </c>
      <c r="BF83">
        <v>-2</v>
      </c>
      <c r="BG83" t="s">
        <v>296</v>
      </c>
      <c r="BI83" t="s">
        <v>118</v>
      </c>
      <c r="BJ83" t="s">
        <v>310</v>
      </c>
      <c r="BK83" t="s">
        <v>69</v>
      </c>
      <c r="BL83">
        <v>0.87481281051719695</v>
      </c>
      <c r="BM83">
        <v>775</v>
      </c>
      <c r="BN83" t="s">
        <v>119</v>
      </c>
      <c r="BO83" t="s">
        <v>188</v>
      </c>
      <c r="BP83">
        <v>2</v>
      </c>
      <c r="BQ83">
        <v>427.11</v>
      </c>
      <c r="BR83">
        <v>1.6046190199187044E-2</v>
      </c>
      <c r="BS83">
        <v>0.34038530867385336</v>
      </c>
      <c r="BT83">
        <v>0.13111376460396618</v>
      </c>
      <c r="BU83">
        <v>13.539</v>
      </c>
      <c r="BV83">
        <v>0</v>
      </c>
      <c r="BW83">
        <v>4.6826344501416495</v>
      </c>
      <c r="BX83">
        <v>2</v>
      </c>
      <c r="BY83">
        <v>0</v>
      </c>
      <c r="BZ83">
        <v>20</v>
      </c>
    </row>
  </sheetData>
  <sortState xmlns:xlrd2="http://schemas.microsoft.com/office/spreadsheetml/2017/richdata2" ref="T4:AN79">
    <sortCondition ref="AB4:AB79"/>
    <sortCondition descending="1" ref="AD4:AD79"/>
  </sortState>
  <phoneticPr fontId="3" type="noConversion"/>
  <conditionalFormatting sqref="C5:D8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1"/>
      <c r="B1" s="29"/>
      <c r="C1" s="91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1.25">
      <c r="A2" s="236" t="s">
        <v>518</v>
      </c>
      <c r="B2" s="237"/>
      <c r="C2" s="238"/>
      <c r="D2" s="239"/>
      <c r="E2" s="236"/>
      <c r="F2" s="240"/>
      <c r="G2" s="236"/>
      <c r="H2" s="236"/>
      <c r="I2" s="236"/>
      <c r="J2" s="236"/>
      <c r="K2" s="241"/>
      <c r="L2" s="241"/>
      <c r="M2" s="241"/>
      <c r="N2" s="241"/>
      <c r="O2" s="241"/>
      <c r="P2" s="241"/>
      <c r="Q2" s="241"/>
      <c r="R2" s="241"/>
    </row>
    <row r="3" spans="1:18" ht="16.5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</row>
    <row r="4" spans="1:18" ht="26.25">
      <c r="A4" s="242" t="s">
        <v>519</v>
      </c>
      <c r="B4" s="243"/>
      <c r="C4" s="244"/>
      <c r="D4" s="245"/>
      <c r="E4" s="246"/>
      <c r="F4" s="247"/>
      <c r="G4" s="241"/>
      <c r="H4" s="246"/>
      <c r="I4" s="241"/>
      <c r="J4" s="241"/>
      <c r="K4" s="241"/>
      <c r="L4" s="241"/>
      <c r="M4" s="241"/>
      <c r="N4" s="241"/>
      <c r="O4" s="241"/>
      <c r="P4" s="241"/>
      <c r="Q4" s="241"/>
      <c r="R4" s="241"/>
    </row>
    <row r="5" spans="1:18" ht="26.25">
      <c r="A5" s="248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</row>
    <row r="6" spans="1:18" ht="17.25">
      <c r="A6" s="249" t="s">
        <v>520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</row>
    <row r="7" spans="1:18" ht="17.25">
      <c r="A7" s="249"/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</row>
    <row r="8" spans="1:18" ht="17.25">
      <c r="A8" s="250" t="s">
        <v>168</v>
      </c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</row>
    <row r="9" spans="1:18" ht="16.5">
      <c r="A9" s="251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</row>
    <row r="10" spans="1:18" ht="16.5">
      <c r="A10" s="251" t="s">
        <v>521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</row>
    <row r="11" spans="1:18" ht="16.5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</row>
    <row r="12" spans="1:18" ht="16.5">
      <c r="A12" s="241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1"/>
    </row>
    <row r="13" spans="1:18" ht="37.5" customHeight="1">
      <c r="A13" s="216" t="s">
        <v>0</v>
      </c>
      <c r="B13" s="217" t="s">
        <v>74</v>
      </c>
      <c r="C13" s="218" t="s">
        <v>65</v>
      </c>
      <c r="D13" s="218" t="s">
        <v>158</v>
      </c>
      <c r="E13" s="219" t="s">
        <v>144</v>
      </c>
      <c r="F13" s="217" t="s">
        <v>149</v>
      </c>
      <c r="G13" s="219" t="s">
        <v>147</v>
      </c>
      <c r="H13" s="219" t="s">
        <v>151</v>
      </c>
      <c r="I13" s="220" t="s">
        <v>153</v>
      </c>
      <c r="J13" s="219" t="s">
        <v>11</v>
      </c>
      <c r="K13" s="219" t="s">
        <v>12</v>
      </c>
      <c r="L13" s="219" t="s">
        <v>13</v>
      </c>
      <c r="M13" s="219" t="s">
        <v>106</v>
      </c>
      <c r="N13" s="219" t="s">
        <v>6</v>
      </c>
      <c r="O13" s="219" t="s">
        <v>7</v>
      </c>
      <c r="P13" s="219" t="s">
        <v>162</v>
      </c>
      <c r="Q13" s="221" t="s">
        <v>164</v>
      </c>
      <c r="R13" s="221" t="s">
        <v>165</v>
      </c>
    </row>
    <row r="14" spans="1:18" ht="16.5">
      <c r="A14" s="222" t="s">
        <v>118</v>
      </c>
      <c r="B14" s="223" t="s">
        <v>301</v>
      </c>
      <c r="C14" s="224" t="s">
        <v>67</v>
      </c>
      <c r="D14" s="225">
        <v>0.8113121895218971</v>
      </c>
      <c r="E14" s="226">
        <v>2185</v>
      </c>
      <c r="F14" s="227" t="s">
        <v>120</v>
      </c>
      <c r="G14" s="252" t="s">
        <v>198</v>
      </c>
      <c r="H14" s="228">
        <v>6</v>
      </c>
      <c r="I14" s="229">
        <v>895.8889999999999</v>
      </c>
      <c r="J14" s="230">
        <v>1.4328693239609527E-2</v>
      </c>
      <c r="K14" s="230">
        <v>0.29465663006071285</v>
      </c>
      <c r="L14" s="230">
        <v>0.14287484275395723</v>
      </c>
      <c r="M14" s="231">
        <v>14.746</v>
      </c>
      <c r="N14" s="232">
        <v>0.22324194180305823</v>
      </c>
      <c r="O14" s="232">
        <v>16.073419809820191</v>
      </c>
      <c r="P14" s="233">
        <v>9</v>
      </c>
      <c r="Q14" s="234">
        <v>2</v>
      </c>
      <c r="R14" s="234">
        <v>144</v>
      </c>
    </row>
    <row r="15" spans="1:18" ht="16.5">
      <c r="A15" s="222" t="s">
        <v>118</v>
      </c>
      <c r="B15" s="223" t="s">
        <v>272</v>
      </c>
      <c r="C15" s="224" t="s">
        <v>67</v>
      </c>
      <c r="D15" s="225">
        <v>0.82111111111111112</v>
      </c>
      <c r="E15" s="226">
        <v>277</v>
      </c>
      <c r="F15" s="227" t="s">
        <v>119</v>
      </c>
      <c r="G15" s="252" t="s">
        <v>177</v>
      </c>
      <c r="H15" s="228">
        <v>1</v>
      </c>
      <c r="I15" s="229">
        <v>1701.5419999999999</v>
      </c>
      <c r="J15" s="230">
        <v>1.9078506967156177E-2</v>
      </c>
      <c r="K15" s="230">
        <v>0.31214063117932833</v>
      </c>
      <c r="L15" s="230">
        <v>0.21509901019193181</v>
      </c>
      <c r="M15" s="231">
        <v>12.465999999999999</v>
      </c>
      <c r="N15" s="232" t="s">
        <v>324</v>
      </c>
      <c r="O15" s="232" t="s">
        <v>324</v>
      </c>
      <c r="P15" s="233">
        <v>0</v>
      </c>
      <c r="Q15" s="234">
        <v>1097</v>
      </c>
      <c r="R15" s="234">
        <v>279</v>
      </c>
    </row>
    <row r="16" spans="1:18" ht="16.5">
      <c r="A16" s="222" t="s">
        <v>118</v>
      </c>
      <c r="B16" s="223" t="s">
        <v>274</v>
      </c>
      <c r="C16" s="224" t="s">
        <v>70</v>
      </c>
      <c r="D16" s="225">
        <v>0.79859415092824426</v>
      </c>
      <c r="E16" s="226">
        <v>8658</v>
      </c>
      <c r="F16" s="227" t="s">
        <v>120</v>
      </c>
      <c r="G16" s="252" t="s">
        <v>198</v>
      </c>
      <c r="H16" s="228">
        <v>6</v>
      </c>
      <c r="I16" s="229">
        <v>1249.453</v>
      </c>
      <c r="J16" s="230">
        <v>3.4840198955656078E-2</v>
      </c>
      <c r="K16" s="230">
        <v>0.29210261634459844</v>
      </c>
      <c r="L16" s="230">
        <v>0.1440630419871736</v>
      </c>
      <c r="M16" s="231">
        <v>16.838000000000001</v>
      </c>
      <c r="N16" s="232">
        <v>0.56024516328345286</v>
      </c>
      <c r="O16" s="232">
        <v>9.6042027991449057</v>
      </c>
      <c r="P16" s="233">
        <v>0</v>
      </c>
      <c r="Q16" s="234">
        <v>7</v>
      </c>
      <c r="R16" s="234">
        <v>120</v>
      </c>
    </row>
    <row r="17" spans="1:18" ht="16.5">
      <c r="A17" s="222" t="s">
        <v>118</v>
      </c>
      <c r="B17" s="223" t="s">
        <v>212</v>
      </c>
      <c r="C17" s="224" t="s">
        <v>70</v>
      </c>
      <c r="D17" s="225">
        <v>0.72226081635438155</v>
      </c>
      <c r="E17" s="226">
        <v>7671</v>
      </c>
      <c r="F17" s="227" t="s">
        <v>122</v>
      </c>
      <c r="G17" s="252" t="s">
        <v>205</v>
      </c>
      <c r="H17" s="228">
        <v>2</v>
      </c>
      <c r="I17" s="229">
        <v>984.48900000000003</v>
      </c>
      <c r="J17" s="230">
        <v>3.4969417571231384E-2</v>
      </c>
      <c r="K17" s="230">
        <v>0.24779803917395518</v>
      </c>
      <c r="L17" s="230">
        <v>0.14322150882335913</v>
      </c>
      <c r="M17" s="231">
        <v>13.359</v>
      </c>
      <c r="N17" s="232">
        <v>0.10157553817259513</v>
      </c>
      <c r="O17" s="232">
        <v>7.1102876720816584</v>
      </c>
      <c r="P17" s="233">
        <v>4</v>
      </c>
      <c r="Q17" s="234">
        <v>1</v>
      </c>
      <c r="R17" s="234">
        <v>70</v>
      </c>
    </row>
    <row r="18" spans="1:18" ht="16.5">
      <c r="A18" s="222" t="s">
        <v>118</v>
      </c>
      <c r="B18" s="223" t="s">
        <v>213</v>
      </c>
      <c r="C18" s="224" t="s">
        <v>70</v>
      </c>
      <c r="D18" s="225">
        <v>0.77760184750678174</v>
      </c>
      <c r="E18" s="226">
        <v>6710</v>
      </c>
      <c r="F18" s="227" t="s">
        <v>122</v>
      </c>
      <c r="G18" s="252" t="s">
        <v>205</v>
      </c>
      <c r="H18" s="228">
        <v>2</v>
      </c>
      <c r="I18" s="229">
        <v>754.53100000000006</v>
      </c>
      <c r="J18" s="230">
        <v>9.0394199264683013E-3</v>
      </c>
      <c r="K18" s="230">
        <v>0.28302558790535426</v>
      </c>
      <c r="L18" s="230">
        <v>0.11397808705010133</v>
      </c>
      <c r="M18" s="231">
        <v>13.301</v>
      </c>
      <c r="N18" s="232">
        <v>0.26506531872116584</v>
      </c>
      <c r="O18" s="232">
        <v>5.0362410557021509</v>
      </c>
      <c r="P18" s="233">
        <v>8</v>
      </c>
      <c r="Q18" s="234">
        <v>2</v>
      </c>
      <c r="R18" s="234">
        <v>38</v>
      </c>
    </row>
    <row r="19" spans="1:18" ht="16.5">
      <c r="A19" s="222" t="s">
        <v>118</v>
      </c>
      <c r="B19" s="223" t="s">
        <v>302</v>
      </c>
      <c r="C19" s="224" t="s">
        <v>70</v>
      </c>
      <c r="D19" s="225">
        <v>0.72587973041633314</v>
      </c>
      <c r="E19" s="226">
        <v>6800</v>
      </c>
      <c r="F19" s="227" t="s">
        <v>119</v>
      </c>
      <c r="G19" s="252" t="s">
        <v>188</v>
      </c>
      <c r="H19" s="228">
        <v>3</v>
      </c>
      <c r="I19" s="229">
        <v>731.28399999999988</v>
      </c>
      <c r="J19" s="230">
        <v>4.1284790420927149E-2</v>
      </c>
      <c r="K19" s="230">
        <v>0.32096457730882594</v>
      </c>
      <c r="L19" s="230">
        <v>0.12307120079203156</v>
      </c>
      <c r="M19" s="231">
        <v>18.058</v>
      </c>
      <c r="N19" s="232">
        <v>0</v>
      </c>
      <c r="O19" s="232">
        <v>13.264340529807846</v>
      </c>
      <c r="P19" s="233">
        <v>12</v>
      </c>
      <c r="Q19" s="234">
        <v>0</v>
      </c>
      <c r="R19" s="234">
        <v>97</v>
      </c>
    </row>
    <row r="20" spans="1:18" ht="16.5">
      <c r="A20" s="222" t="s">
        <v>118</v>
      </c>
      <c r="B20" s="223" t="s">
        <v>438</v>
      </c>
      <c r="C20" s="224" t="s">
        <v>67</v>
      </c>
      <c r="D20" s="225">
        <v>0.81419966254204157</v>
      </c>
      <c r="E20" s="226">
        <v>5882</v>
      </c>
      <c r="F20" s="227" t="s">
        <v>119</v>
      </c>
      <c r="G20" s="252" t="s">
        <v>176</v>
      </c>
      <c r="H20" s="228">
        <v>5</v>
      </c>
      <c r="I20" s="229">
        <v>2010.837</v>
      </c>
      <c r="J20" s="230">
        <v>5.8191070655428528E-2</v>
      </c>
      <c r="K20" s="230">
        <v>0.36780412008231017</v>
      </c>
      <c r="L20" s="230">
        <v>0.12532094844087313</v>
      </c>
      <c r="M20" s="231">
        <v>20.66</v>
      </c>
      <c r="N20" s="232">
        <v>0.37486205076531837</v>
      </c>
      <c r="O20" s="232">
        <v>24.815867760664073</v>
      </c>
      <c r="P20" s="233">
        <v>24</v>
      </c>
      <c r="Q20" s="234">
        <v>750</v>
      </c>
      <c r="R20" s="234">
        <v>543</v>
      </c>
    </row>
    <row r="21" spans="1:18" ht="16.5">
      <c r="A21" s="222" t="s">
        <v>118</v>
      </c>
      <c r="B21" s="223" t="s">
        <v>303</v>
      </c>
      <c r="C21" s="224" t="s">
        <v>67</v>
      </c>
      <c r="D21" s="225">
        <v>0.84346620292663343</v>
      </c>
      <c r="E21" s="226">
        <v>7469</v>
      </c>
      <c r="F21" s="227" t="s">
        <v>120</v>
      </c>
      <c r="G21" s="252" t="s">
        <v>200</v>
      </c>
      <c r="H21" s="228">
        <v>5</v>
      </c>
      <c r="I21" s="229">
        <v>881.24700000000007</v>
      </c>
      <c r="J21" s="230">
        <v>1.9383847359826314E-2</v>
      </c>
      <c r="K21" s="230">
        <v>0.30808264356396742</v>
      </c>
      <c r="L21" s="230">
        <v>0.14184445450594443</v>
      </c>
      <c r="M21" s="231">
        <v>13.571</v>
      </c>
      <c r="N21" s="232">
        <v>0.34042669081426657</v>
      </c>
      <c r="O21" s="232">
        <v>4.6524981077949761</v>
      </c>
      <c r="P21" s="233">
        <v>5</v>
      </c>
      <c r="Q21" s="234">
        <v>3</v>
      </c>
      <c r="R21" s="234">
        <v>41</v>
      </c>
    </row>
    <row r="22" spans="1:18" ht="16.5">
      <c r="A22" s="222" t="s">
        <v>118</v>
      </c>
      <c r="B22" s="223" t="s">
        <v>218</v>
      </c>
      <c r="C22" s="224" t="s">
        <v>67</v>
      </c>
      <c r="D22" s="225">
        <v>0.80642857142857149</v>
      </c>
      <c r="E22" s="226">
        <v>2000</v>
      </c>
      <c r="F22" s="227" t="s">
        <v>120</v>
      </c>
      <c r="G22" s="252" t="s">
        <v>196</v>
      </c>
      <c r="H22" s="228">
        <v>1</v>
      </c>
      <c r="I22" s="229">
        <v>1700.8689999999999</v>
      </c>
      <c r="J22" s="230">
        <v>2.9096814322106136E-2</v>
      </c>
      <c r="K22" s="230">
        <v>0.2992964680372307</v>
      </c>
      <c r="L22" s="230">
        <v>7.3727303849651163E-2</v>
      </c>
      <c r="M22" s="231">
        <v>13.762</v>
      </c>
      <c r="N22" s="232">
        <v>2.35173902281716</v>
      </c>
      <c r="O22" s="232">
        <v>4.2331302410708878</v>
      </c>
      <c r="P22" s="233">
        <v>12</v>
      </c>
      <c r="Q22" s="234">
        <v>40</v>
      </c>
      <c r="R22" s="234">
        <v>73</v>
      </c>
    </row>
    <row r="23" spans="1:18" ht="16.5">
      <c r="A23" s="222" t="s">
        <v>118</v>
      </c>
      <c r="B23" s="223" t="s">
        <v>219</v>
      </c>
      <c r="C23" s="224" t="s">
        <v>70</v>
      </c>
      <c r="D23" s="225">
        <v>0.78172413793103446</v>
      </c>
      <c r="E23" s="226">
        <v>8197</v>
      </c>
      <c r="F23" s="227" t="s">
        <v>119</v>
      </c>
      <c r="G23" s="252" t="s">
        <v>191</v>
      </c>
      <c r="H23" s="228">
        <v>1</v>
      </c>
      <c r="I23" s="229">
        <v>1972.066</v>
      </c>
      <c r="J23" s="230">
        <v>2.3955415431433858E-2</v>
      </c>
      <c r="K23" s="230">
        <v>0.32134073855717366</v>
      </c>
      <c r="L23" s="230">
        <v>0.14553265458661119</v>
      </c>
      <c r="M23" s="231">
        <v>17.779</v>
      </c>
      <c r="N23" s="232">
        <v>0</v>
      </c>
      <c r="O23" s="232">
        <v>7.8597775125173293</v>
      </c>
      <c r="P23" s="233">
        <v>10</v>
      </c>
      <c r="Q23" s="234">
        <v>0</v>
      </c>
      <c r="R23" s="234">
        <v>155</v>
      </c>
    </row>
    <row r="24" spans="1:18" ht="16.5">
      <c r="A24" s="222" t="s">
        <v>118</v>
      </c>
      <c r="B24" s="223" t="s">
        <v>225</v>
      </c>
      <c r="C24" s="224" t="s">
        <v>67</v>
      </c>
      <c r="D24" s="225">
        <v>0.81592592592592583</v>
      </c>
      <c r="E24" s="226">
        <v>7205</v>
      </c>
      <c r="F24" s="227" t="s">
        <v>120</v>
      </c>
      <c r="G24" s="252" t="s">
        <v>198</v>
      </c>
      <c r="H24" s="228">
        <v>1</v>
      </c>
      <c r="I24" s="229">
        <v>1779.7739999999999</v>
      </c>
      <c r="J24" s="230">
        <v>5.1869619643952369E-2</v>
      </c>
      <c r="K24" s="230">
        <v>0.25549523755467907</v>
      </c>
      <c r="L24" s="230">
        <v>9.7765221876485453E-2</v>
      </c>
      <c r="M24" s="231">
        <v>14.193</v>
      </c>
      <c r="N24" s="232">
        <v>5.6186909124416921E-2</v>
      </c>
      <c r="O24" s="232">
        <v>1.6294203646080907</v>
      </c>
      <c r="P24" s="233">
        <v>16</v>
      </c>
      <c r="Q24" s="234">
        <v>1</v>
      </c>
      <c r="R24" s="234">
        <v>29</v>
      </c>
    </row>
    <row r="25" spans="1:18" ht="16.5">
      <c r="A25" s="222" t="s">
        <v>118</v>
      </c>
      <c r="B25" s="223" t="s">
        <v>226</v>
      </c>
      <c r="C25" s="224" t="s">
        <v>67</v>
      </c>
      <c r="D25" s="225">
        <v>0.84933333333333338</v>
      </c>
      <c r="E25" s="226">
        <v>674</v>
      </c>
      <c r="F25" s="227" t="s">
        <v>119</v>
      </c>
      <c r="G25" s="252" t="s">
        <v>260</v>
      </c>
      <c r="H25" s="228">
        <v>1</v>
      </c>
      <c r="I25" s="229">
        <v>2520.623</v>
      </c>
      <c r="J25" s="230">
        <v>2.4508666223516037E-2</v>
      </c>
      <c r="K25" s="230">
        <v>0.2848549404096592</v>
      </c>
      <c r="L25" s="230">
        <v>0.17416329217022933</v>
      </c>
      <c r="M25" s="231">
        <v>15.571</v>
      </c>
      <c r="N25" s="232">
        <v>0</v>
      </c>
      <c r="O25" s="232">
        <v>4.1259640969712645</v>
      </c>
      <c r="P25" s="233">
        <v>9</v>
      </c>
      <c r="Q25" s="234">
        <v>0</v>
      </c>
      <c r="R25" s="234">
        <v>104</v>
      </c>
    </row>
    <row r="26" spans="1:18" ht="16.5">
      <c r="A26" s="222" t="s">
        <v>118</v>
      </c>
      <c r="B26" s="223" t="s">
        <v>232</v>
      </c>
      <c r="C26" s="224" t="s">
        <v>67</v>
      </c>
      <c r="D26" s="225">
        <v>0.82571428571428573</v>
      </c>
      <c r="E26" s="226">
        <v>1463</v>
      </c>
      <c r="F26" s="227" t="s">
        <v>119</v>
      </c>
      <c r="G26" s="252" t="s">
        <v>188</v>
      </c>
      <c r="H26" s="228">
        <v>1</v>
      </c>
      <c r="I26" s="229">
        <v>1011.678</v>
      </c>
      <c r="J26" s="230">
        <v>3.3230760055442725E-2</v>
      </c>
      <c r="K26" s="230">
        <v>0.34805829405989613</v>
      </c>
      <c r="L26" s="230">
        <v>0.12652247058846788</v>
      </c>
      <c r="M26" s="231">
        <v>17.542000000000002</v>
      </c>
      <c r="N26" s="232">
        <v>0.19769136029448106</v>
      </c>
      <c r="O26" s="232">
        <v>37.759049816245877</v>
      </c>
      <c r="P26" s="233">
        <v>18</v>
      </c>
      <c r="Q26" s="234">
        <v>2</v>
      </c>
      <c r="R26" s="234">
        <v>382</v>
      </c>
    </row>
    <row r="27" spans="1:18" ht="16.5">
      <c r="A27" s="222" t="s">
        <v>118</v>
      </c>
      <c r="B27" s="223" t="s">
        <v>488</v>
      </c>
      <c r="C27" s="224" t="s">
        <v>67</v>
      </c>
      <c r="D27" s="225">
        <v>0.84522554988695986</v>
      </c>
      <c r="E27" s="226">
        <v>8725</v>
      </c>
      <c r="F27" s="227" t="s">
        <v>123</v>
      </c>
      <c r="G27" s="252" t="s">
        <v>288</v>
      </c>
      <c r="H27" s="228">
        <v>2</v>
      </c>
      <c r="I27" s="229">
        <v>1222.721</v>
      </c>
      <c r="J27" s="230">
        <v>1.2622493594994021E-2</v>
      </c>
      <c r="K27" s="230">
        <v>0.40027637714299896</v>
      </c>
      <c r="L27" s="230">
        <v>0.16847670073549076</v>
      </c>
      <c r="M27" s="231">
        <v>7.45</v>
      </c>
      <c r="N27" s="232">
        <v>8.178480618227707E-2</v>
      </c>
      <c r="O27" s="232">
        <v>12.185936121159283</v>
      </c>
      <c r="P27" s="233">
        <v>52</v>
      </c>
      <c r="Q27" s="234">
        <v>1</v>
      </c>
      <c r="R27" s="234">
        <v>149</v>
      </c>
    </row>
    <row r="28" spans="1:18" ht="16.5">
      <c r="A28" s="222" t="s">
        <v>118</v>
      </c>
      <c r="B28" s="223" t="s">
        <v>235</v>
      </c>
      <c r="C28" s="224" t="s">
        <v>67</v>
      </c>
      <c r="D28" s="225">
        <v>0.83689655172413802</v>
      </c>
      <c r="E28" s="226">
        <v>1282</v>
      </c>
      <c r="F28" s="227" t="s">
        <v>120</v>
      </c>
      <c r="G28" s="252" t="s">
        <v>202</v>
      </c>
      <c r="H28" s="228">
        <v>1</v>
      </c>
      <c r="I28" s="229">
        <v>1199.5060000000001</v>
      </c>
      <c r="J28" s="230">
        <v>1.471802243586107E-2</v>
      </c>
      <c r="K28" s="230">
        <v>0.30606509175288871</v>
      </c>
      <c r="L28" s="230">
        <v>0.23843148762907396</v>
      </c>
      <c r="M28" s="231">
        <v>11.96</v>
      </c>
      <c r="N28" s="232">
        <v>0.33347061206863488</v>
      </c>
      <c r="O28" s="232">
        <v>16.006589379294475</v>
      </c>
      <c r="P28" s="233">
        <v>6</v>
      </c>
      <c r="Q28" s="234">
        <v>4</v>
      </c>
      <c r="R28" s="234">
        <v>192</v>
      </c>
    </row>
    <row r="29" spans="1:18" ht="16.5">
      <c r="A29" s="222" t="s">
        <v>118</v>
      </c>
      <c r="B29" s="223" t="s">
        <v>237</v>
      </c>
      <c r="C29" s="224" t="s">
        <v>70</v>
      </c>
      <c r="D29" s="225">
        <v>0.78592592592592581</v>
      </c>
      <c r="E29" s="226">
        <v>9119</v>
      </c>
      <c r="F29" s="227" t="s">
        <v>120</v>
      </c>
      <c r="G29" s="252" t="s">
        <v>199</v>
      </c>
      <c r="H29" s="228">
        <v>1</v>
      </c>
      <c r="I29" s="229">
        <v>2126.5770000000002</v>
      </c>
      <c r="J29" s="230">
        <v>2.2957651812584991E-2</v>
      </c>
      <c r="K29" s="230">
        <v>0.2863066513573983</v>
      </c>
      <c r="L29" s="230">
        <v>8.4643067239041886E-2</v>
      </c>
      <c r="M29" s="231">
        <v>17.734000000000002</v>
      </c>
      <c r="N29" s="232">
        <v>0.28214355746347297</v>
      </c>
      <c r="O29" s="232">
        <v>20.22028828488223</v>
      </c>
      <c r="P29" s="233">
        <v>12</v>
      </c>
      <c r="Q29" s="234">
        <v>6</v>
      </c>
      <c r="R29" s="234">
        <v>430</v>
      </c>
    </row>
    <row r="30" spans="1:18" ht="16.5">
      <c r="A30" s="222" t="s">
        <v>118</v>
      </c>
      <c r="B30" s="223" t="s">
        <v>240</v>
      </c>
      <c r="C30" s="224" t="s">
        <v>67</v>
      </c>
      <c r="D30" s="225">
        <v>0.83259290665460906</v>
      </c>
      <c r="E30" s="226">
        <v>6617</v>
      </c>
      <c r="F30" s="227" t="s">
        <v>119</v>
      </c>
      <c r="G30" s="252" t="s">
        <v>188</v>
      </c>
      <c r="H30" s="228">
        <v>5</v>
      </c>
      <c r="I30" s="229">
        <v>2571.2559999999999</v>
      </c>
      <c r="J30" s="230">
        <v>3.2691918882838372E-2</v>
      </c>
      <c r="K30" s="230">
        <v>0.28316061190135716</v>
      </c>
      <c r="L30" s="230">
        <v>0.11745232680059862</v>
      </c>
      <c r="M30" s="231">
        <v>14.643000000000001</v>
      </c>
      <c r="N30" s="232">
        <v>0</v>
      </c>
      <c r="O30" s="232">
        <v>0.97228747351488931</v>
      </c>
      <c r="P30" s="233">
        <v>15</v>
      </c>
      <c r="Q30" s="234">
        <v>0</v>
      </c>
      <c r="R30" s="234">
        <v>25</v>
      </c>
    </row>
    <row r="31" spans="1:18" ht="16.5">
      <c r="A31" s="222" t="s">
        <v>118</v>
      </c>
      <c r="B31" s="223" t="s">
        <v>244</v>
      </c>
      <c r="C31" s="224" t="s">
        <v>67</v>
      </c>
      <c r="D31" s="225">
        <v>0.84430881772801447</v>
      </c>
      <c r="E31" s="226">
        <v>1685</v>
      </c>
      <c r="F31" s="227" t="s">
        <v>119</v>
      </c>
      <c r="G31" s="252" t="s">
        <v>184</v>
      </c>
      <c r="H31" s="228">
        <v>3</v>
      </c>
      <c r="I31" s="229">
        <v>2228.5730000000003</v>
      </c>
      <c r="J31" s="230">
        <v>1.5402473775166181E-2</v>
      </c>
      <c r="K31" s="230">
        <v>0.30724098179927012</v>
      </c>
      <c r="L31" s="230">
        <v>0.14269220707600783</v>
      </c>
      <c r="M31" s="231">
        <v>15.99</v>
      </c>
      <c r="N31" s="232">
        <v>0.134615289694347</v>
      </c>
      <c r="O31" s="232">
        <v>8.7499938301325546</v>
      </c>
      <c r="P31" s="233">
        <v>6</v>
      </c>
      <c r="Q31" s="234">
        <v>3</v>
      </c>
      <c r="R31" s="234">
        <v>195</v>
      </c>
    </row>
    <row r="32" spans="1:18" ht="16.5">
      <c r="A32" s="222" t="s">
        <v>118</v>
      </c>
      <c r="B32" s="223" t="s">
        <v>280</v>
      </c>
      <c r="C32" s="224" t="s">
        <v>67</v>
      </c>
      <c r="D32" s="225">
        <v>0.83949259448283842</v>
      </c>
      <c r="E32" s="226">
        <v>416</v>
      </c>
      <c r="F32" s="227" t="s">
        <v>119</v>
      </c>
      <c r="G32" s="252" t="s">
        <v>177</v>
      </c>
      <c r="H32" s="228">
        <v>4</v>
      </c>
      <c r="I32" s="229">
        <v>2422.9479999999999</v>
      </c>
      <c r="J32" s="230">
        <v>3.1192578042217329E-2</v>
      </c>
      <c r="K32" s="230">
        <v>0.2919829147198284</v>
      </c>
      <c r="L32" s="230">
        <v>0.1890259303955347</v>
      </c>
      <c r="M32" s="231">
        <v>12.988</v>
      </c>
      <c r="N32" s="232">
        <v>0.16110453267602684</v>
      </c>
      <c r="O32" s="232">
        <v>16.915975930982817</v>
      </c>
      <c r="P32" s="233">
        <v>15</v>
      </c>
      <c r="Q32" s="234">
        <v>58</v>
      </c>
      <c r="R32" s="234">
        <v>120</v>
      </c>
    </row>
    <row r="33" spans="1:18" ht="16.5">
      <c r="A33" s="222" t="s">
        <v>118</v>
      </c>
      <c r="B33" s="223" t="s">
        <v>247</v>
      </c>
      <c r="C33" s="224" t="s">
        <v>70</v>
      </c>
      <c r="D33" s="225">
        <v>0.7888522658804944</v>
      </c>
      <c r="E33" s="226">
        <v>949</v>
      </c>
      <c r="F33" s="227" t="s">
        <v>120</v>
      </c>
      <c r="G33" s="252" t="s">
        <v>196</v>
      </c>
      <c r="H33" s="228">
        <v>2</v>
      </c>
      <c r="I33" s="229">
        <v>1505.3530000000001</v>
      </c>
      <c r="J33" s="230">
        <v>5.4641202093907167E-2</v>
      </c>
      <c r="K33" s="230">
        <v>0.29235583146721855</v>
      </c>
      <c r="L33" s="230">
        <v>0.14348793937368842</v>
      </c>
      <c r="M33" s="231">
        <v>14.016</v>
      </c>
      <c r="N33" s="232">
        <v>3.0557616718470682</v>
      </c>
      <c r="O33" s="232">
        <v>10.628736249902847</v>
      </c>
      <c r="P33" s="233">
        <v>9</v>
      </c>
      <c r="Q33" s="234">
        <v>46</v>
      </c>
      <c r="R33" s="234">
        <v>160</v>
      </c>
    </row>
    <row r="34" spans="1:18" ht="16.5">
      <c r="A34" s="222" t="s">
        <v>118</v>
      </c>
      <c r="B34" s="223" t="s">
        <v>277</v>
      </c>
      <c r="C34" s="224" t="s">
        <v>67</v>
      </c>
      <c r="D34" s="225">
        <v>0.81068965517241376</v>
      </c>
      <c r="E34" s="226">
        <v>2800</v>
      </c>
      <c r="F34" s="227" t="s">
        <v>119</v>
      </c>
      <c r="G34" s="252" t="s">
        <v>192</v>
      </c>
      <c r="H34" s="228">
        <v>1</v>
      </c>
      <c r="I34" s="229">
        <v>2388.7080000000001</v>
      </c>
      <c r="J34" s="230">
        <v>3.6963565530297823E-2</v>
      </c>
      <c r="K34" s="230">
        <v>0.32120021424482481</v>
      </c>
      <c r="L34" s="230">
        <v>0.20261999373720019</v>
      </c>
      <c r="M34" s="231">
        <v>17.617999999999999</v>
      </c>
      <c r="N34" s="232">
        <v>4.1863635069669461E-2</v>
      </c>
      <c r="O34" s="232">
        <v>3.2653635354342181</v>
      </c>
      <c r="P34" s="233">
        <v>25</v>
      </c>
      <c r="Q34" s="234">
        <v>1</v>
      </c>
      <c r="R34" s="234">
        <v>78</v>
      </c>
    </row>
    <row r="35" spans="1:18" ht="16.5">
      <c r="A35" s="222" t="s">
        <v>118</v>
      </c>
      <c r="B35" s="223" t="s">
        <v>248</v>
      </c>
      <c r="C35" s="224" t="s">
        <v>70</v>
      </c>
      <c r="D35" s="225">
        <v>0.79814814814814805</v>
      </c>
      <c r="E35" s="226">
        <v>7074</v>
      </c>
      <c r="F35" s="227" t="s">
        <v>119</v>
      </c>
      <c r="G35" s="252" t="s">
        <v>177</v>
      </c>
      <c r="H35" s="228">
        <v>1</v>
      </c>
      <c r="I35" s="229">
        <v>1410.7239999999999</v>
      </c>
      <c r="J35" s="230">
        <v>2.538871608689703E-2</v>
      </c>
      <c r="K35" s="230">
        <v>0.33134746188505071</v>
      </c>
      <c r="L35" s="230">
        <v>0.17934053719933879</v>
      </c>
      <c r="M35" s="231">
        <v>15.132999999999999</v>
      </c>
      <c r="N35" s="232" t="s">
        <v>324</v>
      </c>
      <c r="O35" s="232" t="s">
        <v>324</v>
      </c>
      <c r="P35" s="233">
        <v>9</v>
      </c>
      <c r="Q35" s="234">
        <v>744</v>
      </c>
      <c r="R35" s="234">
        <v>215</v>
      </c>
    </row>
  </sheetData>
  <phoneticPr fontId="3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2025-02-04T02:14:59Z</dcterms:modified>
</cp:coreProperties>
</file>