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wang/Library/CloudStorage/GoogleDrive-di_wang@berkeley.edu/My Drive/PhD/yr2-2024spring/Sirius/bringup/"/>
    </mc:Choice>
  </mc:AlternateContent>
  <xr:revisionPtr revIDLastSave="0" documentId="13_ncr:1_{1A339048-EBBB-5040-87A3-0AD621D4A21F}" xr6:coauthVersionLast="47" xr6:coauthVersionMax="47" xr10:uidLastSave="{00000000-0000-0000-0000-000000000000}"/>
  <bookViews>
    <workbookView xWindow="38400" yWindow="500" windowWidth="37260" windowHeight="21100" xr2:uid="{00000000-000D-0000-FFFF-FFFF00000000}"/>
  </bookViews>
  <sheets>
    <sheet name="Pin Map" sheetId="1" r:id="rId1"/>
    <sheet name="Pin List" sheetId="2" r:id="rId2"/>
    <sheet name="Connectivity" sheetId="3" r:id="rId3"/>
    <sheet name="Bump List" sheetId="4" r:id="rId4"/>
    <sheet name="Bump Ma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99" i="4" l="1"/>
  <c r="E1199" i="4"/>
  <c r="D1199" i="4" a="1"/>
  <c r="D1199" i="4" s="1"/>
  <c r="F1198" i="4"/>
  <c r="E1198" i="4"/>
  <c r="D1198" i="4" a="1"/>
  <c r="D1198" i="4" s="1"/>
  <c r="F1197" i="4"/>
  <c r="E1197" i="4"/>
  <c r="D1197" i="4" a="1"/>
  <c r="D1197" i="4" s="1"/>
  <c r="F1196" i="4"/>
  <c r="E1196" i="4"/>
  <c r="D1196" i="4" s="1" a="1"/>
  <c r="D1196" i="4" s="1"/>
  <c r="F1195" i="4"/>
  <c r="E1195" i="4"/>
  <c r="D1195" i="4" a="1"/>
  <c r="D1195" i="4"/>
  <c r="F1194" i="4"/>
  <c r="D1194" i="4" s="1" a="1"/>
  <c r="D1194" i="4" s="1"/>
  <c r="E1194" i="4"/>
  <c r="F1193" i="4"/>
  <c r="E1193" i="4"/>
  <c r="D1193" i="4" a="1"/>
  <c r="D1193" i="4" s="1"/>
  <c r="F1192" i="4"/>
  <c r="E1192" i="4"/>
  <c r="D1192" i="4" s="1" a="1"/>
  <c r="D1192" i="4" s="1"/>
  <c r="F1191" i="4"/>
  <c r="D1191" i="4" s="1" a="1"/>
  <c r="D1191" i="4" s="1"/>
  <c r="E1191" i="4"/>
  <c r="F1190" i="4"/>
  <c r="E1190" i="4"/>
  <c r="D1190" i="4" a="1"/>
  <c r="D1190" i="4" s="1"/>
  <c r="F1189" i="4"/>
  <c r="D1189" i="4" s="1" a="1"/>
  <c r="D1189" i="4" s="1"/>
  <c r="E1189" i="4"/>
  <c r="F1188" i="4"/>
  <c r="E1188" i="4"/>
  <c r="D1188" i="4" a="1"/>
  <c r="D1188" i="4" s="1"/>
  <c r="F1187" i="4"/>
  <c r="E1187" i="4"/>
  <c r="D1187" i="4" a="1"/>
  <c r="D1187" i="4" s="1"/>
  <c r="F1186" i="4"/>
  <c r="E1186" i="4"/>
  <c r="D1186" i="4" a="1"/>
  <c r="D1186" i="4" s="1"/>
  <c r="F1185" i="4"/>
  <c r="E1185" i="4"/>
  <c r="D1185" i="4" s="1" a="1"/>
  <c r="D1185" i="4"/>
  <c r="F1184" i="4"/>
  <c r="D1184" i="4" s="1" a="1"/>
  <c r="D1184" i="4" s="1"/>
  <c r="E1184" i="4"/>
  <c r="F1183" i="4"/>
  <c r="D1183" i="4" s="1" a="1"/>
  <c r="D1183" i="4" s="1"/>
  <c r="E1183" i="4"/>
  <c r="F1182" i="4"/>
  <c r="E1182" i="4"/>
  <c r="D1182" i="4" a="1"/>
  <c r="D1182" i="4"/>
  <c r="F1181" i="4"/>
  <c r="D1181" i="4" s="1" a="1"/>
  <c r="D1181" i="4" s="1"/>
  <c r="E1181" i="4"/>
  <c r="F1180" i="4"/>
  <c r="D1180" i="4" s="1" a="1"/>
  <c r="D1180" i="4" s="1"/>
  <c r="E1180" i="4"/>
  <c r="F1179" i="4"/>
  <c r="E1179" i="4"/>
  <c r="D1179" i="4" a="1"/>
  <c r="D1179" i="4" s="1"/>
  <c r="F1178" i="4"/>
  <c r="E1178" i="4"/>
  <c r="D1178" i="4" s="1" a="1"/>
  <c r="D1178" i="4" s="1"/>
  <c r="F1177" i="4"/>
  <c r="E1177" i="4"/>
  <c r="D1177" i="4" a="1"/>
  <c r="D1177" i="4" s="1"/>
  <c r="F1176" i="4"/>
  <c r="E1176" i="4"/>
  <c r="D1176" i="4" a="1"/>
  <c r="D1176" i="4" s="1"/>
  <c r="F1175" i="4"/>
  <c r="E1175" i="4"/>
  <c r="D1175" i="4" s="1" a="1"/>
  <c r="D1175" i="4" s="1"/>
  <c r="F1174" i="4"/>
  <c r="E1174" i="4"/>
  <c r="D1174" i="4" s="1" a="1"/>
  <c r="D1174" i="4"/>
  <c r="F1173" i="4"/>
  <c r="D1173" i="4" s="1" a="1"/>
  <c r="D1173" i="4" s="1"/>
  <c r="E1173" i="4"/>
  <c r="F1172" i="4"/>
  <c r="E1172" i="4"/>
  <c r="F1171" i="4"/>
  <c r="E1171" i="4"/>
  <c r="D1171" i="4" a="1"/>
  <c r="D1171" i="4" s="1"/>
  <c r="F1170" i="4"/>
  <c r="D1170" i="4" s="1" a="1"/>
  <c r="D1170" i="4" s="1"/>
  <c r="E1170" i="4"/>
  <c r="F1169" i="4"/>
  <c r="D1169" i="4" s="1" a="1"/>
  <c r="D1169" i="4" s="1"/>
  <c r="E1169" i="4"/>
  <c r="F1168" i="4"/>
  <c r="E1168" i="4"/>
  <c r="D1168" i="4" s="1" a="1"/>
  <c r="D1168" i="4" s="1"/>
  <c r="F1167" i="4"/>
  <c r="E1167" i="4"/>
  <c r="D1167" i="4" s="1" a="1"/>
  <c r="D1167" i="4" s="1"/>
  <c r="F1166" i="4"/>
  <c r="E1166" i="4"/>
  <c r="D1166" i="4" a="1"/>
  <c r="D1166" i="4" s="1"/>
  <c r="F1165" i="4"/>
  <c r="E1165" i="4"/>
  <c r="D1165" i="4" s="1" a="1"/>
  <c r="D1165" i="4" s="1"/>
  <c r="F1164" i="4"/>
  <c r="E1164" i="4"/>
  <c r="D1164" i="4" a="1"/>
  <c r="D1164" i="4" s="1"/>
  <c r="F1163" i="4"/>
  <c r="E1163" i="4"/>
  <c r="D1163" i="4" s="1" a="1"/>
  <c r="D1163" i="4"/>
  <c r="F1162" i="4"/>
  <c r="E1162" i="4"/>
  <c r="D1162" i="4" a="1"/>
  <c r="D1162" i="4" s="1"/>
  <c r="F1161" i="4"/>
  <c r="D1161" i="4" s="1" a="1"/>
  <c r="D1161" i="4" s="1"/>
  <c r="E1161" i="4"/>
  <c r="F1160" i="4"/>
  <c r="E1160" i="4"/>
  <c r="D1160" i="4" a="1"/>
  <c r="D1160" i="4"/>
  <c r="F1159" i="4"/>
  <c r="E1159" i="4"/>
  <c r="D1159" i="4" a="1"/>
  <c r="D1159" i="4"/>
  <c r="F1158" i="4"/>
  <c r="D1158" i="4" s="1" a="1"/>
  <c r="D1158" i="4" s="1"/>
  <c r="E1158" i="4"/>
  <c r="F1157" i="4"/>
  <c r="E1157" i="4"/>
  <c r="D1157" i="4" a="1"/>
  <c r="D1157" i="4" s="1"/>
  <c r="F1156" i="4"/>
  <c r="E1156" i="4"/>
  <c r="D1156" i="4" s="1" a="1"/>
  <c r="D1156" i="4" s="1"/>
  <c r="F1155" i="4"/>
  <c r="E1155" i="4"/>
  <c r="D1155" i="4" a="1"/>
  <c r="D1155" i="4" s="1"/>
  <c r="F1154" i="4"/>
  <c r="E1154" i="4"/>
  <c r="D1154" i="4" s="1" a="1"/>
  <c r="D1154" i="4" s="1"/>
  <c r="F1153" i="4"/>
  <c r="E1153" i="4"/>
  <c r="D1153" i="4" s="1" a="1"/>
  <c r="D1153" i="4" s="1"/>
  <c r="F1152" i="4"/>
  <c r="E1152" i="4"/>
  <c r="D1152" i="4" s="1" a="1"/>
  <c r="D1152" i="4"/>
  <c r="F1151" i="4"/>
  <c r="E1151" i="4"/>
  <c r="D1151" i="4" a="1"/>
  <c r="D1151" i="4"/>
  <c r="F1150" i="4"/>
  <c r="E1150" i="4"/>
  <c r="F1149" i="4"/>
  <c r="E1149" i="4"/>
  <c r="D1149" i="4" a="1"/>
  <c r="D1149" i="4"/>
  <c r="F1148" i="4"/>
  <c r="D1148" i="4" s="1" a="1"/>
  <c r="D1148" i="4" s="1"/>
  <c r="E1148" i="4"/>
  <c r="F1147" i="4"/>
  <c r="D1147" i="4" s="1" a="1"/>
  <c r="D1147" i="4" s="1"/>
  <c r="E1147" i="4"/>
  <c r="F1146" i="4"/>
  <c r="E1146" i="4"/>
  <c r="D1146" i="4" s="1" a="1"/>
  <c r="D1146" i="4" s="1"/>
  <c r="F1145" i="4"/>
  <c r="E1145" i="4"/>
  <c r="F1144" i="4"/>
  <c r="E1144" i="4"/>
  <c r="D1144" i="4" a="1"/>
  <c r="D1144" i="4" s="1"/>
  <c r="F1143" i="4"/>
  <c r="E1143" i="4"/>
  <c r="D1143" i="4" s="1" a="1"/>
  <c r="D1143" i="4" s="1"/>
  <c r="F1142" i="4"/>
  <c r="E1142" i="4"/>
  <c r="F1141" i="4"/>
  <c r="E1141" i="4"/>
  <c r="D1141" i="4" s="1" a="1"/>
  <c r="D1141" i="4" s="1"/>
  <c r="F1140" i="4"/>
  <c r="E1140" i="4"/>
  <c r="D1140" i="4" a="1"/>
  <c r="D1140" i="4" s="1"/>
  <c r="F1139" i="4"/>
  <c r="E1139" i="4"/>
  <c r="F1138" i="4"/>
  <c r="E1138" i="4"/>
  <c r="D1138" i="4" a="1"/>
  <c r="D1138" i="4"/>
  <c r="F1137" i="4"/>
  <c r="D1137" i="4" s="1" a="1"/>
  <c r="D1137" i="4" s="1"/>
  <c r="E1137" i="4"/>
  <c r="F1136" i="4"/>
  <c r="D1136" i="4" s="1" a="1"/>
  <c r="D1136" i="4" s="1"/>
  <c r="E1136" i="4"/>
  <c r="F1135" i="4"/>
  <c r="E1135" i="4"/>
  <c r="D1135" i="4" a="1"/>
  <c r="D1135" i="4" s="1"/>
  <c r="F1134" i="4"/>
  <c r="E1134" i="4"/>
  <c r="F1133" i="4"/>
  <c r="E1133" i="4"/>
  <c r="D1133" i="4" a="1"/>
  <c r="D1133" i="4" s="1"/>
  <c r="F1132" i="4"/>
  <c r="E1132" i="4"/>
  <c r="D1132" i="4" a="1"/>
  <c r="D1132" i="4"/>
  <c r="F1131" i="4"/>
  <c r="D1131" i="4" s="1" a="1"/>
  <c r="D1131" i="4" s="1"/>
  <c r="E1131" i="4"/>
  <c r="F1130" i="4"/>
  <c r="E1130" i="4"/>
  <c r="D1130" i="4" s="1" a="1"/>
  <c r="D1130" i="4" s="1"/>
  <c r="F1129" i="4"/>
  <c r="E1129" i="4"/>
  <c r="D1129" i="4" s="1" a="1"/>
  <c r="D1129" i="4" s="1"/>
  <c r="F1128" i="4"/>
  <c r="E1128" i="4"/>
  <c r="F1127" i="4"/>
  <c r="E1127" i="4"/>
  <c r="D1127" i="4" a="1"/>
  <c r="D1127" i="4"/>
  <c r="F1126" i="4"/>
  <c r="E1126" i="4"/>
  <c r="D1126" i="4" a="1"/>
  <c r="D1126" i="4" s="1"/>
  <c r="F1125" i="4"/>
  <c r="D1125" i="4" s="1" a="1"/>
  <c r="D1125" i="4" s="1"/>
  <c r="E1125" i="4"/>
  <c r="F1124" i="4"/>
  <c r="E1124" i="4"/>
  <c r="D1124" i="4" s="1" a="1"/>
  <c r="D1124" i="4" s="1"/>
  <c r="F1123" i="4"/>
  <c r="E1123" i="4"/>
  <c r="D1123" i="4" a="1"/>
  <c r="D1123" i="4"/>
  <c r="F1122" i="4"/>
  <c r="E1122" i="4"/>
  <c r="D1122" i="4" a="1"/>
  <c r="D1122" i="4" s="1"/>
  <c r="F1121" i="4"/>
  <c r="E1121" i="4"/>
  <c r="F1120" i="4"/>
  <c r="E1120" i="4"/>
  <c r="D1120" i="4" a="1"/>
  <c r="D1120" i="4" s="1"/>
  <c r="F1119" i="4"/>
  <c r="E1119" i="4"/>
  <c r="D1119" i="4" s="1" a="1"/>
  <c r="D1119" i="4" s="1"/>
  <c r="F1118" i="4"/>
  <c r="D1118" i="4" s="1" a="1"/>
  <c r="D1118" i="4" s="1"/>
  <c r="E1118" i="4"/>
  <c r="F1117" i="4"/>
  <c r="E1117" i="4"/>
  <c r="F1116" i="4"/>
  <c r="E1116" i="4"/>
  <c r="D1116" i="4" a="1"/>
  <c r="D1116" i="4" s="1"/>
  <c r="F1115" i="4"/>
  <c r="E1115" i="4"/>
  <c r="D1115" i="4" a="1"/>
  <c r="D1115" i="4" s="1"/>
  <c r="F1114" i="4"/>
  <c r="D1114" i="4" s="1" a="1"/>
  <c r="D1114" i="4" s="1"/>
  <c r="E1114" i="4"/>
  <c r="F1113" i="4"/>
  <c r="E1113" i="4"/>
  <c r="D1113" i="4" a="1"/>
  <c r="D1113" i="4"/>
  <c r="F1112" i="4"/>
  <c r="E1112" i="4"/>
  <c r="D1112" i="4" s="1" a="1"/>
  <c r="D1112" i="4" s="1"/>
  <c r="F1111" i="4"/>
  <c r="E1111" i="4"/>
  <c r="D1111" i="4" a="1"/>
  <c r="D1111" i="4" s="1"/>
  <c r="F1110" i="4"/>
  <c r="E1110" i="4"/>
  <c r="D1110" i="4" a="1"/>
  <c r="D1110" i="4"/>
  <c r="F1109" i="4"/>
  <c r="E1109" i="4"/>
  <c r="D1109" i="4" s="1" a="1"/>
  <c r="D1109" i="4" s="1"/>
  <c r="F1108" i="4"/>
  <c r="E1108" i="4"/>
  <c r="D1108" i="4" s="1" a="1"/>
  <c r="D1108" i="4" s="1"/>
  <c r="F1107" i="4"/>
  <c r="D1107" i="4" s="1" a="1"/>
  <c r="D1107" i="4" s="1"/>
  <c r="E1107" i="4"/>
  <c r="F1106" i="4"/>
  <c r="E1106" i="4"/>
  <c r="F1105" i="4"/>
  <c r="E1105" i="4"/>
  <c r="D1105" i="4" a="1"/>
  <c r="D1105" i="4"/>
  <c r="F1104" i="4"/>
  <c r="E1104" i="4"/>
  <c r="D1104" i="4" a="1"/>
  <c r="D1104" i="4" s="1"/>
  <c r="F1103" i="4"/>
  <c r="D1103" i="4" s="1" a="1"/>
  <c r="D1103" i="4" s="1"/>
  <c r="E1103" i="4"/>
  <c r="F1102" i="4"/>
  <c r="E1102" i="4"/>
  <c r="D1102" i="4" a="1"/>
  <c r="D1102" i="4"/>
  <c r="F1101" i="4"/>
  <c r="D1101" i="4" s="1" a="1"/>
  <c r="D1101" i="4" s="1"/>
  <c r="E1101" i="4"/>
  <c r="F1100" i="4"/>
  <c r="E1100" i="4"/>
  <c r="D1100" i="4" a="1"/>
  <c r="D1100" i="4" s="1"/>
  <c r="F1099" i="4"/>
  <c r="E1099" i="4"/>
  <c r="D1099" i="4" a="1"/>
  <c r="D1099" i="4"/>
  <c r="F1098" i="4"/>
  <c r="D1098" i="4" s="1" a="1"/>
  <c r="D1098" i="4" s="1"/>
  <c r="E1098" i="4"/>
  <c r="F1097" i="4"/>
  <c r="E1097" i="4"/>
  <c r="D1097" i="4" s="1" a="1"/>
  <c r="D1097" i="4"/>
  <c r="F1096" i="4"/>
  <c r="D1096" i="4" s="1" a="1"/>
  <c r="D1096" i="4" s="1"/>
  <c r="E1096" i="4"/>
  <c r="F1095" i="4"/>
  <c r="E1095" i="4"/>
  <c r="F1094" i="4"/>
  <c r="E1094" i="4"/>
  <c r="D1094" i="4" a="1"/>
  <c r="D1094" i="4" s="1"/>
  <c r="F1093" i="4"/>
  <c r="E1093" i="4"/>
  <c r="D1093" i="4" a="1"/>
  <c r="D1093" i="4" s="1"/>
  <c r="F1092" i="4"/>
  <c r="D1092" i="4" s="1" a="1"/>
  <c r="D1092" i="4" s="1"/>
  <c r="E1092" i="4"/>
  <c r="F1091" i="4"/>
  <c r="E1091" i="4"/>
  <c r="D1091" i="4" a="1"/>
  <c r="D1091" i="4"/>
  <c r="F1090" i="4"/>
  <c r="E1090" i="4"/>
  <c r="D1090" i="4" a="1"/>
  <c r="D1090" i="4"/>
  <c r="F1089" i="4"/>
  <c r="E1089" i="4"/>
  <c r="D1089" i="4" a="1"/>
  <c r="D1089" i="4" s="1"/>
  <c r="F1088" i="4"/>
  <c r="D1088" i="4" s="1" a="1"/>
  <c r="D1088" i="4" s="1"/>
  <c r="E1088" i="4"/>
  <c r="F1087" i="4"/>
  <c r="E1087" i="4"/>
  <c r="D1087" i="4" a="1"/>
  <c r="D1087" i="4" s="1"/>
  <c r="F1086" i="4"/>
  <c r="E1086" i="4"/>
  <c r="D1086" i="4" s="1" a="1"/>
  <c r="D1086" i="4"/>
  <c r="F1085" i="4"/>
  <c r="D1085" i="4" s="1" a="1"/>
  <c r="D1085" i="4" s="1"/>
  <c r="E1085" i="4"/>
  <c r="F1084" i="4"/>
  <c r="D1084" i="4" s="1" a="1"/>
  <c r="D1084" i="4" s="1"/>
  <c r="E1084" i="4"/>
  <c r="F1083" i="4"/>
  <c r="E1083" i="4"/>
  <c r="D1083" i="4" a="1"/>
  <c r="D1083" i="4" s="1"/>
  <c r="F1082" i="4"/>
  <c r="E1082" i="4"/>
  <c r="D1082" i="4" a="1"/>
  <c r="D1082" i="4" s="1"/>
  <c r="F1081" i="4"/>
  <c r="D1081" i="4" s="1" a="1"/>
  <c r="D1081" i="4" s="1"/>
  <c r="E1081" i="4"/>
  <c r="F1080" i="4"/>
  <c r="E1080" i="4"/>
  <c r="D1080" i="4" a="1"/>
  <c r="D1080" i="4"/>
  <c r="F1079" i="4"/>
  <c r="D1079" i="4" s="1" a="1"/>
  <c r="D1079" i="4" s="1"/>
  <c r="E1079" i="4"/>
  <c r="F1078" i="4"/>
  <c r="E1078" i="4"/>
  <c r="D1078" i="4" a="1"/>
  <c r="D1078" i="4" s="1"/>
  <c r="F1077" i="4"/>
  <c r="E1077" i="4"/>
  <c r="D1077" i="4" a="1"/>
  <c r="D1077" i="4"/>
  <c r="F1076" i="4"/>
  <c r="D1076" i="4" s="1" a="1"/>
  <c r="D1076" i="4" s="1"/>
  <c r="E1076" i="4"/>
  <c r="F1075" i="4"/>
  <c r="E1075" i="4"/>
  <c r="D1075" i="4" s="1" a="1"/>
  <c r="D1075" i="4"/>
  <c r="F1074" i="4"/>
  <c r="E1074" i="4"/>
  <c r="D1074" i="4" a="1"/>
  <c r="D1074" i="4"/>
  <c r="F1073" i="4"/>
  <c r="E1073" i="4"/>
  <c r="F1072" i="4"/>
  <c r="E1072" i="4"/>
  <c r="D1072" i="4" a="1"/>
  <c r="D1072" i="4" s="1"/>
  <c r="F1071" i="4"/>
  <c r="D1071" i="4" s="1" a="1"/>
  <c r="D1071" i="4" s="1"/>
  <c r="E1071" i="4"/>
  <c r="F1070" i="4"/>
  <c r="D1070" i="4" s="1" a="1"/>
  <c r="D1070" i="4" s="1"/>
  <c r="E1070" i="4"/>
  <c r="F1069" i="4"/>
  <c r="E1069" i="4"/>
  <c r="D1069" i="4" a="1"/>
  <c r="D1069" i="4"/>
  <c r="F1068" i="4"/>
  <c r="E1068" i="4"/>
  <c r="D1068" i="4" a="1"/>
  <c r="D1068" i="4" s="1"/>
  <c r="F1067" i="4"/>
  <c r="E1067" i="4"/>
  <c r="D1067" i="4" a="1"/>
  <c r="D1067" i="4" s="1"/>
  <c r="F1066" i="4"/>
  <c r="E1066" i="4"/>
  <c r="D1066" i="4" a="1"/>
  <c r="D1066" i="4"/>
  <c r="F1065" i="4"/>
  <c r="E1065" i="4"/>
  <c r="D1065" i="4" a="1"/>
  <c r="D1065" i="4" s="1"/>
  <c r="F1064" i="4"/>
  <c r="E1064" i="4"/>
  <c r="D1064" i="4" s="1" a="1"/>
  <c r="D1064" i="4"/>
  <c r="F1063" i="4"/>
  <c r="E1063" i="4"/>
  <c r="D1063" i="4" a="1"/>
  <c r="D1063" i="4"/>
  <c r="F1062" i="4"/>
  <c r="D1062" i="4" s="1" a="1"/>
  <c r="D1062" i="4" s="1"/>
  <c r="E1062" i="4"/>
  <c r="F1061" i="4"/>
  <c r="E1061" i="4"/>
  <c r="D1061" i="4" a="1"/>
  <c r="D1061" i="4"/>
  <c r="F1060" i="4"/>
  <c r="D1060" i="4" s="1" a="1"/>
  <c r="D1060" i="4" s="1"/>
  <c r="E1060" i="4"/>
  <c r="F1059" i="4"/>
  <c r="D1059" i="4" s="1" a="1"/>
  <c r="D1059" i="4" s="1"/>
  <c r="E1059" i="4"/>
  <c r="F1058" i="4"/>
  <c r="E1058" i="4"/>
  <c r="D1058" i="4" a="1"/>
  <c r="D1058" i="4" s="1"/>
  <c r="F1057" i="4"/>
  <c r="E1057" i="4"/>
  <c r="D1057" i="4" s="1" a="1"/>
  <c r="D1057" i="4" s="1"/>
  <c r="F1056" i="4"/>
  <c r="E1056" i="4"/>
  <c r="D1056" i="4" a="1"/>
  <c r="D1056" i="4" s="1"/>
  <c r="F1055" i="4"/>
  <c r="E1055" i="4"/>
  <c r="D1055" i="4" a="1"/>
  <c r="D1055" i="4" s="1"/>
  <c r="F1054" i="4"/>
  <c r="E1054" i="4"/>
  <c r="D1054" i="4" a="1"/>
  <c r="D1054" i="4" s="1"/>
  <c r="F1053" i="4"/>
  <c r="E1053" i="4"/>
  <c r="D1053" i="4" s="1" a="1"/>
  <c r="D1053" i="4" s="1"/>
  <c r="F1052" i="4"/>
  <c r="D1052" i="4" s="1" a="1"/>
  <c r="D1052" i="4" s="1"/>
  <c r="E1052" i="4"/>
  <c r="F1051" i="4"/>
  <c r="E1051" i="4"/>
  <c r="F1050" i="4"/>
  <c r="E1050" i="4"/>
  <c r="D1050" i="4" a="1"/>
  <c r="D1050" i="4"/>
  <c r="F1049" i="4"/>
  <c r="D1049" i="4" s="1" a="1"/>
  <c r="D1049" i="4" s="1"/>
  <c r="E1049" i="4"/>
  <c r="F1048" i="4"/>
  <c r="D1048" i="4" s="1" a="1"/>
  <c r="D1048" i="4" s="1"/>
  <c r="E1048" i="4"/>
  <c r="F1047" i="4"/>
  <c r="E1047" i="4"/>
  <c r="D1047" i="4" a="1"/>
  <c r="D1047" i="4" s="1"/>
  <c r="F1046" i="4"/>
  <c r="E1046" i="4"/>
  <c r="D1046" i="4" a="1"/>
  <c r="D1046" i="4" s="1"/>
  <c r="F1045" i="4"/>
  <c r="E1045" i="4"/>
  <c r="D1045" i="4" a="1"/>
  <c r="D1045" i="4" s="1"/>
  <c r="F1044" i="4"/>
  <c r="E1044" i="4"/>
  <c r="D1044" i="4" a="1"/>
  <c r="D1044" i="4"/>
  <c r="F1043" i="4"/>
  <c r="E1043" i="4"/>
  <c r="D1043" i="4" a="1"/>
  <c r="D1043" i="4" s="1"/>
  <c r="F1042" i="4"/>
  <c r="E1042" i="4"/>
  <c r="D1042" i="4" s="1" a="1"/>
  <c r="D1042" i="4"/>
  <c r="F1041" i="4"/>
  <c r="E1041" i="4"/>
  <c r="D1041" i="4" a="1"/>
  <c r="D1041" i="4"/>
  <c r="F1040" i="4"/>
  <c r="D1040" i="4" s="1" a="1"/>
  <c r="D1040" i="4" s="1"/>
  <c r="E1040" i="4"/>
  <c r="F1039" i="4"/>
  <c r="E1039" i="4"/>
  <c r="D1039" i="4" a="1"/>
  <c r="D1039" i="4"/>
  <c r="F1038" i="4"/>
  <c r="E1038" i="4"/>
  <c r="D1038" i="4" a="1"/>
  <c r="D1038" i="4"/>
  <c r="F1037" i="4"/>
  <c r="D1037" i="4" s="1" a="1"/>
  <c r="D1037" i="4" s="1"/>
  <c r="E1037" i="4"/>
  <c r="F1036" i="4"/>
  <c r="E1036" i="4"/>
  <c r="D1036" i="4" a="1"/>
  <c r="D1036" i="4" s="1"/>
  <c r="F1035" i="4"/>
  <c r="D1035" i="4" s="1" a="1"/>
  <c r="D1035" i="4" s="1"/>
  <c r="E1035" i="4"/>
  <c r="F1034" i="4"/>
  <c r="E1034" i="4"/>
  <c r="D1034" i="4" a="1"/>
  <c r="D1034" i="4" s="1"/>
  <c r="F1033" i="4"/>
  <c r="E1033" i="4"/>
  <c r="D1033" i="4" s="1" a="1"/>
  <c r="D1033" i="4" s="1"/>
  <c r="F1032" i="4"/>
  <c r="D1032" i="4" s="1" a="1"/>
  <c r="D1032" i="4" s="1"/>
  <c r="E1032" i="4"/>
  <c r="F1031" i="4"/>
  <c r="E1031" i="4"/>
  <c r="D1031" i="4" s="1" a="1"/>
  <c r="D1031" i="4" s="1"/>
  <c r="F1030" i="4"/>
  <c r="E1030" i="4"/>
  <c r="D1030" i="4" a="1"/>
  <c r="D1030" i="4"/>
  <c r="F1029" i="4"/>
  <c r="E1029" i="4"/>
  <c r="F1028" i="4"/>
  <c r="E1028" i="4"/>
  <c r="D1028" i="4" a="1"/>
  <c r="D1028" i="4"/>
  <c r="F1027" i="4"/>
  <c r="D1027" i="4" s="1" a="1"/>
  <c r="D1027" i="4" s="1"/>
  <c r="E1027" i="4"/>
  <c r="F1026" i="4"/>
  <c r="D1026" i="4" s="1" a="1"/>
  <c r="D1026" i="4" s="1"/>
  <c r="E1026" i="4"/>
  <c r="F1025" i="4"/>
  <c r="E1025" i="4"/>
  <c r="D1025" i="4" s="1" a="1"/>
  <c r="D1025" i="4" s="1"/>
  <c r="F1024" i="4"/>
  <c r="E1024" i="4"/>
  <c r="D1024" i="4" a="1"/>
  <c r="D1024" i="4" s="1"/>
  <c r="F1023" i="4"/>
  <c r="E1023" i="4"/>
  <c r="D1023" i="4" a="1"/>
  <c r="D1023" i="4" s="1"/>
  <c r="F1022" i="4"/>
  <c r="E1022" i="4"/>
  <c r="D1022" i="4" s="1" a="1"/>
  <c r="D1022" i="4" s="1"/>
  <c r="F1021" i="4"/>
  <c r="D1021" i="4" s="1" a="1"/>
  <c r="D1021" i="4" s="1"/>
  <c r="E1021" i="4"/>
  <c r="F1020" i="4"/>
  <c r="E1020" i="4"/>
  <c r="D1020" i="4" s="1" a="1"/>
  <c r="D1020" i="4" s="1"/>
  <c r="F1019" i="4"/>
  <c r="E1019" i="4"/>
  <c r="D1019" i="4" a="1"/>
  <c r="D1019" i="4" s="1"/>
  <c r="F1018" i="4"/>
  <c r="E1018" i="4"/>
  <c r="F1017" i="4"/>
  <c r="E1017" i="4"/>
  <c r="D1017" i="4" a="1"/>
  <c r="D1017" i="4"/>
  <c r="F1016" i="4"/>
  <c r="D1016" i="4" s="1" a="1"/>
  <c r="D1016" i="4" s="1"/>
  <c r="E1016" i="4"/>
  <c r="F1015" i="4"/>
  <c r="D1015" i="4" s="1" a="1"/>
  <c r="E1015" i="4"/>
  <c r="D1015" i="4"/>
  <c r="F1014" i="4"/>
  <c r="E1014" i="4"/>
  <c r="D1014" i="4" s="1" a="1"/>
  <c r="D1014" i="4" s="1"/>
  <c r="F1013" i="4"/>
  <c r="D1013" i="4" s="1" a="1"/>
  <c r="D1013" i="4" s="1"/>
  <c r="E1013" i="4"/>
  <c r="F1012" i="4"/>
  <c r="E1012" i="4"/>
  <c r="D1012" i="4" a="1"/>
  <c r="D1012" i="4" s="1"/>
  <c r="F1011" i="4"/>
  <c r="E1011" i="4"/>
  <c r="D1011" i="4" a="1"/>
  <c r="D1011" i="4"/>
  <c r="F1010" i="4"/>
  <c r="D1010" i="4" s="1" a="1"/>
  <c r="D1010" i="4" s="1"/>
  <c r="E1010" i="4"/>
  <c r="F1009" i="4"/>
  <c r="E1009" i="4"/>
  <c r="D1009" i="4" s="1" a="1"/>
  <c r="D1009" i="4"/>
  <c r="F1008" i="4"/>
  <c r="D1008" i="4" s="1" a="1"/>
  <c r="D1008" i="4" s="1"/>
  <c r="E1008" i="4"/>
  <c r="F1007" i="4"/>
  <c r="E1007" i="4"/>
  <c r="F1006" i="4"/>
  <c r="E1006" i="4"/>
  <c r="D1006" i="4" a="1"/>
  <c r="D1006" i="4" s="1"/>
  <c r="F1005" i="4"/>
  <c r="E1005" i="4"/>
  <c r="D1005" i="4" s="1" a="1"/>
  <c r="D1005" i="4" s="1"/>
  <c r="F1004" i="4"/>
  <c r="D1004" i="4" s="1" a="1"/>
  <c r="E1004" i="4"/>
  <c r="D1004" i="4"/>
  <c r="F1003" i="4"/>
  <c r="E1003" i="4"/>
  <c r="D1003" i="4" a="1"/>
  <c r="D1003" i="4" s="1"/>
  <c r="F1002" i="4"/>
  <c r="E1002" i="4"/>
  <c r="D1002" i="4" a="1"/>
  <c r="D1002" i="4" s="1"/>
  <c r="F1001" i="4"/>
  <c r="E1001" i="4"/>
  <c r="D1001" i="4" a="1"/>
  <c r="D1001" i="4" s="1"/>
  <c r="F1000" i="4"/>
  <c r="E1000" i="4"/>
  <c r="D1000" i="4" a="1"/>
  <c r="D1000" i="4" s="1"/>
  <c r="F999" i="4"/>
  <c r="E999" i="4"/>
  <c r="D999" i="4" a="1"/>
  <c r="D999" i="4" s="1"/>
  <c r="F998" i="4"/>
  <c r="E998" i="4"/>
  <c r="D998" i="4" s="1" a="1"/>
  <c r="D998" i="4" s="1"/>
  <c r="F997" i="4"/>
  <c r="D997" i="4" s="1" a="1"/>
  <c r="D997" i="4" s="1"/>
  <c r="E997" i="4"/>
  <c r="F996" i="4"/>
  <c r="E996" i="4"/>
  <c r="F995" i="4"/>
  <c r="D995" i="4" s="1" a="1"/>
  <c r="D995" i="4" s="1"/>
  <c r="E995" i="4"/>
  <c r="F994" i="4"/>
  <c r="E994" i="4"/>
  <c r="F993" i="4"/>
  <c r="D993" i="4" s="1" a="1"/>
  <c r="E993" i="4"/>
  <c r="D993" i="4"/>
  <c r="F992" i="4"/>
  <c r="E992" i="4"/>
  <c r="D992" i="4" s="1" a="1"/>
  <c r="D992" i="4" s="1"/>
  <c r="F991" i="4"/>
  <c r="E991" i="4"/>
  <c r="F990" i="4"/>
  <c r="E990" i="4"/>
  <c r="D990" i="4" a="1"/>
  <c r="D990" i="4" s="1"/>
  <c r="F989" i="4"/>
  <c r="E989" i="4"/>
  <c r="D989" i="4" a="1"/>
  <c r="D989" i="4"/>
  <c r="F988" i="4"/>
  <c r="D988" i="4" s="1" a="1"/>
  <c r="D988" i="4" s="1"/>
  <c r="E988" i="4"/>
  <c r="F987" i="4"/>
  <c r="E987" i="4"/>
  <c r="D987" i="4" s="1" a="1"/>
  <c r="D987" i="4" s="1"/>
  <c r="F986" i="4"/>
  <c r="E986" i="4"/>
  <c r="D986" i="4" s="1" a="1"/>
  <c r="D986" i="4" s="1"/>
  <c r="F985" i="4"/>
  <c r="E985" i="4"/>
  <c r="F984" i="4"/>
  <c r="D984" i="4" s="1" a="1"/>
  <c r="D984" i="4" s="1"/>
  <c r="E984" i="4"/>
  <c r="F983" i="4"/>
  <c r="E983" i="4"/>
  <c r="D983" i="4" a="1"/>
  <c r="D983" i="4" s="1"/>
  <c r="F982" i="4"/>
  <c r="D982" i="4" s="1" a="1"/>
  <c r="D982" i="4" s="1"/>
  <c r="E982" i="4"/>
  <c r="F981" i="4"/>
  <c r="E981" i="4"/>
  <c r="D981" i="4" a="1"/>
  <c r="D981" i="4"/>
  <c r="F980" i="4"/>
  <c r="E980" i="4"/>
  <c r="D980" i="4" a="1"/>
  <c r="D980" i="4" s="1"/>
  <c r="F979" i="4"/>
  <c r="E979" i="4"/>
  <c r="D979" i="4" a="1"/>
  <c r="D979" i="4" s="1"/>
  <c r="F978" i="4"/>
  <c r="D978" i="4" s="1" a="1"/>
  <c r="D978" i="4" s="1"/>
  <c r="E978" i="4"/>
  <c r="F977" i="4"/>
  <c r="E977" i="4"/>
  <c r="D977" i="4" a="1"/>
  <c r="D977" i="4" s="1"/>
  <c r="F976" i="4"/>
  <c r="E976" i="4"/>
  <c r="D976" i="4" s="1" a="1"/>
  <c r="D976" i="4" s="1"/>
  <c r="F975" i="4"/>
  <c r="D975" i="4" s="1" a="1"/>
  <c r="D975" i="4" s="1"/>
  <c r="E975" i="4"/>
  <c r="F974" i="4"/>
  <c r="D974" i="4" s="1" a="1"/>
  <c r="D974" i="4" s="1"/>
  <c r="E974" i="4"/>
  <c r="F973" i="4"/>
  <c r="E973" i="4"/>
  <c r="D973" i="4" a="1"/>
  <c r="D973" i="4" s="1"/>
  <c r="F972" i="4"/>
  <c r="D972" i="4" s="1" a="1"/>
  <c r="D972" i="4" s="1"/>
  <c r="E972" i="4"/>
  <c r="F971" i="4"/>
  <c r="D971" i="4" s="1" a="1"/>
  <c r="D971" i="4" s="1"/>
  <c r="E971" i="4"/>
  <c r="F970" i="4"/>
  <c r="E970" i="4"/>
  <c r="D970" i="4" a="1"/>
  <c r="D970" i="4"/>
  <c r="F969" i="4"/>
  <c r="E969" i="4"/>
  <c r="D969" i="4" a="1"/>
  <c r="D969" i="4" s="1"/>
  <c r="F968" i="4"/>
  <c r="E968" i="4"/>
  <c r="D968" i="4" a="1"/>
  <c r="D968" i="4" s="1"/>
  <c r="F967" i="4"/>
  <c r="E967" i="4"/>
  <c r="D967" i="4" a="1"/>
  <c r="D967" i="4"/>
  <c r="F966" i="4"/>
  <c r="E966" i="4"/>
  <c r="D966" i="4" s="1" a="1"/>
  <c r="D966" i="4" s="1"/>
  <c r="F965" i="4"/>
  <c r="E965" i="4"/>
  <c r="D965" i="4" s="1" a="1"/>
  <c r="D965" i="4"/>
  <c r="F964" i="4"/>
  <c r="E964" i="4"/>
  <c r="D964" i="4" a="1"/>
  <c r="D964" i="4"/>
  <c r="F963" i="4"/>
  <c r="E963" i="4"/>
  <c r="F962" i="4"/>
  <c r="D962" i="4" s="1" a="1"/>
  <c r="D962" i="4" s="1"/>
  <c r="E962" i="4"/>
  <c r="F961" i="4"/>
  <c r="E961" i="4"/>
  <c r="D961" i="4" a="1"/>
  <c r="D961" i="4"/>
  <c r="F960" i="4"/>
  <c r="D960" i="4" s="1" a="1"/>
  <c r="E960" i="4"/>
  <c r="D960" i="4"/>
  <c r="F959" i="4"/>
  <c r="E959" i="4"/>
  <c r="D959" i="4" s="1" a="1"/>
  <c r="D959" i="4" s="1"/>
  <c r="F958" i="4"/>
  <c r="E958" i="4"/>
  <c r="D958" i="4" a="1"/>
  <c r="D958" i="4"/>
  <c r="F957" i="4"/>
  <c r="E957" i="4"/>
  <c r="D957" i="4" a="1"/>
  <c r="D957" i="4" s="1"/>
  <c r="F956" i="4"/>
  <c r="E956" i="4"/>
  <c r="F955" i="4"/>
  <c r="E955" i="4"/>
  <c r="D955" i="4" a="1"/>
  <c r="D955" i="4" s="1"/>
  <c r="F954" i="4"/>
  <c r="E954" i="4"/>
  <c r="D954" i="4" s="1" a="1"/>
  <c r="D954" i="4"/>
  <c r="F953" i="4"/>
  <c r="D953" i="4" s="1" a="1"/>
  <c r="D953" i="4" s="1"/>
  <c r="E953" i="4"/>
  <c r="F952" i="4"/>
  <c r="E952" i="4"/>
  <c r="F951" i="4"/>
  <c r="E951" i="4"/>
  <c r="D951" i="4" a="1"/>
  <c r="D951" i="4"/>
  <c r="F950" i="4"/>
  <c r="E950" i="4"/>
  <c r="D950" i="4" a="1"/>
  <c r="D950" i="4" s="1"/>
  <c r="F949" i="4"/>
  <c r="D949" i="4" s="1" a="1"/>
  <c r="E949" i="4"/>
  <c r="D949" i="4"/>
  <c r="F948" i="4"/>
  <c r="E948" i="4"/>
  <c r="D948" i="4" a="1"/>
  <c r="D948" i="4"/>
  <c r="F947" i="4"/>
  <c r="E947" i="4"/>
  <c r="D947" i="4" a="1"/>
  <c r="D947" i="4" s="1"/>
  <c r="F946" i="4"/>
  <c r="E946" i="4"/>
  <c r="D946" i="4" a="1"/>
  <c r="D946" i="4" s="1"/>
  <c r="F945" i="4"/>
  <c r="E945" i="4"/>
  <c r="D945" i="4" a="1"/>
  <c r="D945" i="4"/>
  <c r="F944" i="4"/>
  <c r="E944" i="4"/>
  <c r="D944" i="4" a="1"/>
  <c r="D944" i="4" s="1"/>
  <c r="F943" i="4"/>
  <c r="E943" i="4"/>
  <c r="D943" i="4" s="1" a="1"/>
  <c r="D943" i="4"/>
  <c r="F942" i="4"/>
  <c r="E942" i="4"/>
  <c r="D942" i="4" a="1"/>
  <c r="D942" i="4"/>
  <c r="F941" i="4"/>
  <c r="D941" i="4" s="1" a="1"/>
  <c r="D941" i="4" s="1"/>
  <c r="E941" i="4"/>
  <c r="F940" i="4"/>
  <c r="D940" i="4" s="1" a="1"/>
  <c r="D940" i="4" s="1"/>
  <c r="E940" i="4"/>
  <c r="F939" i="4"/>
  <c r="D939" i="4" s="1" a="1"/>
  <c r="D939" i="4" s="1"/>
  <c r="E939" i="4"/>
  <c r="F938" i="4"/>
  <c r="D938" i="4" s="1" a="1"/>
  <c r="E938" i="4"/>
  <c r="D938" i="4"/>
  <c r="F937" i="4"/>
  <c r="E937" i="4"/>
  <c r="D937" i="4" s="1" a="1"/>
  <c r="D937" i="4" s="1"/>
  <c r="F936" i="4"/>
  <c r="E936" i="4"/>
  <c r="D936" i="4" s="1" a="1"/>
  <c r="D936" i="4" s="1"/>
  <c r="F935" i="4"/>
  <c r="E935" i="4"/>
  <c r="D935" i="4" a="1"/>
  <c r="D935" i="4" s="1"/>
  <c r="F934" i="4"/>
  <c r="E934" i="4"/>
  <c r="D934" i="4" a="1"/>
  <c r="D934" i="4" s="1"/>
  <c r="F933" i="4"/>
  <c r="E933" i="4"/>
  <c r="D933" i="4" s="1" a="1"/>
  <c r="D933" i="4" s="1"/>
  <c r="F932" i="4"/>
  <c r="E932" i="4"/>
  <c r="D932" i="4" s="1" a="1"/>
  <c r="D932" i="4"/>
  <c r="F931" i="4"/>
  <c r="D931" i="4" s="1" a="1"/>
  <c r="D931" i="4" s="1"/>
  <c r="E931" i="4"/>
  <c r="F930" i="4"/>
  <c r="E930" i="4"/>
  <c r="F929" i="4"/>
  <c r="E929" i="4"/>
  <c r="D929" i="4" a="1"/>
  <c r="D929" i="4"/>
  <c r="F928" i="4"/>
  <c r="E928" i="4"/>
  <c r="F927" i="4"/>
  <c r="D927" i="4" s="1" a="1"/>
  <c r="D927" i="4" s="1"/>
  <c r="E927" i="4"/>
  <c r="F926" i="4"/>
  <c r="E926" i="4"/>
  <c r="D926" i="4" a="1"/>
  <c r="D926" i="4"/>
  <c r="F925" i="4"/>
  <c r="E925" i="4"/>
  <c r="D925" i="4" a="1"/>
  <c r="D925" i="4" s="1"/>
  <c r="F924" i="4"/>
  <c r="E924" i="4"/>
  <c r="D924" i="4" a="1"/>
  <c r="D924" i="4" s="1"/>
  <c r="F923" i="4"/>
  <c r="E923" i="4"/>
  <c r="D923" i="4" a="1"/>
  <c r="D923" i="4"/>
  <c r="F922" i="4"/>
  <c r="E922" i="4"/>
  <c r="D922" i="4" s="1" a="1"/>
  <c r="D922" i="4" s="1"/>
  <c r="F921" i="4"/>
  <c r="E921" i="4"/>
  <c r="D921" i="4" s="1" a="1"/>
  <c r="D921" i="4" s="1"/>
  <c r="F920" i="4"/>
  <c r="D920" i="4" s="1" a="1"/>
  <c r="D920" i="4" s="1"/>
  <c r="E920" i="4"/>
  <c r="F919" i="4"/>
  <c r="D919" i="4" s="1" a="1"/>
  <c r="D919" i="4" s="1"/>
  <c r="E919" i="4"/>
  <c r="F918" i="4"/>
  <c r="E918" i="4"/>
  <c r="D918" i="4" a="1"/>
  <c r="D918" i="4"/>
  <c r="F917" i="4"/>
  <c r="E917" i="4"/>
  <c r="D917" i="4" a="1"/>
  <c r="D917" i="4" s="1"/>
  <c r="F916" i="4"/>
  <c r="D916" i="4" s="1" a="1"/>
  <c r="E916" i="4"/>
  <c r="D916" i="4"/>
  <c r="F915" i="4"/>
  <c r="E915" i="4"/>
  <c r="D915" i="4" s="1" a="1"/>
  <c r="D915" i="4" s="1"/>
  <c r="F914" i="4"/>
  <c r="E914" i="4"/>
  <c r="D914" i="4" a="1"/>
  <c r="D914" i="4" s="1"/>
  <c r="F913" i="4"/>
  <c r="E913" i="4"/>
  <c r="D913" i="4" a="1"/>
  <c r="D913" i="4" s="1"/>
  <c r="F912" i="4"/>
  <c r="D912" i="4" s="1" a="1"/>
  <c r="D912" i="4" s="1"/>
  <c r="E912" i="4"/>
  <c r="F911" i="4"/>
  <c r="E911" i="4"/>
  <c r="D911" i="4" a="1"/>
  <c r="D911" i="4" s="1"/>
  <c r="F910" i="4"/>
  <c r="E910" i="4"/>
  <c r="D910" i="4" s="1" a="1"/>
  <c r="D910" i="4"/>
  <c r="F909" i="4"/>
  <c r="E909" i="4"/>
  <c r="D909" i="4" s="1" a="1"/>
  <c r="D909" i="4" s="1"/>
  <c r="F908" i="4"/>
  <c r="D908" i="4" s="1" a="1"/>
  <c r="D908" i="4" s="1"/>
  <c r="E908" i="4"/>
  <c r="F907" i="4"/>
  <c r="D907" i="4" s="1" a="1"/>
  <c r="D907" i="4" s="1"/>
  <c r="E907" i="4"/>
  <c r="F906" i="4"/>
  <c r="E906" i="4"/>
  <c r="D906" i="4" a="1"/>
  <c r="D906" i="4"/>
  <c r="F905" i="4"/>
  <c r="D905" i="4" s="1" a="1"/>
  <c r="D905" i="4" s="1"/>
  <c r="E905" i="4"/>
  <c r="F904" i="4"/>
  <c r="E904" i="4"/>
  <c r="D904" i="4" s="1" a="1"/>
  <c r="D904" i="4" s="1"/>
  <c r="F903" i="4"/>
  <c r="E903" i="4"/>
  <c r="D903" i="4" s="1" a="1"/>
  <c r="D903" i="4" s="1"/>
  <c r="F902" i="4"/>
  <c r="E902" i="4"/>
  <c r="D902" i="4" a="1"/>
  <c r="D902" i="4" s="1"/>
  <c r="F901" i="4"/>
  <c r="D901" i="4" s="1" a="1"/>
  <c r="D901" i="4" s="1"/>
  <c r="E901" i="4"/>
  <c r="F900" i="4"/>
  <c r="D900" i="4" s="1" a="1"/>
  <c r="D900" i="4" s="1"/>
  <c r="E900" i="4"/>
  <c r="F899" i="4"/>
  <c r="E899" i="4"/>
  <c r="D899" i="4" s="1" a="1"/>
  <c r="D899" i="4" s="1"/>
  <c r="F898" i="4"/>
  <c r="E898" i="4"/>
  <c r="D898" i="4" a="1"/>
  <c r="D898" i="4" s="1"/>
  <c r="F897" i="4"/>
  <c r="E897" i="4"/>
  <c r="F896" i="4"/>
  <c r="D896" i="4" s="1" a="1"/>
  <c r="D896" i="4" s="1"/>
  <c r="E896" i="4"/>
  <c r="F895" i="4"/>
  <c r="D895" i="4" s="1" a="1"/>
  <c r="D895" i="4" s="1"/>
  <c r="E895" i="4"/>
  <c r="F894" i="4"/>
  <c r="D894" i="4" s="1" a="1"/>
  <c r="E894" i="4"/>
  <c r="D894" i="4"/>
  <c r="F893" i="4"/>
  <c r="E893" i="4"/>
  <c r="F892" i="4"/>
  <c r="D892" i="4" s="1" a="1"/>
  <c r="D892" i="4" s="1"/>
  <c r="E892" i="4"/>
  <c r="F891" i="4"/>
  <c r="E891" i="4"/>
  <c r="D891" i="4" a="1"/>
  <c r="D891" i="4"/>
  <c r="F890" i="4"/>
  <c r="E890" i="4"/>
  <c r="D890" i="4" a="1"/>
  <c r="D890" i="4" s="1"/>
  <c r="F889" i="4"/>
  <c r="E889" i="4"/>
  <c r="D889" i="4" a="1"/>
  <c r="D889" i="4" s="1"/>
  <c r="F888" i="4"/>
  <c r="E888" i="4"/>
  <c r="D888" i="4" a="1"/>
  <c r="D888" i="4"/>
  <c r="F887" i="4"/>
  <c r="E887" i="4"/>
  <c r="D887" i="4" s="1" a="1"/>
  <c r="D887" i="4" s="1"/>
  <c r="F886" i="4"/>
  <c r="E886" i="4"/>
  <c r="F885" i="4"/>
  <c r="E885" i="4"/>
  <c r="D885" i="4" a="1"/>
  <c r="D885" i="4"/>
  <c r="F884" i="4"/>
  <c r="E884" i="4"/>
  <c r="D884" i="4" a="1"/>
  <c r="D884" i="4" s="1"/>
  <c r="F883" i="4"/>
  <c r="D883" i="4" s="1" a="1"/>
  <c r="D883" i="4" s="1"/>
  <c r="E883" i="4"/>
  <c r="F882" i="4"/>
  <c r="E882" i="4"/>
  <c r="D882" i="4" a="1"/>
  <c r="D882" i="4"/>
  <c r="F881" i="4"/>
  <c r="E881" i="4"/>
  <c r="D881" i="4" a="1"/>
  <c r="D881" i="4"/>
  <c r="F880" i="4"/>
  <c r="E880" i="4"/>
  <c r="D880" i="4" a="1"/>
  <c r="D880" i="4"/>
  <c r="F879" i="4"/>
  <c r="E879" i="4"/>
  <c r="D879" i="4" a="1"/>
  <c r="D879" i="4" s="1"/>
  <c r="F878" i="4"/>
  <c r="E878" i="4"/>
  <c r="D878" i="4" a="1"/>
  <c r="D878" i="4" s="1"/>
  <c r="F877" i="4"/>
  <c r="E877" i="4"/>
  <c r="D877" i="4" a="1"/>
  <c r="D877" i="4"/>
  <c r="F876" i="4"/>
  <c r="E876" i="4"/>
  <c r="D876" i="4" a="1"/>
  <c r="D876" i="4" s="1"/>
  <c r="F875" i="4"/>
  <c r="E875" i="4"/>
  <c r="F874" i="4"/>
  <c r="D874" i="4" s="1" a="1"/>
  <c r="D874" i="4" s="1"/>
  <c r="E874" i="4"/>
  <c r="F873" i="4"/>
  <c r="E873" i="4"/>
  <c r="D873" i="4" a="1"/>
  <c r="D873" i="4"/>
  <c r="F872" i="4"/>
  <c r="D872" i="4" s="1" a="1"/>
  <c r="D872" i="4" s="1"/>
  <c r="E872" i="4"/>
  <c r="F871" i="4"/>
  <c r="E871" i="4"/>
  <c r="F870" i="4"/>
  <c r="E870" i="4"/>
  <c r="D870" i="4" a="1"/>
  <c r="D870" i="4"/>
  <c r="F869" i="4"/>
  <c r="E869" i="4"/>
  <c r="D869" i="4" a="1"/>
  <c r="D869" i="4" s="1"/>
  <c r="F868" i="4"/>
  <c r="D868" i="4" s="1" a="1"/>
  <c r="D868" i="4" s="1"/>
  <c r="E868" i="4"/>
  <c r="F867" i="4"/>
  <c r="E867" i="4"/>
  <c r="D867" i="4" a="1"/>
  <c r="D867" i="4" s="1"/>
  <c r="F866" i="4"/>
  <c r="E866" i="4"/>
  <c r="D866" i="4" a="1"/>
  <c r="D866" i="4" s="1"/>
  <c r="F865" i="4"/>
  <c r="D865" i="4" s="1" a="1"/>
  <c r="D865" i="4" s="1"/>
  <c r="E865" i="4"/>
  <c r="F864" i="4"/>
  <c r="E864" i="4"/>
  <c r="F863" i="4"/>
  <c r="E863" i="4"/>
  <c r="D863" i="4" s="1" a="1"/>
  <c r="D863" i="4" s="1"/>
  <c r="F862" i="4"/>
  <c r="E862" i="4"/>
  <c r="F861" i="4"/>
  <c r="D861" i="4" s="1" a="1"/>
  <c r="E861" i="4"/>
  <c r="D861" i="4"/>
  <c r="F860" i="4"/>
  <c r="E860" i="4"/>
  <c r="D860" i="4" a="1"/>
  <c r="D860" i="4"/>
  <c r="F859" i="4"/>
  <c r="E859" i="4"/>
  <c r="F858" i="4"/>
  <c r="E858" i="4"/>
  <c r="D858" i="4" a="1"/>
  <c r="D858" i="4" s="1"/>
  <c r="F857" i="4"/>
  <c r="E857" i="4"/>
  <c r="D857" i="4" a="1"/>
  <c r="D857" i="4"/>
  <c r="F856" i="4"/>
  <c r="D856" i="4" s="1" a="1"/>
  <c r="D856" i="4" s="1"/>
  <c r="E856" i="4"/>
  <c r="F855" i="4"/>
  <c r="E855" i="4"/>
  <c r="D855" i="4" a="1"/>
  <c r="D855" i="4" s="1"/>
  <c r="F854" i="4"/>
  <c r="D854" i="4" s="1" a="1"/>
  <c r="D854" i="4" s="1"/>
  <c r="E854" i="4"/>
  <c r="F853" i="4"/>
  <c r="D853" i="4" s="1" a="1"/>
  <c r="D853" i="4" s="1"/>
  <c r="E853" i="4"/>
  <c r="F852" i="4"/>
  <c r="D852" i="4" s="1" a="1"/>
  <c r="E852" i="4"/>
  <c r="D852" i="4"/>
  <c r="F851" i="4"/>
  <c r="E851" i="4"/>
  <c r="D851" i="4" a="1"/>
  <c r="D851" i="4" s="1"/>
  <c r="F850" i="4"/>
  <c r="D850" i="4" s="1" a="1"/>
  <c r="D850" i="4" s="1"/>
  <c r="E850" i="4"/>
  <c r="F849" i="4"/>
  <c r="D849" i="4" s="1" a="1"/>
  <c r="E849" i="4"/>
  <c r="D849" i="4"/>
  <c r="F848" i="4"/>
  <c r="E848" i="4"/>
  <c r="D848" i="4" s="1" a="1"/>
  <c r="D848" i="4" s="1"/>
  <c r="F847" i="4"/>
  <c r="E847" i="4"/>
  <c r="D847" i="4" a="1"/>
  <c r="D847" i="4"/>
  <c r="F846" i="4"/>
  <c r="E846" i="4"/>
  <c r="D846" i="4" a="1"/>
  <c r="D846" i="4"/>
  <c r="F845" i="4"/>
  <c r="D845" i="4" s="1" a="1"/>
  <c r="D845" i="4" s="1"/>
  <c r="E845" i="4"/>
  <c r="F844" i="4"/>
  <c r="E844" i="4"/>
  <c r="D844" i="4" s="1" a="1"/>
  <c r="D844" i="4" s="1"/>
  <c r="F843" i="4"/>
  <c r="E843" i="4"/>
  <c r="D843" i="4" a="1"/>
  <c r="D843" i="4"/>
  <c r="F842" i="4"/>
  <c r="E842" i="4"/>
  <c r="F841" i="4"/>
  <c r="E841" i="4"/>
  <c r="D841" i="4" a="1"/>
  <c r="D841" i="4" s="1"/>
  <c r="F840" i="4"/>
  <c r="D840" i="4" s="1" a="1"/>
  <c r="D840" i="4" s="1"/>
  <c r="E840" i="4"/>
  <c r="F839" i="4"/>
  <c r="D839" i="4" s="1" a="1"/>
  <c r="E839" i="4"/>
  <c r="D839" i="4"/>
  <c r="F838" i="4"/>
  <c r="E838" i="4"/>
  <c r="D838" i="4" a="1"/>
  <c r="D838" i="4" s="1"/>
  <c r="F837" i="4"/>
  <c r="D837" i="4" s="1" a="1"/>
  <c r="E837" i="4"/>
  <c r="D837" i="4"/>
  <c r="F836" i="4"/>
  <c r="E836" i="4"/>
  <c r="D836" i="4" a="1"/>
  <c r="D836" i="4"/>
  <c r="F835" i="4"/>
  <c r="E835" i="4"/>
  <c r="F834" i="4"/>
  <c r="E834" i="4"/>
  <c r="D834" i="4" a="1"/>
  <c r="D834" i="4" s="1"/>
  <c r="F833" i="4"/>
  <c r="E833" i="4"/>
  <c r="D833" i="4" s="1" a="1"/>
  <c r="D833" i="4" s="1"/>
  <c r="F832" i="4"/>
  <c r="E832" i="4"/>
  <c r="F831" i="4"/>
  <c r="D831" i="4" s="1" a="1"/>
  <c r="D831" i="4" s="1"/>
  <c r="E831" i="4"/>
  <c r="F830" i="4"/>
  <c r="D830" i="4" s="1" a="1"/>
  <c r="D830" i="4" s="1"/>
  <c r="E830" i="4"/>
  <c r="F829" i="4"/>
  <c r="D829" i="4" s="1" a="1"/>
  <c r="D829" i="4" s="1"/>
  <c r="E829" i="4"/>
  <c r="F828" i="4"/>
  <c r="D828" i="4" s="1" a="1"/>
  <c r="D828" i="4" s="1"/>
  <c r="E828" i="4"/>
  <c r="F827" i="4"/>
  <c r="D827" i="4" s="1" a="1"/>
  <c r="D827" i="4" s="1"/>
  <c r="E827" i="4"/>
  <c r="F826" i="4"/>
  <c r="E826" i="4"/>
  <c r="D826" i="4" a="1"/>
  <c r="D826" i="4" s="1"/>
  <c r="F825" i="4"/>
  <c r="E825" i="4"/>
  <c r="D825" i="4" a="1"/>
  <c r="D825" i="4"/>
  <c r="F824" i="4"/>
  <c r="D824" i="4" s="1" a="1"/>
  <c r="D824" i="4" s="1"/>
  <c r="E824" i="4"/>
  <c r="F823" i="4"/>
  <c r="D823" i="4" s="1" a="1"/>
  <c r="D823" i="4" s="1"/>
  <c r="E823" i="4"/>
  <c r="F822" i="4"/>
  <c r="E822" i="4"/>
  <c r="D822" i="4" s="1" a="1"/>
  <c r="D822" i="4" s="1"/>
  <c r="F821" i="4"/>
  <c r="E821" i="4"/>
  <c r="D821" i="4" a="1"/>
  <c r="D821" i="4"/>
  <c r="F820" i="4"/>
  <c r="D820" i="4" s="1" a="1"/>
  <c r="D820" i="4" s="1"/>
  <c r="E820" i="4"/>
  <c r="F819" i="4"/>
  <c r="E819" i="4"/>
  <c r="D819" i="4" a="1"/>
  <c r="D819" i="4" s="1"/>
  <c r="F818" i="4"/>
  <c r="E818" i="4"/>
  <c r="D818" i="4" a="1"/>
  <c r="D818" i="4"/>
  <c r="F817" i="4"/>
  <c r="D817" i="4" s="1" a="1"/>
  <c r="E817" i="4"/>
  <c r="D817" i="4"/>
  <c r="F816" i="4"/>
  <c r="E816" i="4"/>
  <c r="D816" i="4" a="1"/>
  <c r="D816" i="4" s="1"/>
  <c r="F815" i="4"/>
  <c r="D815" i="4" s="1" a="1"/>
  <c r="D815" i="4" s="1"/>
  <c r="E815" i="4"/>
  <c r="F814" i="4"/>
  <c r="E814" i="4"/>
  <c r="D814" i="4" a="1"/>
  <c r="D814" i="4" s="1"/>
  <c r="F813" i="4"/>
  <c r="D813" i="4" s="1" a="1"/>
  <c r="E813" i="4"/>
  <c r="D813" i="4"/>
  <c r="F812" i="4"/>
  <c r="D812" i="4" s="1" a="1"/>
  <c r="D812" i="4" s="1"/>
  <c r="E812" i="4"/>
  <c r="F811" i="4"/>
  <c r="E811" i="4"/>
  <c r="D811" i="4" a="1"/>
  <c r="D811" i="4" s="1"/>
  <c r="F810" i="4"/>
  <c r="D810" i="4" s="1" a="1"/>
  <c r="E810" i="4"/>
  <c r="D810" i="4"/>
  <c r="F809" i="4"/>
  <c r="E809" i="4"/>
  <c r="F808" i="4"/>
  <c r="D808" i="4" s="1" a="1"/>
  <c r="D808" i="4" s="1"/>
  <c r="E808" i="4"/>
  <c r="F807" i="4"/>
  <c r="E807" i="4"/>
  <c r="D807" i="4" a="1"/>
  <c r="D807" i="4" s="1"/>
  <c r="F806" i="4"/>
  <c r="D806" i="4" s="1" a="1"/>
  <c r="E806" i="4"/>
  <c r="D806" i="4"/>
  <c r="F805" i="4"/>
  <c r="E805" i="4"/>
  <c r="D805" i="4" a="1"/>
  <c r="D805" i="4" s="1"/>
  <c r="F804" i="4"/>
  <c r="E804" i="4"/>
  <c r="D804" i="4" a="1"/>
  <c r="D804" i="4" s="1"/>
  <c r="F803" i="4"/>
  <c r="E803" i="4"/>
  <c r="D803" i="4" a="1"/>
  <c r="D803" i="4"/>
  <c r="F802" i="4"/>
  <c r="E802" i="4"/>
  <c r="D802" i="4" s="1" a="1"/>
  <c r="D802" i="4" s="1"/>
  <c r="F801" i="4"/>
  <c r="D801" i="4" s="1" a="1"/>
  <c r="D801" i="4" s="1"/>
  <c r="E801" i="4"/>
  <c r="F800" i="4"/>
  <c r="E800" i="4"/>
  <c r="D800" i="4" a="1"/>
  <c r="D800" i="4" s="1"/>
  <c r="F799" i="4"/>
  <c r="E799" i="4"/>
  <c r="D799" i="4" s="1" a="1"/>
  <c r="D799" i="4" s="1"/>
  <c r="F798" i="4"/>
  <c r="E798" i="4"/>
  <c r="F797" i="4"/>
  <c r="E797" i="4"/>
  <c r="D797" i="4" a="1"/>
  <c r="D797" i="4"/>
  <c r="F796" i="4"/>
  <c r="E796" i="4"/>
  <c r="D796" i="4" a="1"/>
  <c r="D796" i="4"/>
  <c r="F795" i="4"/>
  <c r="D795" i="4" s="1" a="1"/>
  <c r="E795" i="4"/>
  <c r="D795" i="4"/>
  <c r="F794" i="4"/>
  <c r="E794" i="4"/>
  <c r="D794" i="4" a="1"/>
  <c r="D794" i="4"/>
  <c r="F793" i="4"/>
  <c r="E793" i="4"/>
  <c r="D793" i="4" a="1"/>
  <c r="D793" i="4"/>
  <c r="F792" i="4"/>
  <c r="E792" i="4"/>
  <c r="D792" i="4" a="1"/>
  <c r="D792" i="4" s="1"/>
  <c r="F791" i="4"/>
  <c r="E791" i="4"/>
  <c r="D791" i="4" a="1"/>
  <c r="D791" i="4"/>
  <c r="F790" i="4"/>
  <c r="E790" i="4"/>
  <c r="D790" i="4" a="1"/>
  <c r="D790" i="4" s="1"/>
  <c r="F789" i="4"/>
  <c r="E789" i="4"/>
  <c r="D789" i="4" a="1"/>
  <c r="D789" i="4" s="1"/>
  <c r="F788" i="4"/>
  <c r="D788" i="4" s="1" a="1"/>
  <c r="D788" i="4" s="1"/>
  <c r="E788" i="4"/>
  <c r="F787" i="4"/>
  <c r="E787" i="4"/>
  <c r="F786" i="4"/>
  <c r="E786" i="4"/>
  <c r="D786" i="4" a="1"/>
  <c r="D786" i="4" s="1"/>
  <c r="F785" i="4"/>
  <c r="E785" i="4"/>
  <c r="F784" i="4"/>
  <c r="E784" i="4"/>
  <c r="D784" i="4" a="1"/>
  <c r="D784" i="4" s="1"/>
  <c r="F783" i="4"/>
  <c r="D783" i="4" s="1" a="1"/>
  <c r="D783" i="4" s="1"/>
  <c r="E783" i="4"/>
  <c r="F782" i="4"/>
  <c r="E782" i="4"/>
  <c r="D782" i="4" a="1"/>
  <c r="D782" i="4" s="1"/>
  <c r="F781" i="4"/>
  <c r="E781" i="4"/>
  <c r="D781" i="4" s="1" a="1"/>
  <c r="D781" i="4" s="1"/>
  <c r="F780" i="4"/>
  <c r="E780" i="4"/>
  <c r="D780" i="4" a="1"/>
  <c r="D780" i="4"/>
  <c r="F779" i="4"/>
  <c r="D779" i="4" s="1" a="1"/>
  <c r="D779" i="4" s="1"/>
  <c r="E779" i="4"/>
  <c r="F778" i="4"/>
  <c r="D778" i="4" s="1" a="1"/>
  <c r="D778" i="4" s="1"/>
  <c r="E778" i="4"/>
  <c r="F777" i="4"/>
  <c r="E777" i="4"/>
  <c r="D777" i="4" a="1"/>
  <c r="D777" i="4"/>
  <c r="F776" i="4"/>
  <c r="E776" i="4"/>
  <c r="F775" i="4"/>
  <c r="E775" i="4"/>
  <c r="F774" i="4"/>
  <c r="E774" i="4"/>
  <c r="D774" i="4" a="1"/>
  <c r="D774" i="4"/>
  <c r="F773" i="4"/>
  <c r="E773" i="4"/>
  <c r="D773" i="4" a="1"/>
  <c r="D773" i="4"/>
  <c r="F772" i="4"/>
  <c r="D772" i="4" s="1" a="1"/>
  <c r="D772" i="4" s="1"/>
  <c r="E772" i="4"/>
  <c r="F771" i="4"/>
  <c r="E771" i="4"/>
  <c r="D771" i="4" s="1" a="1"/>
  <c r="D771" i="4" s="1"/>
  <c r="F770" i="4"/>
  <c r="E770" i="4"/>
  <c r="D770" i="4" a="1"/>
  <c r="D770" i="4" s="1"/>
  <c r="F769" i="4"/>
  <c r="E769" i="4"/>
  <c r="D769" i="4" a="1"/>
  <c r="D769" i="4" s="1"/>
  <c r="F768" i="4"/>
  <c r="D768" i="4" s="1" a="1"/>
  <c r="D768" i="4" s="1"/>
  <c r="E768" i="4"/>
  <c r="F767" i="4"/>
  <c r="E767" i="4"/>
  <c r="D767" i="4" a="1"/>
  <c r="D767" i="4"/>
  <c r="F766" i="4"/>
  <c r="E766" i="4"/>
  <c r="D766" i="4" a="1"/>
  <c r="D766" i="4" s="1"/>
  <c r="F765" i="4"/>
  <c r="E765" i="4"/>
  <c r="F764" i="4"/>
  <c r="E764" i="4"/>
  <c r="D764" i="4" a="1"/>
  <c r="D764" i="4"/>
  <c r="F763" i="4"/>
  <c r="E763" i="4"/>
  <c r="D763" i="4" a="1"/>
  <c r="D763" i="4" s="1"/>
  <c r="F762" i="4"/>
  <c r="D762" i="4" s="1" a="1"/>
  <c r="D762" i="4" s="1"/>
  <c r="E762" i="4"/>
  <c r="F761" i="4"/>
  <c r="E761" i="4"/>
  <c r="D761" i="4" a="1"/>
  <c r="D761" i="4" s="1"/>
  <c r="F760" i="4"/>
  <c r="D760" i="4" s="1" a="1"/>
  <c r="E760" i="4"/>
  <c r="D760" i="4"/>
  <c r="F759" i="4"/>
  <c r="E759" i="4"/>
  <c r="D759" i="4" s="1" a="1"/>
  <c r="D759" i="4" s="1"/>
  <c r="F758" i="4"/>
  <c r="D758" i="4" s="1" a="1"/>
  <c r="D758" i="4" s="1"/>
  <c r="E758" i="4"/>
  <c r="F757" i="4"/>
  <c r="E757" i="4"/>
  <c r="D757" i="4" a="1"/>
  <c r="D757" i="4" s="1"/>
  <c r="F756" i="4"/>
  <c r="E756" i="4"/>
  <c r="D756" i="4" s="1" a="1"/>
  <c r="D756" i="4"/>
  <c r="F755" i="4"/>
  <c r="E755" i="4"/>
  <c r="F754" i="4"/>
  <c r="D754" i="4" s="1" a="1"/>
  <c r="E754" i="4"/>
  <c r="D754" i="4"/>
  <c r="F753" i="4"/>
  <c r="E753" i="4"/>
  <c r="D753" i="4" a="1"/>
  <c r="D753" i="4"/>
  <c r="F752" i="4"/>
  <c r="E752" i="4"/>
  <c r="F751" i="4"/>
  <c r="E751" i="4"/>
  <c r="D751" i="4" a="1"/>
  <c r="D751" i="4" s="1"/>
  <c r="F750" i="4"/>
  <c r="E750" i="4"/>
  <c r="D750" i="4" a="1"/>
  <c r="D750" i="4"/>
  <c r="F749" i="4"/>
  <c r="D749" i="4" s="1" a="1"/>
  <c r="D749" i="4" s="1"/>
  <c r="E749" i="4"/>
  <c r="F748" i="4"/>
  <c r="E748" i="4"/>
  <c r="D748" i="4" s="1" a="1"/>
  <c r="D748" i="4" s="1"/>
  <c r="F747" i="4"/>
  <c r="E747" i="4"/>
  <c r="D747" i="4" a="1"/>
  <c r="D747" i="4"/>
  <c r="F746" i="4"/>
  <c r="E746" i="4"/>
  <c r="D746" i="4" a="1"/>
  <c r="D746" i="4" s="1"/>
  <c r="F745" i="4"/>
  <c r="E745" i="4"/>
  <c r="D745" i="4" s="1" a="1"/>
  <c r="D745" i="4" s="1"/>
  <c r="F744" i="4"/>
  <c r="E744" i="4"/>
  <c r="D744" i="4" a="1"/>
  <c r="D744" i="4"/>
  <c r="F743" i="4"/>
  <c r="E743" i="4"/>
  <c r="F742" i="4"/>
  <c r="E742" i="4"/>
  <c r="D742" i="4" a="1"/>
  <c r="D742" i="4" s="1"/>
  <c r="F741" i="4"/>
  <c r="D741" i="4" s="1" a="1"/>
  <c r="D741" i="4" s="1"/>
  <c r="E741" i="4"/>
  <c r="F740" i="4"/>
  <c r="E740" i="4"/>
  <c r="D740" i="4" a="1"/>
  <c r="D740" i="4" s="1"/>
  <c r="F739" i="4"/>
  <c r="E739" i="4"/>
  <c r="D739" i="4" a="1"/>
  <c r="D739" i="4" s="1"/>
  <c r="F738" i="4"/>
  <c r="D738" i="4" s="1" a="1"/>
  <c r="D738" i="4" s="1"/>
  <c r="E738" i="4"/>
  <c r="F737" i="4"/>
  <c r="E737" i="4"/>
  <c r="D737" i="4" s="1" a="1"/>
  <c r="D737" i="4"/>
  <c r="F736" i="4"/>
  <c r="E736" i="4"/>
  <c r="D736" i="4" a="1"/>
  <c r="D736" i="4"/>
  <c r="F735" i="4"/>
  <c r="D735" i="4" s="1" a="1"/>
  <c r="D735" i="4" s="1"/>
  <c r="E735" i="4"/>
  <c r="F734" i="4"/>
  <c r="D734" i="4" s="1" a="1"/>
  <c r="E734" i="4"/>
  <c r="D734" i="4"/>
  <c r="F733" i="4"/>
  <c r="E733" i="4"/>
  <c r="D733" i="4" a="1"/>
  <c r="D733" i="4" s="1"/>
  <c r="F732" i="4"/>
  <c r="E732" i="4"/>
  <c r="F731" i="4"/>
  <c r="E731" i="4"/>
  <c r="D731" i="4" a="1"/>
  <c r="D731" i="4" s="1"/>
  <c r="F730" i="4"/>
  <c r="E730" i="4"/>
  <c r="D730" i="4" a="1"/>
  <c r="D730" i="4" s="1"/>
  <c r="F729" i="4"/>
  <c r="D729" i="4" s="1" a="1"/>
  <c r="D729" i="4" s="1"/>
  <c r="E729" i="4"/>
  <c r="F728" i="4"/>
  <c r="E728" i="4"/>
  <c r="D728" i="4" s="1" a="1"/>
  <c r="D728" i="4" s="1"/>
  <c r="F727" i="4"/>
  <c r="E727" i="4"/>
  <c r="D727" i="4" a="1"/>
  <c r="D727" i="4"/>
  <c r="F726" i="4"/>
  <c r="E726" i="4"/>
  <c r="D726" i="4" a="1"/>
  <c r="D726" i="4" s="1"/>
  <c r="F725" i="4"/>
  <c r="E725" i="4"/>
  <c r="D725" i="4" a="1"/>
  <c r="D725" i="4" s="1"/>
  <c r="F724" i="4"/>
  <c r="E724" i="4"/>
  <c r="D724" i="4" a="1"/>
  <c r="D724" i="4" s="1"/>
  <c r="F723" i="4"/>
  <c r="E723" i="4"/>
  <c r="D723" i="4" s="1" a="1"/>
  <c r="D723" i="4" s="1"/>
  <c r="F722" i="4"/>
  <c r="E722" i="4"/>
  <c r="D722" i="4" s="1" a="1"/>
  <c r="D722" i="4" s="1"/>
  <c r="F721" i="4"/>
  <c r="D721" i="4" s="1" a="1"/>
  <c r="D721" i="4" s="1"/>
  <c r="E721" i="4"/>
  <c r="F720" i="4"/>
  <c r="E720" i="4"/>
  <c r="D720" i="4" a="1"/>
  <c r="D720" i="4"/>
  <c r="F719" i="4"/>
  <c r="D719" i="4" s="1" a="1"/>
  <c r="D719" i="4" s="1"/>
  <c r="E719" i="4"/>
  <c r="F718" i="4"/>
  <c r="D718" i="4" s="1" a="1"/>
  <c r="D718" i="4" s="1"/>
  <c r="E718" i="4"/>
  <c r="F717" i="4"/>
  <c r="E717" i="4"/>
  <c r="D717" i="4" a="1"/>
  <c r="D717" i="4"/>
  <c r="F716" i="4"/>
  <c r="D716" i="4" s="1" a="1"/>
  <c r="D716" i="4" s="1"/>
  <c r="E716" i="4"/>
  <c r="F715" i="4"/>
  <c r="E715" i="4"/>
  <c r="D715" i="4" a="1"/>
  <c r="D715" i="4" s="1"/>
  <c r="F714" i="4"/>
  <c r="E714" i="4"/>
  <c r="D714" i="4" a="1"/>
  <c r="D714" i="4"/>
  <c r="F713" i="4"/>
  <c r="E713" i="4"/>
  <c r="F712" i="4"/>
  <c r="E712" i="4"/>
  <c r="D712" i="4" s="1" a="1"/>
  <c r="D712" i="4"/>
  <c r="F711" i="4"/>
  <c r="E711" i="4"/>
  <c r="D711" i="4" a="1"/>
  <c r="D711" i="4"/>
  <c r="F710" i="4"/>
  <c r="D710" i="4" s="1" a="1"/>
  <c r="D710" i="4" s="1"/>
  <c r="E710" i="4"/>
  <c r="F709" i="4"/>
  <c r="E709" i="4"/>
  <c r="D709" i="4" a="1"/>
  <c r="D709" i="4" s="1"/>
  <c r="F708" i="4"/>
  <c r="D708" i="4" s="1" a="1"/>
  <c r="D708" i="4" s="1"/>
  <c r="E708" i="4"/>
  <c r="F707" i="4"/>
  <c r="D707" i="4" s="1" a="1"/>
  <c r="D707" i="4" s="1"/>
  <c r="E707" i="4"/>
  <c r="F706" i="4"/>
  <c r="E706" i="4"/>
  <c r="D706" i="4" a="1"/>
  <c r="D706" i="4" s="1"/>
  <c r="F705" i="4"/>
  <c r="E705" i="4"/>
  <c r="F704" i="4"/>
  <c r="E704" i="4"/>
  <c r="D704" i="4" a="1"/>
  <c r="D704" i="4" s="1"/>
  <c r="F703" i="4"/>
  <c r="E703" i="4"/>
  <c r="D703" i="4" s="1" a="1"/>
  <c r="D703" i="4" s="1"/>
  <c r="F702" i="4"/>
  <c r="D702" i="4" s="1" a="1"/>
  <c r="D702" i="4" s="1"/>
  <c r="E702" i="4"/>
  <c r="F701" i="4"/>
  <c r="D701" i="4" s="1" a="1"/>
  <c r="E701" i="4"/>
  <c r="D701" i="4"/>
  <c r="F700" i="4"/>
  <c r="E700" i="4"/>
  <c r="D700" i="4" a="1"/>
  <c r="D700" i="4"/>
  <c r="F699" i="4"/>
  <c r="E699" i="4"/>
  <c r="F698" i="4"/>
  <c r="E698" i="4"/>
  <c r="D698" i="4" a="1"/>
  <c r="D698" i="4"/>
  <c r="F697" i="4"/>
  <c r="E697" i="4"/>
  <c r="D697" i="4" a="1"/>
  <c r="D697" i="4"/>
  <c r="F696" i="4"/>
  <c r="D696" i="4" s="1" a="1"/>
  <c r="D696" i="4" s="1"/>
  <c r="E696" i="4"/>
  <c r="F695" i="4"/>
  <c r="E695" i="4"/>
  <c r="D695" i="4" s="1" a="1"/>
  <c r="D695" i="4" s="1"/>
  <c r="F694" i="4"/>
  <c r="E694" i="4"/>
  <c r="D694" i="4" a="1"/>
  <c r="D694" i="4" s="1"/>
  <c r="F693" i="4"/>
  <c r="E693" i="4"/>
  <c r="D693" i="4" a="1"/>
  <c r="D693" i="4" s="1"/>
  <c r="F692" i="4"/>
  <c r="E692" i="4"/>
  <c r="F691" i="4"/>
  <c r="E691" i="4"/>
  <c r="D691" i="4" a="1"/>
  <c r="D691" i="4" s="1"/>
  <c r="F690" i="4"/>
  <c r="E690" i="4"/>
  <c r="D690" i="4" s="1" a="1"/>
  <c r="D690" i="4" s="1"/>
  <c r="F689" i="4"/>
  <c r="E689" i="4"/>
  <c r="D689" i="4" s="1" a="1"/>
  <c r="D689" i="4" s="1"/>
  <c r="F688" i="4"/>
  <c r="E688" i="4"/>
  <c r="F687" i="4"/>
  <c r="E687" i="4"/>
  <c r="D687" i="4" a="1"/>
  <c r="D687" i="4" s="1"/>
  <c r="F686" i="4"/>
  <c r="E686" i="4"/>
  <c r="D686" i="4" a="1"/>
  <c r="D686" i="4"/>
  <c r="F685" i="4"/>
  <c r="D685" i="4" s="1" a="1"/>
  <c r="D685" i="4" s="1"/>
  <c r="E685" i="4"/>
  <c r="F684" i="4"/>
  <c r="E684" i="4"/>
  <c r="D684" i="4" a="1"/>
  <c r="D684" i="4" s="1"/>
  <c r="F683" i="4"/>
  <c r="E683" i="4"/>
  <c r="D683" i="4" s="1" a="1"/>
  <c r="D683" i="4" s="1"/>
  <c r="F682" i="4"/>
  <c r="E682" i="4"/>
  <c r="D682" i="4" a="1"/>
  <c r="D682" i="4" s="1"/>
  <c r="F681" i="4"/>
  <c r="E681" i="4"/>
  <c r="D681" i="4" a="1"/>
  <c r="D681" i="4"/>
  <c r="F680" i="4"/>
  <c r="E680" i="4"/>
  <c r="D680" i="4" s="1" a="1"/>
  <c r="D680" i="4" s="1"/>
  <c r="F679" i="4"/>
  <c r="E679" i="4"/>
  <c r="D679" i="4" s="1" a="1"/>
  <c r="D679" i="4" s="1"/>
  <c r="F678" i="4"/>
  <c r="E678" i="4"/>
  <c r="D678" i="4" a="1"/>
  <c r="D678" i="4"/>
  <c r="F677" i="4"/>
  <c r="E677" i="4"/>
  <c r="F676" i="4"/>
  <c r="E676" i="4"/>
  <c r="D676" i="4" a="1"/>
  <c r="D676" i="4"/>
  <c r="F675" i="4"/>
  <c r="E675" i="4"/>
  <c r="D675" i="4" a="1"/>
  <c r="D675" i="4"/>
  <c r="F674" i="4"/>
  <c r="D674" i="4" s="1" a="1"/>
  <c r="E674" i="4"/>
  <c r="D674" i="4"/>
  <c r="F673" i="4"/>
  <c r="E673" i="4"/>
  <c r="D673" i="4" s="1" a="1"/>
  <c r="D673" i="4" s="1"/>
  <c r="F672" i="4"/>
  <c r="E672" i="4"/>
  <c r="D672" i="4" a="1"/>
  <c r="D672" i="4"/>
  <c r="F671" i="4"/>
  <c r="E671" i="4"/>
  <c r="D671" i="4" a="1"/>
  <c r="D671" i="4" s="1"/>
  <c r="F670" i="4"/>
  <c r="E670" i="4"/>
  <c r="D670" i="4" s="1" a="1"/>
  <c r="D670" i="4" s="1"/>
  <c r="F669" i="4"/>
  <c r="E669" i="4"/>
  <c r="D669" i="4" a="1"/>
  <c r="D669" i="4" s="1"/>
  <c r="F668" i="4"/>
  <c r="E668" i="4"/>
  <c r="D668" i="4" s="1" a="1"/>
  <c r="D668" i="4" s="1"/>
  <c r="F667" i="4"/>
  <c r="D667" i="4" s="1" a="1"/>
  <c r="D667" i="4" s="1"/>
  <c r="E667" i="4"/>
  <c r="F666" i="4"/>
  <c r="D666" i="4" s="1" a="1"/>
  <c r="D666" i="4" s="1"/>
  <c r="E666" i="4"/>
  <c r="F665" i="4"/>
  <c r="E665" i="4"/>
  <c r="D665" i="4" a="1"/>
  <c r="D665" i="4"/>
  <c r="F664" i="4"/>
  <c r="E664" i="4"/>
  <c r="F663" i="4"/>
  <c r="D663" i="4" s="1" a="1"/>
  <c r="D663" i="4" s="1"/>
  <c r="E663" i="4"/>
  <c r="F662" i="4"/>
  <c r="E662" i="4"/>
  <c r="D662" i="4" a="1"/>
  <c r="D662" i="4"/>
  <c r="F661" i="4"/>
  <c r="E661" i="4"/>
  <c r="D661" i="4" s="1" a="1"/>
  <c r="D661" i="4" s="1"/>
  <c r="F660" i="4"/>
  <c r="E660" i="4"/>
  <c r="D660" i="4" a="1"/>
  <c r="D660" i="4" s="1"/>
  <c r="F659" i="4"/>
  <c r="E659" i="4"/>
  <c r="D659" i="4" a="1"/>
  <c r="D659" i="4"/>
  <c r="F658" i="4"/>
  <c r="E658" i="4"/>
  <c r="D658" i="4" a="1"/>
  <c r="D658" i="4" s="1"/>
  <c r="F657" i="4"/>
  <c r="E657" i="4"/>
  <c r="D657" i="4" s="1" a="1"/>
  <c r="D657" i="4" s="1"/>
  <c r="F656" i="4"/>
  <c r="E656" i="4"/>
  <c r="D656" i="4" a="1"/>
  <c r="D656" i="4"/>
  <c r="F655" i="4"/>
  <c r="D655" i="4" s="1" a="1"/>
  <c r="D655" i="4" s="1"/>
  <c r="E655" i="4"/>
  <c r="F654" i="4"/>
  <c r="D654" i="4" s="1" a="1"/>
  <c r="D654" i="4" s="1"/>
  <c r="E654" i="4"/>
  <c r="F653" i="4"/>
  <c r="D653" i="4" s="1" a="1"/>
  <c r="D653" i="4" s="1"/>
  <c r="E653" i="4"/>
  <c r="F652" i="4"/>
  <c r="D652" i="4" s="1" a="1"/>
  <c r="E652" i="4"/>
  <c r="D652" i="4"/>
  <c r="F651" i="4"/>
  <c r="E651" i="4"/>
  <c r="D651" i="4" s="1" a="1"/>
  <c r="D651" i="4" s="1"/>
  <c r="F650" i="4"/>
  <c r="D650" i="4" s="1" a="1"/>
  <c r="D650" i="4" s="1"/>
  <c r="E650" i="4"/>
  <c r="F649" i="4"/>
  <c r="E649" i="4"/>
  <c r="D649" i="4" a="1"/>
  <c r="D649" i="4" s="1"/>
  <c r="F648" i="4"/>
  <c r="D648" i="4" s="1" a="1"/>
  <c r="D648" i="4" s="1"/>
  <c r="E648" i="4"/>
  <c r="F647" i="4"/>
  <c r="D647" i="4" s="1" a="1"/>
  <c r="D647" i="4" s="1"/>
  <c r="E647" i="4"/>
  <c r="F646" i="4"/>
  <c r="E646" i="4"/>
  <c r="D646" i="4" s="1" a="1"/>
  <c r="D646" i="4"/>
  <c r="F645" i="4"/>
  <c r="E645" i="4"/>
  <c r="D645" i="4" s="1" a="1"/>
  <c r="D645" i="4" s="1"/>
  <c r="F644" i="4"/>
  <c r="D644" i="4" s="1" a="1"/>
  <c r="D644" i="4" s="1"/>
  <c r="E644" i="4"/>
  <c r="F643" i="4"/>
  <c r="E643" i="4"/>
  <c r="D643" i="4" a="1"/>
  <c r="D643" i="4"/>
  <c r="F642" i="4"/>
  <c r="E642" i="4"/>
  <c r="D642" i="4" a="1"/>
  <c r="D642" i="4"/>
  <c r="F641" i="4"/>
  <c r="D641" i="4" s="1" a="1"/>
  <c r="D641" i="4" s="1"/>
  <c r="E641" i="4"/>
  <c r="F640" i="4"/>
  <c r="E640" i="4"/>
  <c r="D640" i="4" a="1"/>
  <c r="D640" i="4"/>
  <c r="F639" i="4"/>
  <c r="E639" i="4"/>
  <c r="D639" i="4" a="1"/>
  <c r="D639" i="4" s="1"/>
  <c r="F638" i="4"/>
  <c r="E638" i="4"/>
  <c r="D638" i="4" a="1"/>
  <c r="D638" i="4" s="1"/>
  <c r="F637" i="4"/>
  <c r="E637" i="4"/>
  <c r="D637" i="4" a="1"/>
  <c r="D637" i="4"/>
  <c r="F636" i="4"/>
  <c r="E636" i="4"/>
  <c r="D636" i="4" a="1"/>
  <c r="D636" i="4" s="1"/>
  <c r="F635" i="4"/>
  <c r="E635" i="4"/>
  <c r="D635" i="4" s="1" a="1"/>
  <c r="D635" i="4" s="1"/>
  <c r="F634" i="4"/>
  <c r="D634" i="4" s="1" a="1"/>
  <c r="D634" i="4" s="1"/>
  <c r="E634" i="4"/>
  <c r="F633" i="4"/>
  <c r="E633" i="4"/>
  <c r="F632" i="4"/>
  <c r="E632" i="4"/>
  <c r="D632" i="4" a="1"/>
  <c r="D632" i="4"/>
  <c r="F631" i="4"/>
  <c r="D631" i="4" s="1" a="1"/>
  <c r="D631" i="4" s="1"/>
  <c r="E631" i="4"/>
  <c r="F630" i="4"/>
  <c r="D630" i="4" s="1" a="1"/>
  <c r="E630" i="4"/>
  <c r="D630" i="4"/>
  <c r="F629" i="4"/>
  <c r="E629" i="4"/>
  <c r="D629" i="4" a="1"/>
  <c r="D629" i="4" s="1"/>
  <c r="F628" i="4"/>
  <c r="E628" i="4"/>
  <c r="F627" i="4"/>
  <c r="E627" i="4"/>
  <c r="D627" i="4" a="1"/>
  <c r="D627" i="4" s="1"/>
  <c r="F626" i="4"/>
  <c r="D626" i="4" s="1" a="1"/>
  <c r="D626" i="4" s="1"/>
  <c r="E626" i="4"/>
  <c r="F625" i="4"/>
  <c r="D625" i="4" s="1" a="1"/>
  <c r="D625" i="4" s="1"/>
  <c r="E625" i="4"/>
  <c r="F624" i="4"/>
  <c r="E624" i="4"/>
  <c r="D624" i="4" s="1" a="1"/>
  <c r="D624" i="4"/>
  <c r="F623" i="4"/>
  <c r="E623" i="4"/>
  <c r="F622" i="4"/>
  <c r="D622" i="4" s="1" a="1"/>
  <c r="D622" i="4" s="1"/>
  <c r="E622" i="4"/>
  <c r="F621" i="4"/>
  <c r="D621" i="4" s="1" a="1"/>
  <c r="D621" i="4" s="1"/>
  <c r="E621" i="4"/>
  <c r="F620" i="4"/>
  <c r="E620" i="4"/>
  <c r="D620" i="4" s="1" a="1"/>
  <c r="D620" i="4" s="1"/>
  <c r="F619" i="4"/>
  <c r="D619" i="4" s="1" a="1"/>
  <c r="D619" i="4" s="1"/>
  <c r="E619" i="4"/>
  <c r="F618" i="4"/>
  <c r="D618" i="4" s="1" a="1"/>
  <c r="D618" i="4" s="1"/>
  <c r="E618" i="4"/>
  <c r="F617" i="4"/>
  <c r="E617" i="4"/>
  <c r="D617" i="4" a="1"/>
  <c r="D617" i="4"/>
  <c r="F616" i="4"/>
  <c r="E616" i="4"/>
  <c r="D616" i="4" a="1"/>
  <c r="D616" i="4" s="1"/>
  <c r="F615" i="4"/>
  <c r="E615" i="4"/>
  <c r="D615" i="4" a="1"/>
  <c r="D615" i="4"/>
  <c r="F614" i="4"/>
  <c r="E614" i="4"/>
  <c r="D614" i="4" a="1"/>
  <c r="D614" i="4" s="1"/>
  <c r="F613" i="4"/>
  <c r="E613" i="4"/>
  <c r="D613" i="4" s="1" a="1"/>
  <c r="D613" i="4" s="1"/>
  <c r="F612" i="4"/>
  <c r="E612" i="4"/>
  <c r="D612" i="4" a="1"/>
  <c r="D612" i="4"/>
  <c r="F611" i="4"/>
  <c r="E611" i="4"/>
  <c r="F610" i="4"/>
  <c r="E610" i="4"/>
  <c r="D610" i="4" s="1" a="1"/>
  <c r="D610" i="4" s="1"/>
  <c r="F609" i="4"/>
  <c r="E609" i="4"/>
  <c r="D609" i="4" a="1"/>
  <c r="D609" i="4"/>
  <c r="F608" i="4"/>
  <c r="E608" i="4"/>
  <c r="D608" i="4" a="1"/>
  <c r="D608" i="4" s="1"/>
  <c r="F607" i="4"/>
  <c r="E607" i="4"/>
  <c r="D607" i="4" s="1" a="1"/>
  <c r="D607" i="4" s="1"/>
  <c r="F606" i="4"/>
  <c r="E606" i="4"/>
  <c r="D606" i="4" a="1"/>
  <c r="D606" i="4"/>
  <c r="F605" i="4"/>
  <c r="E605" i="4"/>
  <c r="D605" i="4" a="1"/>
  <c r="D605" i="4" s="1"/>
  <c r="F604" i="4"/>
  <c r="E604" i="4"/>
  <c r="F603" i="4"/>
  <c r="E603" i="4"/>
  <c r="D603" i="4" a="1"/>
  <c r="D603" i="4" s="1"/>
  <c r="F602" i="4"/>
  <c r="E602" i="4"/>
  <c r="D602" i="4" s="1" a="1"/>
  <c r="D602" i="4" s="1"/>
  <c r="F601" i="4"/>
  <c r="D601" i="4" s="1" a="1"/>
  <c r="D601" i="4" s="1"/>
  <c r="E601" i="4"/>
  <c r="F600" i="4"/>
  <c r="E600" i="4"/>
  <c r="F599" i="4"/>
  <c r="E599" i="4"/>
  <c r="F598" i="4"/>
  <c r="E598" i="4"/>
  <c r="F597" i="4"/>
  <c r="E597" i="4"/>
  <c r="D597" i="4" a="1"/>
  <c r="D597" i="4" s="1"/>
  <c r="F596" i="4"/>
  <c r="D596" i="4" s="1" a="1"/>
  <c r="D596" i="4" s="1"/>
  <c r="E596" i="4"/>
  <c r="F595" i="4"/>
  <c r="D595" i="4" s="1" a="1"/>
  <c r="D595" i="4" s="1"/>
  <c r="E595" i="4"/>
  <c r="F594" i="4"/>
  <c r="E594" i="4"/>
  <c r="D594" i="4" s="1" a="1"/>
  <c r="D594" i="4" s="1"/>
  <c r="F593" i="4"/>
  <c r="E593" i="4"/>
  <c r="D593" i="4" a="1"/>
  <c r="D593" i="4" s="1"/>
  <c r="F592" i="4"/>
  <c r="E592" i="4"/>
  <c r="D592" i="4" a="1"/>
  <c r="D592" i="4" s="1"/>
  <c r="F591" i="4"/>
  <c r="E591" i="4"/>
  <c r="D591" i="4" s="1" a="1"/>
  <c r="D591" i="4" s="1"/>
  <c r="F590" i="4"/>
  <c r="E590" i="4"/>
  <c r="D590" i="4" a="1"/>
  <c r="D590" i="4" s="1"/>
  <c r="F589" i="4"/>
  <c r="D589" i="4" s="1" a="1"/>
  <c r="E589" i="4"/>
  <c r="D589" i="4"/>
  <c r="F588" i="4"/>
  <c r="E588" i="4"/>
  <c r="D588" i="4" s="1" a="1"/>
  <c r="D588" i="4" s="1"/>
  <c r="F587" i="4"/>
  <c r="E587" i="4"/>
  <c r="D587" i="4" a="1"/>
  <c r="D587" i="4" s="1"/>
  <c r="F586" i="4"/>
  <c r="E586" i="4"/>
  <c r="D586" i="4" a="1"/>
  <c r="D586" i="4"/>
  <c r="F585" i="4"/>
  <c r="D585" i="4" s="1" a="1"/>
  <c r="D585" i="4" s="1"/>
  <c r="E585" i="4"/>
  <c r="F584" i="4"/>
  <c r="E584" i="4"/>
  <c r="D584" i="4" s="1" a="1"/>
  <c r="D584" i="4" s="1"/>
  <c r="F583" i="4"/>
  <c r="E583" i="4"/>
  <c r="D583" i="4" a="1"/>
  <c r="D583" i="4"/>
  <c r="F582" i="4"/>
  <c r="D582" i="4" s="1" a="1"/>
  <c r="D582" i="4" s="1"/>
  <c r="E582" i="4"/>
  <c r="F581" i="4"/>
  <c r="E581" i="4"/>
  <c r="F580" i="4"/>
  <c r="E580" i="4"/>
  <c r="D580" i="4" a="1"/>
  <c r="D580" i="4" s="1"/>
  <c r="F579" i="4"/>
  <c r="E579" i="4"/>
  <c r="D579" i="4" a="1"/>
  <c r="D579" i="4" s="1"/>
  <c r="F578" i="4"/>
  <c r="E578" i="4"/>
  <c r="F577" i="4"/>
  <c r="E577" i="4"/>
  <c r="D577" i="4" a="1"/>
  <c r="D577" i="4"/>
  <c r="F576" i="4"/>
  <c r="E576" i="4"/>
  <c r="D576" i="4" a="1"/>
  <c r="D576" i="4"/>
  <c r="F575" i="4"/>
  <c r="D575" i="4" s="1" a="1"/>
  <c r="D575" i="4" s="1"/>
  <c r="E575" i="4"/>
  <c r="F574" i="4"/>
  <c r="E574" i="4"/>
  <c r="D574" i="4" a="1"/>
  <c r="D574" i="4" s="1"/>
  <c r="F573" i="4"/>
  <c r="E573" i="4"/>
  <c r="D573" i="4" a="1"/>
  <c r="D573" i="4"/>
  <c r="F572" i="4"/>
  <c r="E572" i="4"/>
  <c r="D572" i="4" s="1" a="1"/>
  <c r="D572" i="4" s="1"/>
  <c r="F571" i="4"/>
  <c r="E571" i="4"/>
  <c r="D571" i="4" a="1"/>
  <c r="D571" i="4" s="1"/>
  <c r="F570" i="4"/>
  <c r="E570" i="4"/>
  <c r="D570" i="4" s="1" a="1"/>
  <c r="D570" i="4" s="1"/>
  <c r="F569" i="4"/>
  <c r="D569" i="4" s="1" a="1"/>
  <c r="D569" i="4" s="1"/>
  <c r="E569" i="4"/>
  <c r="F568" i="4"/>
  <c r="E568" i="4"/>
  <c r="D568" i="4" s="1" a="1"/>
  <c r="D568" i="4" s="1"/>
  <c r="F567" i="4"/>
  <c r="E567" i="4"/>
  <c r="F566" i="4"/>
  <c r="D566" i="4" s="1" a="1"/>
  <c r="D566" i="4" s="1"/>
  <c r="E566" i="4"/>
  <c r="F565" i="4"/>
  <c r="E565" i="4"/>
  <c r="D565" i="4" a="1"/>
  <c r="D565" i="4"/>
  <c r="F564" i="4"/>
  <c r="D564" i="4" s="1" a="1"/>
  <c r="D564" i="4" s="1"/>
  <c r="E564" i="4"/>
  <c r="F563" i="4"/>
  <c r="E563" i="4"/>
  <c r="D563" i="4" a="1"/>
  <c r="D563" i="4"/>
  <c r="F562" i="4"/>
  <c r="D562" i="4" s="1" a="1"/>
  <c r="D562" i="4" s="1"/>
  <c r="E562" i="4"/>
  <c r="F561" i="4"/>
  <c r="E561" i="4"/>
  <c r="D561" i="4" s="1" a="1"/>
  <c r="D561" i="4" s="1"/>
  <c r="F560" i="4"/>
  <c r="E560" i="4"/>
  <c r="D560" i="4" s="1" a="1"/>
  <c r="D560" i="4" s="1"/>
  <c r="F559" i="4"/>
  <c r="E559" i="4"/>
  <c r="D559" i="4" a="1"/>
  <c r="D559" i="4" s="1"/>
  <c r="F558" i="4"/>
  <c r="D558" i="4" s="1" a="1"/>
  <c r="D558" i="4" s="1"/>
  <c r="E558" i="4"/>
  <c r="F557" i="4"/>
  <c r="E557" i="4"/>
  <c r="D557" i="4" a="1"/>
  <c r="D557" i="4" s="1"/>
  <c r="F556" i="4"/>
  <c r="E556" i="4"/>
  <c r="F555" i="4"/>
  <c r="E555" i="4"/>
  <c r="D555" i="4" a="1"/>
  <c r="D555" i="4" s="1"/>
  <c r="F554" i="4"/>
  <c r="E554" i="4"/>
  <c r="D554" i="4" s="1" a="1"/>
  <c r="D554" i="4" s="1"/>
  <c r="F553" i="4"/>
  <c r="E553" i="4"/>
  <c r="D553" i="4" a="1"/>
  <c r="D553" i="4"/>
  <c r="F552" i="4"/>
  <c r="E552" i="4"/>
  <c r="F551" i="4"/>
  <c r="E551" i="4"/>
  <c r="D551" i="4" a="1"/>
  <c r="D551" i="4" s="1"/>
  <c r="F550" i="4"/>
  <c r="E550" i="4"/>
  <c r="D550" i="4" a="1"/>
  <c r="D550" i="4"/>
  <c r="F549" i="4"/>
  <c r="D549" i="4" s="1" a="1"/>
  <c r="E549" i="4"/>
  <c r="D549" i="4"/>
  <c r="F548" i="4"/>
  <c r="E548" i="4"/>
  <c r="D548" i="4" a="1"/>
  <c r="D548" i="4" s="1"/>
  <c r="F547" i="4"/>
  <c r="E547" i="4"/>
  <c r="D547" i="4" s="1" a="1"/>
  <c r="D547" i="4" s="1"/>
  <c r="F546" i="4"/>
  <c r="D546" i="4" s="1" a="1"/>
  <c r="D546" i="4" s="1"/>
  <c r="E546" i="4"/>
  <c r="F545" i="4"/>
  <c r="E545" i="4"/>
  <c r="F544" i="4"/>
  <c r="D544" i="4" s="1" a="1"/>
  <c r="D544" i="4" s="1"/>
  <c r="E544" i="4"/>
  <c r="F543" i="4"/>
  <c r="D543" i="4" s="1" a="1"/>
  <c r="E543" i="4"/>
  <c r="D543" i="4"/>
  <c r="F542" i="4"/>
  <c r="D542" i="4" s="1" a="1"/>
  <c r="D542" i="4" s="1"/>
  <c r="E542" i="4"/>
  <c r="F541" i="4"/>
  <c r="D541" i="4" s="1" a="1"/>
  <c r="D541" i="4" s="1"/>
  <c r="E541" i="4"/>
  <c r="F540" i="4"/>
  <c r="E540" i="4"/>
  <c r="D540" i="4" a="1"/>
  <c r="D540" i="4" s="1"/>
  <c r="F539" i="4"/>
  <c r="E539" i="4"/>
  <c r="D539" i="4" a="1"/>
  <c r="D539" i="4" s="1"/>
  <c r="F538" i="4"/>
  <c r="E538" i="4"/>
  <c r="D538" i="4" s="1" a="1"/>
  <c r="D538" i="4" s="1"/>
  <c r="F537" i="4"/>
  <c r="E537" i="4"/>
  <c r="D537" i="4" s="1" a="1"/>
  <c r="D537" i="4" s="1"/>
  <c r="F536" i="4"/>
  <c r="E536" i="4"/>
  <c r="D536" i="4" a="1"/>
  <c r="D536" i="4" s="1"/>
  <c r="F535" i="4"/>
  <c r="D535" i="4" s="1" a="1"/>
  <c r="D535" i="4" s="1"/>
  <c r="E535" i="4"/>
  <c r="F534" i="4"/>
  <c r="E534" i="4"/>
  <c r="F533" i="4"/>
  <c r="D533" i="4" s="1" a="1"/>
  <c r="D533" i="4" s="1"/>
  <c r="E533" i="4"/>
  <c r="F532" i="4"/>
  <c r="E532" i="4"/>
  <c r="F531" i="4"/>
  <c r="E531" i="4"/>
  <c r="D531" i="4" a="1"/>
  <c r="D531" i="4"/>
  <c r="F530" i="4"/>
  <c r="E530" i="4"/>
  <c r="D530" i="4" s="1" a="1"/>
  <c r="D530" i="4" s="1"/>
  <c r="F529" i="4"/>
  <c r="D529" i="4" s="1" a="1"/>
  <c r="D529" i="4" s="1"/>
  <c r="E529" i="4"/>
  <c r="F528" i="4"/>
  <c r="E528" i="4"/>
  <c r="D528" i="4" s="1" a="1"/>
  <c r="D528" i="4" s="1"/>
  <c r="F527" i="4"/>
  <c r="E527" i="4"/>
  <c r="D527" i="4" a="1"/>
  <c r="D527" i="4" s="1"/>
  <c r="F526" i="4"/>
  <c r="D526" i="4" s="1" a="1"/>
  <c r="D526" i="4" s="1"/>
  <c r="E526" i="4"/>
  <c r="F525" i="4"/>
  <c r="D525" i="4" s="1" a="1"/>
  <c r="D525" i="4" s="1"/>
  <c r="E525" i="4"/>
  <c r="F524" i="4"/>
  <c r="E524" i="4"/>
  <c r="D524" i="4" a="1"/>
  <c r="D524" i="4" s="1"/>
  <c r="F523" i="4"/>
  <c r="D523" i="4" s="1" a="1"/>
  <c r="D523" i="4" s="1"/>
  <c r="E523" i="4"/>
  <c r="F522" i="4"/>
  <c r="E522" i="4"/>
  <c r="F521" i="4"/>
  <c r="E521" i="4"/>
  <c r="D521" i="4" a="1"/>
  <c r="D521" i="4" s="1"/>
  <c r="F520" i="4"/>
  <c r="D520" i="4" s="1" a="1"/>
  <c r="D520" i="4" s="1"/>
  <c r="E520" i="4"/>
  <c r="F519" i="4"/>
  <c r="E519" i="4"/>
  <c r="F518" i="4"/>
  <c r="E518" i="4"/>
  <c r="D518" i="4" a="1"/>
  <c r="D518" i="4"/>
  <c r="F517" i="4"/>
  <c r="E517" i="4"/>
  <c r="D517" i="4" a="1"/>
  <c r="D517" i="4"/>
  <c r="F516" i="4"/>
  <c r="D516" i="4" s="1" a="1"/>
  <c r="D516" i="4" s="1"/>
  <c r="E516" i="4"/>
  <c r="F515" i="4"/>
  <c r="E515" i="4"/>
  <c r="D515" i="4" a="1"/>
  <c r="D515" i="4" s="1"/>
  <c r="F514" i="4"/>
  <c r="E514" i="4"/>
  <c r="D514" i="4" a="1"/>
  <c r="D514" i="4" s="1"/>
  <c r="F513" i="4"/>
  <c r="D513" i="4" s="1" a="1"/>
  <c r="D513" i="4" s="1"/>
  <c r="E513" i="4"/>
  <c r="F512" i="4"/>
  <c r="E512" i="4"/>
  <c r="F511" i="4"/>
  <c r="E511" i="4"/>
  <c r="D511" i="4" a="1"/>
  <c r="D511" i="4"/>
  <c r="F510" i="4"/>
  <c r="D510" i="4" s="1" a="1"/>
  <c r="D510" i="4" s="1"/>
  <c r="E510" i="4"/>
  <c r="F509" i="4"/>
  <c r="E509" i="4"/>
  <c r="D509" i="4" a="1"/>
  <c r="D509" i="4" s="1"/>
  <c r="F508" i="4"/>
  <c r="E508" i="4"/>
  <c r="D508" i="4" s="1" a="1"/>
  <c r="D508" i="4"/>
  <c r="F507" i="4"/>
  <c r="D507" i="4" s="1" a="1"/>
  <c r="D507" i="4" s="1"/>
  <c r="E507" i="4"/>
  <c r="F506" i="4"/>
  <c r="E506" i="4"/>
  <c r="D506" i="4" s="1" a="1"/>
  <c r="D506" i="4" s="1"/>
  <c r="F505" i="4"/>
  <c r="D505" i="4" s="1" a="1"/>
  <c r="D505" i="4" s="1"/>
  <c r="E505" i="4"/>
  <c r="F504" i="4"/>
  <c r="D504" i="4" s="1" a="1"/>
  <c r="D504" i="4" s="1"/>
  <c r="E504" i="4"/>
  <c r="F503" i="4"/>
  <c r="D503" i="4" s="1" a="1"/>
  <c r="D503" i="4" s="1"/>
  <c r="E503" i="4"/>
  <c r="F502" i="4"/>
  <c r="E502" i="4"/>
  <c r="D502" i="4" a="1"/>
  <c r="D502" i="4" s="1"/>
  <c r="F501" i="4"/>
  <c r="D501" i="4" s="1" a="1"/>
  <c r="D501" i="4" s="1"/>
  <c r="E501" i="4"/>
  <c r="F500" i="4"/>
  <c r="D500" i="4" s="1" a="1"/>
  <c r="D500" i="4" s="1"/>
  <c r="E500" i="4"/>
  <c r="F499" i="4"/>
  <c r="E499" i="4"/>
  <c r="D499" i="4" a="1"/>
  <c r="D499" i="4"/>
  <c r="F498" i="4"/>
  <c r="E498" i="4"/>
  <c r="D498" i="4" a="1"/>
  <c r="D498" i="4" s="1"/>
  <c r="F497" i="4"/>
  <c r="D497" i="4" s="1" a="1"/>
  <c r="D497" i="4" s="1"/>
  <c r="E497" i="4"/>
  <c r="F496" i="4"/>
  <c r="E496" i="4"/>
  <c r="D496" i="4" a="1"/>
  <c r="D496" i="4"/>
  <c r="F495" i="4"/>
  <c r="E495" i="4"/>
  <c r="D495" i="4" s="1" a="1"/>
  <c r="D495" i="4" s="1"/>
  <c r="F494" i="4"/>
  <c r="E494" i="4"/>
  <c r="D494" i="4" a="1"/>
  <c r="D494" i="4"/>
  <c r="F493" i="4"/>
  <c r="E493" i="4"/>
  <c r="D493" i="4" a="1"/>
  <c r="D493" i="4" s="1"/>
  <c r="F492" i="4"/>
  <c r="E492" i="4"/>
  <c r="D492" i="4" s="1" a="1"/>
  <c r="D492" i="4" s="1"/>
  <c r="F491" i="4"/>
  <c r="E491" i="4"/>
  <c r="D491" i="4" a="1"/>
  <c r="D491" i="4"/>
  <c r="F490" i="4"/>
  <c r="E490" i="4"/>
  <c r="F489" i="4"/>
  <c r="E489" i="4"/>
  <c r="D489" i="4" s="1" a="1"/>
  <c r="D489" i="4" s="1"/>
  <c r="F488" i="4"/>
  <c r="E488" i="4"/>
  <c r="D488" i="4" a="1"/>
  <c r="D488" i="4"/>
  <c r="F487" i="4"/>
  <c r="E487" i="4"/>
  <c r="D487" i="4" a="1"/>
  <c r="D487" i="4"/>
  <c r="F486" i="4"/>
  <c r="D486" i="4" s="1" a="1"/>
  <c r="D486" i="4" s="1"/>
  <c r="E486" i="4"/>
  <c r="F485" i="4"/>
  <c r="E485" i="4"/>
  <c r="D485" i="4" s="1" a="1"/>
  <c r="D485" i="4" s="1"/>
  <c r="F484" i="4"/>
  <c r="E484" i="4"/>
  <c r="D484" i="4" a="1"/>
  <c r="D484" i="4" s="1"/>
  <c r="F483" i="4"/>
  <c r="D483" i="4" s="1" a="1"/>
  <c r="D483" i="4" s="1"/>
  <c r="E483" i="4"/>
  <c r="F482" i="4"/>
  <c r="E482" i="4"/>
  <c r="D482" i="4" s="1" a="1"/>
  <c r="D482" i="4" s="1"/>
  <c r="F481" i="4"/>
  <c r="E481" i="4"/>
  <c r="D481" i="4" s="1" a="1"/>
  <c r="D481" i="4" s="1"/>
  <c r="F480" i="4"/>
  <c r="D480" i="4" s="1" a="1"/>
  <c r="D480" i="4" s="1"/>
  <c r="E480" i="4"/>
  <c r="F479" i="4"/>
  <c r="D479" i="4" s="1" a="1"/>
  <c r="D479" i="4" s="1"/>
  <c r="E479" i="4"/>
  <c r="F478" i="4"/>
  <c r="E478" i="4"/>
  <c r="F477" i="4"/>
  <c r="E477" i="4"/>
  <c r="F476" i="4"/>
  <c r="E476" i="4"/>
  <c r="D476" i="4" a="1"/>
  <c r="D476" i="4" s="1"/>
  <c r="F475" i="4"/>
  <c r="D475" i="4" s="1" a="1"/>
  <c r="D475" i="4" s="1"/>
  <c r="E475" i="4"/>
  <c r="F474" i="4"/>
  <c r="D474" i="4" s="1" a="1"/>
  <c r="E474" i="4"/>
  <c r="D474" i="4"/>
  <c r="F473" i="4"/>
  <c r="E473" i="4"/>
  <c r="D473" i="4" s="1" a="1"/>
  <c r="D473" i="4" s="1"/>
  <c r="F472" i="4"/>
  <c r="E472" i="4"/>
  <c r="D472" i="4" s="1" a="1"/>
  <c r="D472" i="4" s="1"/>
  <c r="F471" i="4"/>
  <c r="E471" i="4"/>
  <c r="D471" i="4" a="1"/>
  <c r="D471" i="4" s="1"/>
  <c r="F470" i="4"/>
  <c r="E470" i="4"/>
  <c r="F469" i="4"/>
  <c r="E469" i="4"/>
  <c r="D469" i="4" a="1"/>
  <c r="D469" i="4" s="1"/>
  <c r="F468" i="4"/>
  <c r="D468" i="4" s="1" a="1"/>
  <c r="E468" i="4"/>
  <c r="D468" i="4"/>
  <c r="F467" i="4"/>
  <c r="D467" i="4" s="1" a="1"/>
  <c r="D467" i="4" s="1"/>
  <c r="E467" i="4"/>
  <c r="F466" i="4"/>
  <c r="E466" i="4"/>
  <c r="D466" i="4" s="1" a="1"/>
  <c r="D466" i="4" s="1"/>
  <c r="F465" i="4"/>
  <c r="E465" i="4"/>
  <c r="D465" i="4" a="1"/>
  <c r="D465" i="4"/>
  <c r="F464" i="4"/>
  <c r="E464" i="4"/>
  <c r="D464" i="4" a="1"/>
  <c r="D464" i="4" s="1"/>
  <c r="F463" i="4"/>
  <c r="E463" i="4"/>
  <c r="F462" i="4"/>
  <c r="E462" i="4"/>
  <c r="D462" i="4" a="1"/>
  <c r="D462" i="4"/>
  <c r="F461" i="4"/>
  <c r="D461" i="4" s="1" a="1"/>
  <c r="D461" i="4" s="1"/>
  <c r="E461" i="4"/>
  <c r="F460" i="4"/>
  <c r="D460" i="4" s="1" a="1"/>
  <c r="D460" i="4" s="1"/>
  <c r="E460" i="4"/>
  <c r="F459" i="4"/>
  <c r="E459" i="4"/>
  <c r="D459" i="4" s="1" a="1"/>
  <c r="D459" i="4" s="1"/>
  <c r="F458" i="4"/>
  <c r="D458" i="4" s="1" a="1"/>
  <c r="D458" i="4" s="1"/>
  <c r="E458" i="4"/>
  <c r="F457" i="4"/>
  <c r="E457" i="4"/>
  <c r="F456" i="4"/>
  <c r="E456" i="4"/>
  <c r="D456" i="4" a="1"/>
  <c r="D456" i="4" s="1"/>
  <c r="F455" i="4"/>
  <c r="E455" i="4"/>
  <c r="D455" i="4" a="1"/>
  <c r="D455" i="4" s="1"/>
  <c r="F454" i="4"/>
  <c r="E454" i="4"/>
  <c r="D454" i="4" a="1"/>
  <c r="D454" i="4" s="1"/>
  <c r="F453" i="4"/>
  <c r="D453" i="4" s="1" a="1"/>
  <c r="D453" i="4" s="1"/>
  <c r="E453" i="4"/>
  <c r="F452" i="4"/>
  <c r="E452" i="4"/>
  <c r="D452" i="4" a="1"/>
  <c r="D452" i="4" s="1"/>
  <c r="F451" i="4"/>
  <c r="E451" i="4"/>
  <c r="D451" i="4" s="1" a="1"/>
  <c r="D451" i="4"/>
  <c r="F450" i="4"/>
  <c r="D450" i="4" s="1" a="1"/>
  <c r="D450" i="4" s="1"/>
  <c r="E450" i="4"/>
  <c r="F449" i="4"/>
  <c r="E449" i="4"/>
  <c r="D449" i="4" s="1" a="1"/>
  <c r="D449" i="4" s="1"/>
  <c r="F448" i="4"/>
  <c r="E448" i="4"/>
  <c r="D448" i="4" a="1"/>
  <c r="D448" i="4" s="1"/>
  <c r="F447" i="4"/>
  <c r="E447" i="4"/>
  <c r="D447" i="4" s="1" a="1"/>
  <c r="D447" i="4" s="1"/>
  <c r="F446" i="4"/>
  <c r="E446" i="4"/>
  <c r="D446" i="4" s="1" a="1"/>
  <c r="D446" i="4" s="1"/>
  <c r="F445" i="4"/>
  <c r="E445" i="4"/>
  <c r="D445" i="4" s="1" a="1"/>
  <c r="D445" i="4" s="1"/>
  <c r="F444" i="4"/>
  <c r="E444" i="4"/>
  <c r="D444" i="4" a="1"/>
  <c r="D444" i="4"/>
  <c r="F443" i="4"/>
  <c r="D443" i="4" s="1" a="1"/>
  <c r="D443" i="4" s="1"/>
  <c r="E443" i="4"/>
  <c r="F442" i="4"/>
  <c r="E442" i="4"/>
  <c r="D442" i="4" a="1"/>
  <c r="D442" i="4" s="1"/>
  <c r="F441" i="4"/>
  <c r="E441" i="4"/>
  <c r="D441" i="4" a="1"/>
  <c r="D441" i="4"/>
  <c r="F440" i="4"/>
  <c r="E440" i="4"/>
  <c r="F439" i="4"/>
  <c r="D439" i="4" s="1" a="1"/>
  <c r="D439" i="4" s="1"/>
  <c r="E439" i="4"/>
  <c r="F438" i="4"/>
  <c r="E438" i="4"/>
  <c r="D438" i="4" a="1"/>
  <c r="D438" i="4"/>
  <c r="F437" i="4"/>
  <c r="E437" i="4"/>
  <c r="D437" i="4" a="1"/>
  <c r="D437" i="4" s="1"/>
  <c r="F436" i="4"/>
  <c r="D436" i="4" s="1" a="1"/>
  <c r="D436" i="4" s="1"/>
  <c r="E436" i="4"/>
  <c r="F435" i="4"/>
  <c r="E435" i="4"/>
  <c r="D435" i="4" a="1"/>
  <c r="D435" i="4"/>
  <c r="F434" i="4"/>
  <c r="E434" i="4"/>
  <c r="D434" i="4" s="1" a="1"/>
  <c r="D434" i="4" s="1"/>
  <c r="F433" i="4"/>
  <c r="D433" i="4" s="1" a="1"/>
  <c r="D433" i="4" s="1"/>
  <c r="E433" i="4"/>
  <c r="F432" i="4"/>
  <c r="E432" i="4"/>
  <c r="D432" i="4" a="1"/>
  <c r="D432" i="4" s="1"/>
  <c r="F431" i="4"/>
  <c r="E431" i="4"/>
  <c r="D431" i="4" s="1" a="1"/>
  <c r="D431" i="4" s="1"/>
  <c r="F430" i="4"/>
  <c r="D430" i="4" s="1" a="1"/>
  <c r="D430" i="4" s="1"/>
  <c r="E430" i="4"/>
  <c r="F429" i="4"/>
  <c r="E429" i="4"/>
  <c r="F428" i="4"/>
  <c r="E428" i="4"/>
  <c r="D428" i="4" s="1" a="1"/>
  <c r="D428" i="4"/>
  <c r="F427" i="4"/>
  <c r="D427" i="4" s="1" a="1"/>
  <c r="D427" i="4" s="1"/>
  <c r="E427" i="4"/>
  <c r="F426" i="4"/>
  <c r="E426" i="4"/>
  <c r="D426" i="4" a="1"/>
  <c r="D426" i="4" s="1"/>
  <c r="F425" i="4"/>
  <c r="E425" i="4"/>
  <c r="D425" i="4" a="1"/>
  <c r="D425" i="4" s="1"/>
  <c r="F424" i="4"/>
  <c r="E424" i="4"/>
  <c r="D424" i="4" s="1" a="1"/>
  <c r="D424" i="4" s="1"/>
  <c r="F423" i="4"/>
  <c r="E423" i="4"/>
  <c r="D423" i="4" a="1"/>
  <c r="D423" i="4" s="1"/>
  <c r="F422" i="4"/>
  <c r="D422" i="4" s="1" a="1"/>
  <c r="D422" i="4" s="1"/>
  <c r="E422" i="4"/>
  <c r="F421" i="4"/>
  <c r="E421" i="4"/>
  <c r="D421" i="4" a="1"/>
  <c r="D421" i="4" s="1"/>
  <c r="F420" i="4"/>
  <c r="E420" i="4"/>
  <c r="D420" i="4" s="1" a="1"/>
  <c r="D420" i="4" s="1"/>
  <c r="F419" i="4"/>
  <c r="D419" i="4" s="1" a="1"/>
  <c r="D419" i="4" s="1"/>
  <c r="E419" i="4"/>
  <c r="F418" i="4"/>
  <c r="D418" i="4" s="1" a="1"/>
  <c r="E418" i="4"/>
  <c r="D418" i="4"/>
  <c r="F417" i="4"/>
  <c r="D417" i="4" s="1" a="1"/>
  <c r="D417" i="4" s="1"/>
  <c r="E417" i="4"/>
  <c r="F416" i="4"/>
  <c r="E416" i="4"/>
  <c r="D416" i="4" a="1"/>
  <c r="D416" i="4" s="1"/>
  <c r="F415" i="4"/>
  <c r="E415" i="4"/>
  <c r="D415" i="4" a="1"/>
  <c r="D415" i="4"/>
  <c r="F414" i="4"/>
  <c r="D414" i="4" s="1" a="1"/>
  <c r="D414" i="4" s="1"/>
  <c r="E414" i="4"/>
  <c r="F413" i="4"/>
  <c r="D413" i="4" s="1" a="1"/>
  <c r="D413" i="4" s="1"/>
  <c r="E413" i="4"/>
  <c r="F412" i="4"/>
  <c r="E412" i="4"/>
  <c r="D412" i="4" s="1" a="1"/>
  <c r="D412" i="4" s="1"/>
  <c r="F411" i="4"/>
  <c r="E411" i="4"/>
  <c r="D411" i="4" s="1" a="1"/>
  <c r="D411" i="4"/>
  <c r="F410" i="4"/>
  <c r="D410" i="4" s="1" a="1"/>
  <c r="D410" i="4" s="1"/>
  <c r="E410" i="4"/>
  <c r="F409" i="4"/>
  <c r="E409" i="4"/>
  <c r="D409" i="4" s="1" a="1"/>
  <c r="D409" i="4" s="1"/>
  <c r="F408" i="4"/>
  <c r="E408" i="4"/>
  <c r="D408" i="4" a="1"/>
  <c r="D408" i="4" s="1"/>
  <c r="F407" i="4"/>
  <c r="D407" i="4" s="1" a="1"/>
  <c r="D407" i="4" s="1"/>
  <c r="E407" i="4"/>
  <c r="F406" i="4"/>
  <c r="E406" i="4"/>
  <c r="D406" i="4" a="1"/>
  <c r="D406" i="4" s="1"/>
  <c r="F405" i="4"/>
  <c r="E405" i="4"/>
  <c r="D405" i="4" s="1" a="1"/>
  <c r="D405" i="4"/>
  <c r="F404" i="4"/>
  <c r="D404" i="4" s="1" a="1"/>
  <c r="D404" i="4" s="1"/>
  <c r="E404" i="4"/>
  <c r="F403" i="4"/>
  <c r="D403" i="4" s="1" a="1"/>
  <c r="D403" i="4" s="1"/>
  <c r="E403" i="4"/>
  <c r="F402" i="4"/>
  <c r="E402" i="4"/>
  <c r="D402" i="4" a="1"/>
  <c r="D402" i="4" s="1"/>
  <c r="F401" i="4"/>
  <c r="E401" i="4"/>
  <c r="D401" i="4" s="1" a="1"/>
  <c r="D401" i="4"/>
  <c r="F400" i="4"/>
  <c r="E400" i="4"/>
  <c r="D400" i="4" s="1" a="1"/>
  <c r="D400" i="4" s="1"/>
  <c r="F399" i="4"/>
  <c r="E399" i="4"/>
  <c r="D399" i="4" a="1"/>
  <c r="D399" i="4" s="1"/>
  <c r="F398" i="4"/>
  <c r="E398" i="4"/>
  <c r="D398" i="4" s="1" a="1"/>
  <c r="D398" i="4" s="1"/>
  <c r="F397" i="4"/>
  <c r="D397" i="4" s="1" a="1"/>
  <c r="D397" i="4" s="1"/>
  <c r="E397" i="4"/>
  <c r="F396" i="4"/>
  <c r="D396" i="4" s="1" a="1"/>
  <c r="D396" i="4" s="1"/>
  <c r="E396" i="4"/>
  <c r="F395" i="4"/>
  <c r="E395" i="4"/>
  <c r="D395" i="4" s="1" a="1"/>
  <c r="D395" i="4"/>
  <c r="F394" i="4"/>
  <c r="E394" i="4"/>
  <c r="D394" i="4" a="1"/>
  <c r="D394" i="4" s="1"/>
  <c r="F393" i="4"/>
  <c r="D393" i="4" s="1" a="1"/>
  <c r="D393" i="4" s="1"/>
  <c r="E393" i="4"/>
  <c r="F392" i="4"/>
  <c r="E392" i="4"/>
  <c r="D392" i="4" a="1"/>
  <c r="D392" i="4"/>
  <c r="F391" i="4"/>
  <c r="E391" i="4"/>
  <c r="D391" i="4" s="1" a="1"/>
  <c r="D391" i="4" s="1"/>
  <c r="F390" i="4"/>
  <c r="E390" i="4"/>
  <c r="D390" i="4" s="1" a="1"/>
  <c r="D390" i="4" s="1"/>
  <c r="F389" i="4"/>
  <c r="E389" i="4"/>
  <c r="D389" i="4" a="1"/>
  <c r="D389" i="4" s="1"/>
  <c r="F388" i="4"/>
  <c r="E388" i="4"/>
  <c r="D388" i="4" a="1"/>
  <c r="D388" i="4" s="1"/>
  <c r="F387" i="4"/>
  <c r="D387" i="4" s="1" a="1"/>
  <c r="D387" i="4" s="1"/>
  <c r="E387" i="4"/>
  <c r="F386" i="4"/>
  <c r="E386" i="4"/>
  <c r="D386" i="4" s="1" a="1"/>
  <c r="D386" i="4" s="1"/>
  <c r="F385" i="4"/>
  <c r="D385" i="4" s="1" a="1"/>
  <c r="E385" i="4"/>
  <c r="D385" i="4"/>
  <c r="F384" i="4"/>
  <c r="E384" i="4"/>
  <c r="F383" i="4"/>
  <c r="E383" i="4"/>
  <c r="D383" i="4" s="1" a="1"/>
  <c r="D383" i="4" s="1"/>
  <c r="F382" i="4"/>
  <c r="E382" i="4"/>
  <c r="D382" i="4" a="1"/>
  <c r="D382" i="4" s="1"/>
  <c r="F381" i="4"/>
  <c r="D381" i="4" s="1" a="1"/>
  <c r="D381" i="4" s="1"/>
  <c r="E381" i="4"/>
  <c r="F380" i="4"/>
  <c r="E380" i="4"/>
  <c r="D380" i="4" a="1"/>
  <c r="D380" i="4"/>
  <c r="F379" i="4"/>
  <c r="E379" i="4"/>
  <c r="D379" i="4" s="1" a="1"/>
  <c r="D379" i="4" s="1"/>
  <c r="F378" i="4"/>
  <c r="E378" i="4"/>
  <c r="D378" i="4" s="1" a="1"/>
  <c r="D378" i="4" s="1"/>
  <c r="F377" i="4"/>
  <c r="E377" i="4"/>
  <c r="D377" i="4" s="1" a="1"/>
  <c r="D377" i="4" s="1"/>
  <c r="F376" i="4"/>
  <c r="D376" i="4" s="1" a="1"/>
  <c r="D376" i="4" s="1"/>
  <c r="E376" i="4"/>
  <c r="F375" i="4"/>
  <c r="E375" i="4"/>
  <c r="D375" i="4" s="1" a="1"/>
  <c r="D375" i="4"/>
  <c r="F374" i="4"/>
  <c r="E374" i="4"/>
  <c r="F373" i="4"/>
  <c r="E373" i="4"/>
  <c r="D373" i="4" s="1" a="1"/>
  <c r="D373" i="4" s="1"/>
  <c r="F372" i="4"/>
  <c r="E372" i="4"/>
  <c r="D372" i="4" s="1" a="1"/>
  <c r="D372" i="4" s="1"/>
  <c r="F371" i="4"/>
  <c r="D371" i="4" s="1" a="1"/>
  <c r="D371" i="4" s="1"/>
  <c r="E371" i="4"/>
  <c r="F370" i="4"/>
  <c r="D370" i="4" s="1" a="1"/>
  <c r="D370" i="4" s="1"/>
  <c r="E370" i="4"/>
  <c r="F369" i="4"/>
  <c r="E369" i="4"/>
  <c r="D369" i="4" a="1"/>
  <c r="D369" i="4" s="1"/>
  <c r="F368" i="4"/>
  <c r="E368" i="4"/>
  <c r="D368" i="4" a="1"/>
  <c r="D368" i="4" s="1"/>
  <c r="F367" i="4"/>
  <c r="E367" i="4"/>
  <c r="F366" i="4"/>
  <c r="E366" i="4"/>
  <c r="D366" i="4" s="1" a="1"/>
  <c r="D366" i="4" s="1"/>
  <c r="F365" i="4"/>
  <c r="E365" i="4"/>
  <c r="D365" i="4" a="1"/>
  <c r="D365" i="4" s="1"/>
  <c r="F364" i="4"/>
  <c r="E364" i="4"/>
  <c r="F363" i="4"/>
  <c r="E363" i="4"/>
  <c r="F362" i="4"/>
  <c r="E362" i="4"/>
  <c r="D362" i="4" a="1"/>
  <c r="D362" i="4" s="1"/>
  <c r="F361" i="4"/>
  <c r="D361" i="4" s="1" a="1"/>
  <c r="D361" i="4" s="1"/>
  <c r="E361" i="4"/>
  <c r="F360" i="4"/>
  <c r="E360" i="4"/>
  <c r="D360" i="4" a="1"/>
  <c r="D360" i="4"/>
  <c r="F359" i="4"/>
  <c r="D359" i="4" s="1" a="1"/>
  <c r="D359" i="4" s="1"/>
  <c r="E359" i="4"/>
  <c r="F358" i="4"/>
  <c r="D358" i="4" s="1" a="1"/>
  <c r="D358" i="4" s="1"/>
  <c r="E358" i="4"/>
  <c r="F357" i="4"/>
  <c r="E357" i="4"/>
  <c r="D357" i="4" s="1" a="1"/>
  <c r="D357" i="4" s="1"/>
  <c r="F356" i="4"/>
  <c r="E356" i="4"/>
  <c r="F355" i="4"/>
  <c r="E355" i="4"/>
  <c r="D355" i="4" s="1" a="1"/>
  <c r="D355" i="4" s="1"/>
  <c r="F354" i="4"/>
  <c r="E354" i="4"/>
  <c r="D354" i="4" a="1"/>
  <c r="D354" i="4"/>
  <c r="F353" i="4"/>
  <c r="D353" i="4" s="1" a="1"/>
  <c r="D353" i="4" s="1"/>
  <c r="E353" i="4"/>
  <c r="F352" i="4"/>
  <c r="E352" i="4"/>
  <c r="D352" i="4" s="1" a="1"/>
  <c r="D352" i="4" s="1"/>
  <c r="F351" i="4"/>
  <c r="D351" i="4" s="1" a="1"/>
  <c r="D351" i="4" s="1"/>
  <c r="E351" i="4"/>
  <c r="F350" i="4"/>
  <c r="E350" i="4"/>
  <c r="D350" i="4" a="1"/>
  <c r="D350" i="4" s="1"/>
  <c r="F349" i="4"/>
  <c r="E349" i="4"/>
  <c r="D349" i="4" a="1"/>
  <c r="D349" i="4" s="1"/>
  <c r="F348" i="4"/>
  <c r="D348" i="4" s="1" a="1"/>
  <c r="D348" i="4" s="1"/>
  <c r="E348" i="4"/>
  <c r="F347" i="4"/>
  <c r="D347" i="4" s="1" a="1"/>
  <c r="D347" i="4" s="1"/>
  <c r="E347" i="4"/>
  <c r="F346" i="4"/>
  <c r="E346" i="4"/>
  <c r="D346" i="4" s="1" a="1"/>
  <c r="D346" i="4" s="1"/>
  <c r="F345" i="4"/>
  <c r="E345" i="4"/>
  <c r="D345" i="4" s="1" a="1"/>
  <c r="D345" i="4" s="1"/>
  <c r="F344" i="4"/>
  <c r="D344" i="4" s="1" a="1"/>
  <c r="D344" i="4" s="1"/>
  <c r="E344" i="4"/>
  <c r="F343" i="4"/>
  <c r="D343" i="4" s="1" a="1"/>
  <c r="D343" i="4" s="1"/>
  <c r="E343" i="4"/>
  <c r="F342" i="4"/>
  <c r="E342" i="4"/>
  <c r="D342" i="4" a="1"/>
  <c r="D342" i="4" s="1"/>
  <c r="F341" i="4"/>
  <c r="E341" i="4"/>
  <c r="D341" i="4" s="1" a="1"/>
  <c r="D341" i="4"/>
  <c r="F340" i="4"/>
  <c r="E340" i="4"/>
  <c r="F339" i="4"/>
  <c r="E339" i="4"/>
  <c r="D339" i="4" a="1"/>
  <c r="D339" i="4" s="1"/>
  <c r="F338" i="4"/>
  <c r="E338" i="4"/>
  <c r="D338" i="4" a="1"/>
  <c r="D338" i="4"/>
  <c r="F337" i="4"/>
  <c r="E337" i="4"/>
  <c r="F336" i="4"/>
  <c r="D336" i="4" s="1" a="1"/>
  <c r="D336" i="4" s="1"/>
  <c r="E336" i="4"/>
  <c r="F335" i="4"/>
  <c r="E335" i="4"/>
  <c r="D335" i="4" a="1"/>
  <c r="D335" i="4"/>
  <c r="F334" i="4"/>
  <c r="E334" i="4"/>
  <c r="D334" i="4" a="1"/>
  <c r="D334" i="4" s="1"/>
  <c r="F333" i="4"/>
  <c r="D333" i="4" s="1" a="1"/>
  <c r="D333" i="4" s="1"/>
  <c r="E333" i="4"/>
  <c r="F332" i="4"/>
  <c r="E332" i="4"/>
  <c r="D332" i="4" s="1" a="1"/>
  <c r="D332" i="4"/>
  <c r="F331" i="4"/>
  <c r="D331" i="4" s="1" a="1"/>
  <c r="D331" i="4" s="1"/>
  <c r="E331" i="4"/>
  <c r="F330" i="4"/>
  <c r="E330" i="4"/>
  <c r="D330" i="4" s="1" a="1"/>
  <c r="D330" i="4"/>
  <c r="F329" i="4"/>
  <c r="E329" i="4"/>
  <c r="D329" i="4" s="1" a="1"/>
  <c r="D329" i="4"/>
  <c r="F328" i="4"/>
  <c r="D328" i="4" s="1" a="1"/>
  <c r="D328" i="4" s="1"/>
  <c r="E328" i="4"/>
  <c r="F327" i="4"/>
  <c r="E327" i="4"/>
  <c r="D327" i="4" a="1"/>
  <c r="D327" i="4"/>
  <c r="F326" i="4"/>
  <c r="E326" i="4"/>
  <c r="D326" i="4" s="1" a="1"/>
  <c r="D326" i="4" s="1"/>
  <c r="F325" i="4"/>
  <c r="E325" i="4"/>
  <c r="F324" i="4"/>
  <c r="E324" i="4"/>
  <c r="D324" i="4" s="1" a="1"/>
  <c r="D324" i="4" s="1"/>
  <c r="F323" i="4"/>
  <c r="E323" i="4"/>
  <c r="D323" i="4" a="1"/>
  <c r="D323" i="4" s="1"/>
  <c r="F322" i="4"/>
  <c r="D322" i="4" s="1" a="1"/>
  <c r="D322" i="4" s="1"/>
  <c r="E322" i="4"/>
  <c r="F321" i="4"/>
  <c r="E321" i="4"/>
  <c r="D321" i="4" a="1"/>
  <c r="D321" i="4" s="1"/>
  <c r="F320" i="4"/>
  <c r="E320" i="4"/>
  <c r="D320" i="4" s="1" a="1"/>
  <c r="D320" i="4" s="1"/>
  <c r="F319" i="4"/>
  <c r="E319" i="4"/>
  <c r="D319" i="4" s="1" a="1"/>
  <c r="D319" i="4"/>
  <c r="F318" i="4"/>
  <c r="D318" i="4" s="1" a="1"/>
  <c r="D318" i="4" s="1"/>
  <c r="E318" i="4"/>
  <c r="F317" i="4"/>
  <c r="E317" i="4"/>
  <c r="D317" i="4" s="1" a="1"/>
  <c r="D317" i="4" s="1"/>
  <c r="F316" i="4"/>
  <c r="E316" i="4"/>
  <c r="D316" i="4" a="1"/>
  <c r="D316" i="4"/>
  <c r="F315" i="4"/>
  <c r="E315" i="4"/>
  <c r="D315" i="4" a="1"/>
  <c r="D315" i="4" s="1"/>
  <c r="F314" i="4"/>
  <c r="E314" i="4"/>
  <c r="F313" i="4"/>
  <c r="E313" i="4"/>
  <c r="D313" i="4" s="1" a="1"/>
  <c r="D313" i="4" s="1"/>
  <c r="F312" i="4"/>
  <c r="D312" i="4" s="1" a="1"/>
  <c r="D312" i="4" s="1"/>
  <c r="E312" i="4"/>
  <c r="F311" i="4"/>
  <c r="D311" i="4" s="1" a="1"/>
  <c r="D311" i="4" s="1"/>
  <c r="E311" i="4"/>
  <c r="F310" i="4"/>
  <c r="E310" i="4"/>
  <c r="D310" i="4" a="1"/>
  <c r="D310" i="4" s="1"/>
  <c r="F309" i="4"/>
  <c r="D309" i="4" s="1" a="1"/>
  <c r="D309" i="4" s="1"/>
  <c r="E309" i="4"/>
  <c r="F308" i="4"/>
  <c r="E308" i="4"/>
  <c r="D308" i="4" s="1" a="1"/>
  <c r="D308" i="4" s="1"/>
  <c r="F307" i="4"/>
  <c r="E307" i="4"/>
  <c r="D307" i="4" a="1"/>
  <c r="D307" i="4" s="1"/>
  <c r="F306" i="4"/>
  <c r="E306" i="4"/>
  <c r="D306" i="4" a="1"/>
  <c r="D306" i="4" s="1"/>
  <c r="F305" i="4"/>
  <c r="E305" i="4"/>
  <c r="D305" i="4" a="1"/>
  <c r="D305" i="4" s="1"/>
  <c r="F304" i="4"/>
  <c r="E304" i="4"/>
  <c r="D304" i="4" a="1"/>
  <c r="D304" i="4" s="1"/>
  <c r="F303" i="4"/>
  <c r="D303" i="4" s="1" a="1"/>
  <c r="D303" i="4" s="1"/>
  <c r="E303" i="4"/>
  <c r="F302" i="4"/>
  <c r="E302" i="4"/>
  <c r="D302" i="4" a="1"/>
  <c r="D302" i="4" s="1"/>
  <c r="F301" i="4"/>
  <c r="E301" i="4"/>
  <c r="D301" i="4" s="1" a="1"/>
  <c r="D301" i="4" s="1"/>
  <c r="F300" i="4"/>
  <c r="D300" i="4" s="1" a="1"/>
  <c r="D300" i="4" s="1"/>
  <c r="E300" i="4"/>
  <c r="F299" i="4"/>
  <c r="E299" i="4"/>
  <c r="D299" i="4" s="1" a="1"/>
  <c r="D299" i="4" s="1"/>
  <c r="F298" i="4"/>
  <c r="E298" i="4"/>
  <c r="D298" i="4" a="1"/>
  <c r="D298" i="4" s="1"/>
  <c r="F297" i="4"/>
  <c r="E297" i="4"/>
  <c r="D297" i="4" s="1" a="1"/>
  <c r="D297" i="4"/>
  <c r="F296" i="4"/>
  <c r="E296" i="4"/>
  <c r="D296" i="4" a="1"/>
  <c r="D296" i="4" s="1"/>
  <c r="F295" i="4"/>
  <c r="E295" i="4"/>
  <c r="D295" i="4" a="1"/>
  <c r="D295" i="4" s="1"/>
  <c r="F294" i="4"/>
  <c r="E294" i="4"/>
  <c r="D294" i="4" a="1"/>
  <c r="D294" i="4"/>
  <c r="F293" i="4"/>
  <c r="E293" i="4"/>
  <c r="D293" i="4" a="1"/>
  <c r="D293" i="4" s="1"/>
  <c r="F292" i="4"/>
  <c r="D292" i="4" s="1" a="1"/>
  <c r="D292" i="4" s="1"/>
  <c r="E292" i="4"/>
  <c r="F291" i="4"/>
  <c r="E291" i="4"/>
  <c r="D291" i="4" a="1"/>
  <c r="D291" i="4" s="1"/>
  <c r="F290" i="4"/>
  <c r="E290" i="4"/>
  <c r="D290" i="4" a="1"/>
  <c r="D290" i="4"/>
  <c r="F289" i="4"/>
  <c r="D289" i="4" s="1" a="1"/>
  <c r="D289" i="4" s="1"/>
  <c r="E289" i="4"/>
  <c r="F288" i="4"/>
  <c r="E288" i="4"/>
  <c r="D288" i="4" s="1" a="1"/>
  <c r="D288" i="4"/>
  <c r="F287" i="4"/>
  <c r="E287" i="4"/>
  <c r="D287" i="4" s="1" a="1"/>
  <c r="D287" i="4" s="1"/>
  <c r="F286" i="4"/>
  <c r="E286" i="4"/>
  <c r="D286" i="4" s="1" a="1"/>
  <c r="D286" i="4" s="1"/>
  <c r="F285" i="4"/>
  <c r="E285" i="4"/>
  <c r="D285" i="4" s="1" a="1"/>
  <c r="D285" i="4" s="1"/>
  <c r="F284" i="4"/>
  <c r="E284" i="4"/>
  <c r="D284" i="4" s="1" a="1"/>
  <c r="D284" i="4" s="1"/>
  <c r="F283" i="4"/>
  <c r="E283" i="4"/>
  <c r="D283" i="4" a="1"/>
  <c r="D283" i="4" s="1"/>
  <c r="F282" i="4"/>
  <c r="E282" i="4"/>
  <c r="D282" i="4" s="1" a="1"/>
  <c r="D282" i="4"/>
  <c r="F281" i="4"/>
  <c r="E281" i="4"/>
  <c r="F280" i="4"/>
  <c r="E280" i="4"/>
  <c r="D280" i="4" s="1" a="1"/>
  <c r="D280" i="4" s="1"/>
  <c r="F279" i="4"/>
  <c r="E279" i="4"/>
  <c r="D279" i="4" a="1"/>
  <c r="D279" i="4" s="1"/>
  <c r="F278" i="4"/>
  <c r="D278" i="4" s="1" a="1"/>
  <c r="D278" i="4" s="1"/>
  <c r="E278" i="4"/>
  <c r="F277" i="4"/>
  <c r="D277" i="4" s="1" a="1"/>
  <c r="D277" i="4" s="1"/>
  <c r="E277" i="4"/>
  <c r="F276" i="4"/>
  <c r="D276" i="4" s="1" a="1"/>
  <c r="D276" i="4" s="1"/>
  <c r="E276" i="4"/>
  <c r="F275" i="4"/>
  <c r="E275" i="4"/>
  <c r="D275" i="4" s="1" a="1"/>
  <c r="D275" i="4" s="1"/>
  <c r="F274" i="4"/>
  <c r="E274" i="4"/>
  <c r="D274" i="4" a="1"/>
  <c r="D274" i="4" s="1"/>
  <c r="F273" i="4"/>
  <c r="D273" i="4" s="1" a="1"/>
  <c r="D273" i="4" s="1"/>
  <c r="E273" i="4"/>
  <c r="F272" i="4"/>
  <c r="E272" i="4"/>
  <c r="D272" i="4" a="1"/>
  <c r="D272" i="4" s="1"/>
  <c r="F271" i="4"/>
  <c r="E271" i="4"/>
  <c r="D271" i="4" s="1" a="1"/>
  <c r="D271" i="4" s="1"/>
  <c r="F270" i="4"/>
  <c r="D270" i="4" s="1" a="1"/>
  <c r="D270" i="4" s="1"/>
  <c r="E270" i="4"/>
  <c r="F269" i="4"/>
  <c r="E269" i="4"/>
  <c r="D269" i="4" s="1" a="1"/>
  <c r="D269" i="4"/>
  <c r="F268" i="4"/>
  <c r="E268" i="4"/>
  <c r="D268" i="4" s="1" a="1"/>
  <c r="D268" i="4" s="1"/>
  <c r="F267" i="4"/>
  <c r="D267" i="4" s="1" a="1"/>
  <c r="D267" i="4" s="1"/>
  <c r="E267" i="4"/>
  <c r="F266" i="4"/>
  <c r="E266" i="4"/>
  <c r="D266" i="4" a="1"/>
  <c r="D266" i="4" s="1"/>
  <c r="F265" i="4"/>
  <c r="E265" i="4"/>
  <c r="D265" i="4" a="1"/>
  <c r="D265" i="4" s="1"/>
  <c r="F264" i="4"/>
  <c r="E264" i="4"/>
  <c r="D264" i="4" s="1" a="1"/>
  <c r="D264" i="4" s="1"/>
  <c r="F263" i="4"/>
  <c r="E263" i="4"/>
  <c r="D263" i="4" a="1"/>
  <c r="D263" i="4" s="1"/>
  <c r="F262" i="4"/>
  <c r="E262" i="4"/>
  <c r="D262" i="4" a="1"/>
  <c r="D262" i="4" s="1"/>
  <c r="F261" i="4"/>
  <c r="E261" i="4"/>
  <c r="D261" i="4" a="1"/>
  <c r="D261" i="4"/>
  <c r="F260" i="4"/>
  <c r="E260" i="4"/>
  <c r="D260" i="4" a="1"/>
  <c r="D260" i="4" s="1"/>
  <c r="F259" i="4"/>
  <c r="D259" i="4" s="1" a="1"/>
  <c r="D259" i="4" s="1"/>
  <c r="E259" i="4"/>
  <c r="F258" i="4"/>
  <c r="E258" i="4"/>
  <c r="D258" i="4" s="1" a="1"/>
  <c r="D258" i="4" s="1"/>
  <c r="F257" i="4"/>
  <c r="D257" i="4" s="1" a="1"/>
  <c r="D257" i="4" s="1"/>
  <c r="E257" i="4"/>
  <c r="F256" i="4"/>
  <c r="D256" i="4" s="1" a="1"/>
  <c r="D256" i="4" s="1"/>
  <c r="E256" i="4"/>
  <c r="F255" i="4"/>
  <c r="E255" i="4"/>
  <c r="D255" i="4" s="1" a="1"/>
  <c r="D255" i="4" s="1"/>
  <c r="F254" i="4"/>
  <c r="D254" i="4" s="1" a="1"/>
  <c r="D254" i="4" s="1"/>
  <c r="E254" i="4"/>
  <c r="F253" i="4"/>
  <c r="E253" i="4"/>
  <c r="D253" i="4" s="1" a="1"/>
  <c r="D253" i="4"/>
  <c r="F252" i="4"/>
  <c r="E252" i="4"/>
  <c r="D252" i="4" a="1"/>
  <c r="D252" i="4" s="1"/>
  <c r="F251" i="4"/>
  <c r="D251" i="4" s="1" a="1"/>
  <c r="D251" i="4" s="1"/>
  <c r="E251" i="4"/>
  <c r="F250" i="4"/>
  <c r="E250" i="4"/>
  <c r="D250" i="4" a="1"/>
  <c r="D250" i="4"/>
  <c r="F249" i="4"/>
  <c r="E249" i="4"/>
  <c r="D249" i="4" a="1"/>
  <c r="D249" i="4"/>
  <c r="F248" i="4"/>
  <c r="E248" i="4"/>
  <c r="F247" i="4"/>
  <c r="E247" i="4"/>
  <c r="D247" i="4" a="1"/>
  <c r="D247" i="4" s="1"/>
  <c r="F246" i="4"/>
  <c r="D246" i="4" s="1" a="1"/>
  <c r="D246" i="4" s="1"/>
  <c r="E246" i="4"/>
  <c r="F245" i="4"/>
  <c r="D245" i="4" s="1" a="1"/>
  <c r="D245" i="4" s="1"/>
  <c r="E245" i="4"/>
  <c r="F244" i="4"/>
  <c r="D244" i="4" s="1" a="1"/>
  <c r="D244" i="4" s="1"/>
  <c r="E244" i="4"/>
  <c r="F243" i="4"/>
  <c r="E243" i="4"/>
  <c r="D243" i="4" s="1" a="1"/>
  <c r="D243" i="4" s="1"/>
  <c r="F242" i="4"/>
  <c r="E242" i="4"/>
  <c r="D242" i="4" s="1" a="1"/>
  <c r="D242" i="4"/>
  <c r="F241" i="4"/>
  <c r="D241" i="4" s="1" a="1"/>
  <c r="D241" i="4" s="1"/>
  <c r="E241" i="4"/>
  <c r="F240" i="4"/>
  <c r="E240" i="4"/>
  <c r="D240" i="4" s="1" a="1"/>
  <c r="D240" i="4" s="1"/>
  <c r="F239" i="4"/>
  <c r="E239" i="4"/>
  <c r="D239" i="4" a="1"/>
  <c r="D239" i="4" s="1"/>
  <c r="F238" i="4"/>
  <c r="D238" i="4" s="1" a="1"/>
  <c r="D238" i="4" s="1"/>
  <c r="E238" i="4"/>
  <c r="F237" i="4"/>
  <c r="E237" i="4"/>
  <c r="F236" i="4"/>
  <c r="E236" i="4"/>
  <c r="D236" i="4" s="1" a="1"/>
  <c r="D236" i="4" s="1"/>
  <c r="F235" i="4"/>
  <c r="E235" i="4"/>
  <c r="F234" i="4"/>
  <c r="E234" i="4"/>
  <c r="D234" i="4" a="1"/>
  <c r="D234" i="4" s="1"/>
  <c r="F233" i="4"/>
  <c r="E233" i="4"/>
  <c r="D233" i="4" a="1"/>
  <c r="D233" i="4"/>
  <c r="F232" i="4"/>
  <c r="D232" i="4" s="1" a="1"/>
  <c r="D232" i="4" s="1"/>
  <c r="E232" i="4"/>
  <c r="F231" i="4"/>
  <c r="E231" i="4"/>
  <c r="D231" i="4" s="1" a="1"/>
  <c r="D231" i="4"/>
  <c r="F230" i="4"/>
  <c r="E230" i="4"/>
  <c r="D230" i="4" a="1"/>
  <c r="D230" i="4" s="1"/>
  <c r="F229" i="4"/>
  <c r="E229" i="4"/>
  <c r="F228" i="4"/>
  <c r="E228" i="4"/>
  <c r="D228" i="4" a="1"/>
  <c r="D228" i="4"/>
  <c r="F227" i="4"/>
  <c r="E227" i="4"/>
  <c r="D227" i="4" s="1" a="1"/>
  <c r="D227" i="4" s="1"/>
  <c r="F226" i="4"/>
  <c r="E226" i="4"/>
  <c r="F225" i="4"/>
  <c r="E225" i="4"/>
  <c r="D225" i="4" s="1" a="1"/>
  <c r="D225" i="4" s="1"/>
  <c r="F224" i="4"/>
  <c r="E224" i="4"/>
  <c r="D224" i="4" s="1" a="1"/>
  <c r="D224" i="4" s="1"/>
  <c r="F223" i="4"/>
  <c r="D223" i="4" s="1" a="1"/>
  <c r="D223" i="4" s="1"/>
  <c r="E223" i="4"/>
  <c r="F222" i="4"/>
  <c r="E222" i="4"/>
  <c r="D222" i="4" s="1" a="1"/>
  <c r="D222" i="4"/>
  <c r="F221" i="4"/>
  <c r="E221" i="4"/>
  <c r="D221" i="4" s="1" a="1"/>
  <c r="D221" i="4" s="1"/>
  <c r="F220" i="4"/>
  <c r="E220" i="4"/>
  <c r="D220" i="4" s="1" a="1"/>
  <c r="D220" i="4" s="1"/>
  <c r="F219" i="4"/>
  <c r="E219" i="4"/>
  <c r="D219" i="4" a="1"/>
  <c r="D219" i="4" s="1"/>
  <c r="F218" i="4"/>
  <c r="E218" i="4"/>
  <c r="D218" i="4" s="1" a="1"/>
  <c r="D218" i="4" s="1"/>
  <c r="F217" i="4"/>
  <c r="D217" i="4" s="1" a="1"/>
  <c r="D217" i="4" s="1"/>
  <c r="E217" i="4"/>
  <c r="F216" i="4"/>
  <c r="E216" i="4"/>
  <c r="D216" i="4" a="1"/>
  <c r="D216" i="4" s="1"/>
  <c r="F215" i="4"/>
  <c r="E215" i="4"/>
  <c r="F214" i="4"/>
  <c r="E214" i="4"/>
  <c r="F213" i="4"/>
  <c r="E213" i="4"/>
  <c r="D213" i="4" a="1"/>
  <c r="D213" i="4" s="1"/>
  <c r="F212" i="4"/>
  <c r="D212" i="4" s="1" a="1"/>
  <c r="D212" i="4" s="1"/>
  <c r="E212" i="4"/>
  <c r="F211" i="4"/>
  <c r="D211" i="4" s="1" a="1"/>
  <c r="D211" i="4" s="1"/>
  <c r="E211" i="4"/>
  <c r="F210" i="4"/>
  <c r="E210" i="4"/>
  <c r="D210" i="4" s="1" a="1"/>
  <c r="D210" i="4" s="1"/>
  <c r="F209" i="4"/>
  <c r="E209" i="4"/>
  <c r="D209" i="4" a="1"/>
  <c r="D209" i="4" s="1"/>
  <c r="F208" i="4"/>
  <c r="E208" i="4"/>
  <c r="D208" i="4" a="1"/>
  <c r="D208" i="4" s="1"/>
  <c r="F207" i="4"/>
  <c r="E207" i="4"/>
  <c r="D207" i="4" a="1"/>
  <c r="D207" i="4" s="1"/>
  <c r="F206" i="4"/>
  <c r="D206" i="4" s="1" a="1"/>
  <c r="D206" i="4" s="1"/>
  <c r="E206" i="4"/>
  <c r="F205" i="4"/>
  <c r="E205" i="4"/>
  <c r="D205" i="4" a="1"/>
  <c r="D205" i="4" s="1"/>
  <c r="F204" i="4"/>
  <c r="D204" i="4" s="1" a="1"/>
  <c r="E204" i="4"/>
  <c r="D204" i="4"/>
  <c r="F203" i="4"/>
  <c r="D203" i="4" s="1" a="1"/>
  <c r="D203" i="4" s="1"/>
  <c r="E203" i="4"/>
  <c r="F202" i="4"/>
  <c r="E202" i="4"/>
  <c r="D202" i="4" a="1"/>
  <c r="D202" i="4" s="1"/>
  <c r="F201" i="4"/>
  <c r="E201" i="4"/>
  <c r="D201" i="4" a="1"/>
  <c r="D201" i="4"/>
  <c r="F200" i="4"/>
  <c r="D200" i="4" s="1" a="1"/>
  <c r="D200" i="4" s="1"/>
  <c r="E200" i="4"/>
  <c r="F199" i="4"/>
  <c r="E199" i="4"/>
  <c r="D199" i="4" s="1" a="1"/>
  <c r="D199" i="4" s="1"/>
  <c r="F198" i="4"/>
  <c r="E198" i="4"/>
  <c r="D198" i="4" a="1"/>
  <c r="D198" i="4" s="1"/>
  <c r="F197" i="4"/>
  <c r="E197" i="4"/>
  <c r="F196" i="4"/>
  <c r="E196" i="4"/>
  <c r="D196" i="4" a="1"/>
  <c r="D196" i="4" s="1"/>
  <c r="F195" i="4"/>
  <c r="E195" i="4"/>
  <c r="D195" i="4" s="1" a="1"/>
  <c r="D195" i="4" s="1"/>
  <c r="F194" i="4"/>
  <c r="D194" i="4" s="1" a="1"/>
  <c r="D194" i="4" s="1"/>
  <c r="E194" i="4"/>
  <c r="F193" i="4"/>
  <c r="D193" i="4" s="1" a="1"/>
  <c r="E193" i="4"/>
  <c r="D193" i="4"/>
  <c r="F192" i="4"/>
  <c r="E192" i="4"/>
  <c r="D192" i="4" a="1"/>
  <c r="D192" i="4" s="1"/>
  <c r="F191" i="4"/>
  <c r="D191" i="4" s="1" a="1"/>
  <c r="D191" i="4" s="1"/>
  <c r="E191" i="4"/>
  <c r="F190" i="4"/>
  <c r="E190" i="4"/>
  <c r="D190" i="4" a="1"/>
  <c r="D190" i="4" s="1"/>
  <c r="F189" i="4"/>
  <c r="D189" i="4" s="1" a="1"/>
  <c r="D189" i="4" s="1"/>
  <c r="E189" i="4"/>
  <c r="F188" i="4"/>
  <c r="D188" i="4" s="1" a="1"/>
  <c r="D188" i="4" s="1"/>
  <c r="E188" i="4"/>
  <c r="F187" i="4"/>
  <c r="E187" i="4"/>
  <c r="D187" i="4" s="1" a="1"/>
  <c r="D187" i="4"/>
  <c r="F186" i="4"/>
  <c r="E186" i="4"/>
  <c r="D186" i="4" a="1"/>
  <c r="D186" i="4" s="1"/>
  <c r="F185" i="4"/>
  <c r="E185" i="4"/>
  <c r="D185" i="4" a="1"/>
  <c r="D185" i="4" s="1"/>
  <c r="F184" i="4"/>
  <c r="E184" i="4"/>
  <c r="D184" i="4" s="1" a="1"/>
  <c r="D184" i="4" s="1"/>
  <c r="F183" i="4"/>
  <c r="E183" i="4"/>
  <c r="D183" i="4" a="1"/>
  <c r="D183" i="4"/>
  <c r="F182" i="4"/>
  <c r="D182" i="4" s="1" a="1"/>
  <c r="E182" i="4"/>
  <c r="D182" i="4"/>
  <c r="F181" i="4"/>
  <c r="E181" i="4"/>
  <c r="D181" i="4" s="1" a="1"/>
  <c r="D181" i="4" s="1"/>
  <c r="F180" i="4"/>
  <c r="E180" i="4"/>
  <c r="D180" i="4" s="1" a="1"/>
  <c r="D180" i="4" s="1"/>
  <c r="F179" i="4"/>
  <c r="E179" i="4"/>
  <c r="D179" i="4" a="1"/>
  <c r="D179" i="4" s="1"/>
  <c r="F178" i="4"/>
  <c r="E178" i="4"/>
  <c r="D178" i="4" a="1"/>
  <c r="D178" i="4" s="1"/>
  <c r="F177" i="4"/>
  <c r="E177" i="4"/>
  <c r="D177" i="4" s="1" a="1"/>
  <c r="D177" i="4" s="1"/>
  <c r="F176" i="4"/>
  <c r="E176" i="4"/>
  <c r="D176" i="4" s="1" a="1"/>
  <c r="D176" i="4" s="1"/>
  <c r="F175" i="4"/>
  <c r="E175" i="4"/>
  <c r="D175" i="4" a="1"/>
  <c r="D175" i="4" s="1"/>
  <c r="F174" i="4"/>
  <c r="D174" i="4" s="1" a="1"/>
  <c r="D174" i="4" s="1"/>
  <c r="E174" i="4"/>
  <c r="F173" i="4"/>
  <c r="E173" i="4"/>
  <c r="D173" i="4" s="1" a="1"/>
  <c r="D173" i="4"/>
  <c r="F172" i="4"/>
  <c r="E172" i="4"/>
  <c r="D172" i="4" s="1" a="1"/>
  <c r="D172" i="4" s="1"/>
  <c r="F171" i="4"/>
  <c r="D171" i="4" s="1" a="1"/>
  <c r="D171" i="4" s="1"/>
  <c r="E171" i="4"/>
  <c r="F170" i="4"/>
  <c r="E170" i="4"/>
  <c r="D170" i="4" s="1" a="1"/>
  <c r="D170" i="4"/>
  <c r="F169" i="4"/>
  <c r="E169" i="4"/>
  <c r="D169" i="4" a="1"/>
  <c r="D169" i="4" s="1"/>
  <c r="F168" i="4"/>
  <c r="D168" i="4" s="1" a="1"/>
  <c r="D168" i="4" s="1"/>
  <c r="E168" i="4"/>
  <c r="F167" i="4"/>
  <c r="E167" i="4"/>
  <c r="D167" i="4" a="1"/>
  <c r="D167" i="4" s="1"/>
  <c r="F166" i="4"/>
  <c r="E166" i="4"/>
  <c r="D166" i="4" a="1"/>
  <c r="D166" i="4"/>
  <c r="F165" i="4"/>
  <c r="E165" i="4"/>
  <c r="D165" i="4" s="1" a="1"/>
  <c r="D165" i="4" s="1"/>
  <c r="F164" i="4"/>
  <c r="E164" i="4"/>
  <c r="D164" i="4" s="1" a="1"/>
  <c r="D164" i="4"/>
  <c r="F163" i="4"/>
  <c r="D163" i="4" s="1" a="1"/>
  <c r="D163" i="4" s="1"/>
  <c r="E163" i="4"/>
  <c r="F162" i="4"/>
  <c r="D162" i="4" s="1" a="1"/>
  <c r="D162" i="4" s="1"/>
  <c r="E162" i="4"/>
  <c r="F161" i="4"/>
  <c r="E161" i="4"/>
  <c r="D161" i="4" s="1" a="1"/>
  <c r="D161" i="4" s="1"/>
  <c r="F160" i="4"/>
  <c r="E160" i="4"/>
  <c r="F159" i="4"/>
  <c r="D159" i="4" s="1" a="1"/>
  <c r="D159" i="4" s="1"/>
  <c r="E159" i="4"/>
  <c r="F158" i="4"/>
  <c r="E158" i="4"/>
  <c r="D158" i="4" s="1" a="1"/>
  <c r="D158" i="4"/>
  <c r="F157" i="4"/>
  <c r="E157" i="4"/>
  <c r="D157" i="4" a="1"/>
  <c r="D157" i="4" s="1"/>
  <c r="F156" i="4"/>
  <c r="E156" i="4"/>
  <c r="D156" i="4" a="1"/>
  <c r="D156" i="4" s="1"/>
  <c r="F155" i="4"/>
  <c r="D155" i="4" s="1" a="1"/>
  <c r="D155" i="4" s="1"/>
  <c r="E155" i="4"/>
  <c r="F154" i="4"/>
  <c r="E154" i="4"/>
  <c r="D154" i="4" s="1" a="1"/>
  <c r="D154" i="4" s="1"/>
  <c r="F153" i="4"/>
  <c r="E153" i="4"/>
  <c r="D153" i="4" s="1" a="1"/>
  <c r="D153" i="4"/>
  <c r="F152" i="4"/>
  <c r="E152" i="4"/>
  <c r="D152" i="4" s="1" a="1"/>
  <c r="D152" i="4" s="1"/>
  <c r="F151" i="4"/>
  <c r="D151" i="4" s="1" a="1"/>
  <c r="D151" i="4" s="1"/>
  <c r="E151" i="4"/>
  <c r="F150" i="4"/>
  <c r="E150" i="4"/>
  <c r="D150" i="4" s="1" a="1"/>
  <c r="D150" i="4" s="1"/>
  <c r="F149" i="4"/>
  <c r="E149" i="4"/>
  <c r="F148" i="4"/>
  <c r="D148" i="4" s="1" a="1"/>
  <c r="D148" i="4" s="1"/>
  <c r="E148" i="4"/>
  <c r="F147" i="4"/>
  <c r="E147" i="4"/>
  <c r="D147" i="4" s="1" a="1"/>
  <c r="D147" i="4"/>
  <c r="F146" i="4"/>
  <c r="E146" i="4"/>
  <c r="D146" i="4" a="1"/>
  <c r="D146" i="4"/>
  <c r="F145" i="4"/>
  <c r="D145" i="4" s="1" a="1"/>
  <c r="D145" i="4" s="1"/>
  <c r="E145" i="4"/>
  <c r="F144" i="4"/>
  <c r="E144" i="4"/>
  <c r="D144" i="4" a="1"/>
  <c r="D144" i="4" s="1"/>
  <c r="F143" i="4"/>
  <c r="E143" i="4"/>
  <c r="D143" i="4" s="1" a="1"/>
  <c r="D143" i="4" s="1"/>
  <c r="F142" i="4"/>
  <c r="D142" i="4" s="1" a="1"/>
  <c r="D142" i="4" s="1"/>
  <c r="E142" i="4"/>
  <c r="F141" i="4"/>
  <c r="E141" i="4"/>
  <c r="D141" i="4" s="1" a="1"/>
  <c r="D141" i="4" s="1"/>
  <c r="F140" i="4"/>
  <c r="E140" i="4"/>
  <c r="D140" i="4" a="1"/>
  <c r="D140" i="4" s="1"/>
  <c r="F139" i="4"/>
  <c r="D139" i="4" s="1" a="1"/>
  <c r="D139" i="4" s="1"/>
  <c r="E139" i="4"/>
  <c r="F138" i="4"/>
  <c r="E138" i="4"/>
  <c r="F137" i="4"/>
  <c r="D137" i="4" s="1" a="1"/>
  <c r="D137" i="4" s="1"/>
  <c r="E137" i="4"/>
  <c r="F136" i="4"/>
  <c r="D136" i="4" s="1" a="1"/>
  <c r="D136" i="4" s="1"/>
  <c r="E136" i="4"/>
  <c r="F135" i="4"/>
  <c r="E135" i="4"/>
  <c r="D135" i="4" a="1"/>
  <c r="D135" i="4"/>
  <c r="F134" i="4"/>
  <c r="E134" i="4"/>
  <c r="D134" i="4" s="1" a="1"/>
  <c r="D134" i="4" s="1"/>
  <c r="F133" i="4"/>
  <c r="E133" i="4"/>
  <c r="D133" i="4" a="1"/>
  <c r="D133" i="4" s="1"/>
  <c r="F132" i="4"/>
  <c r="E132" i="4"/>
  <c r="D132" i="4" a="1"/>
  <c r="D132" i="4" s="1"/>
  <c r="F131" i="4"/>
  <c r="E131" i="4"/>
  <c r="D131" i="4" s="1" a="1"/>
  <c r="D131" i="4" s="1"/>
  <c r="F130" i="4"/>
  <c r="E130" i="4"/>
  <c r="D130" i="4" s="1" a="1"/>
  <c r="D130" i="4"/>
  <c r="F129" i="4"/>
  <c r="E129" i="4"/>
  <c r="D129" i="4" a="1"/>
  <c r="D129" i="4" s="1"/>
  <c r="F128" i="4"/>
  <c r="E128" i="4"/>
  <c r="F127" i="4"/>
  <c r="E127" i="4"/>
  <c r="D127" i="4" a="1"/>
  <c r="D127" i="4" s="1"/>
  <c r="F126" i="4"/>
  <c r="E126" i="4"/>
  <c r="D126" i="4" s="1" a="1"/>
  <c r="D126" i="4" s="1"/>
  <c r="F125" i="4"/>
  <c r="D125" i="4" s="1" a="1"/>
  <c r="D125" i="4" s="1"/>
  <c r="E125" i="4"/>
  <c r="F124" i="4"/>
  <c r="E124" i="4"/>
  <c r="D124" i="4" s="1" a="1"/>
  <c r="D124" i="4"/>
  <c r="F123" i="4"/>
  <c r="D123" i="4" s="1" a="1"/>
  <c r="D123" i="4" s="1"/>
  <c r="E123" i="4"/>
  <c r="F122" i="4"/>
  <c r="E122" i="4"/>
  <c r="D122" i="4" a="1"/>
  <c r="D122" i="4" s="1"/>
  <c r="F121" i="4"/>
  <c r="E121" i="4"/>
  <c r="D121" i="4" a="1"/>
  <c r="D121" i="4"/>
  <c r="F120" i="4"/>
  <c r="D120" i="4" s="1" a="1"/>
  <c r="D120" i="4" s="1"/>
  <c r="E120" i="4"/>
  <c r="F119" i="4"/>
  <c r="E119" i="4"/>
  <c r="D119" i="4" s="1" a="1"/>
  <c r="D119" i="4" s="1"/>
  <c r="F118" i="4"/>
  <c r="E118" i="4"/>
  <c r="D118" i="4" s="1" a="1"/>
  <c r="D118" i="4" s="1"/>
  <c r="F117" i="4"/>
  <c r="D117" i="4" s="1" a="1"/>
  <c r="D117" i="4" s="1"/>
  <c r="E117" i="4"/>
  <c r="F116" i="4"/>
  <c r="E116" i="4"/>
  <c r="D116" i="4" a="1"/>
  <c r="D116" i="4" s="1"/>
  <c r="F115" i="4"/>
  <c r="E115" i="4"/>
  <c r="D115" i="4" a="1"/>
  <c r="D115" i="4" s="1"/>
  <c r="F114" i="4"/>
  <c r="D114" i="4" s="1" a="1"/>
  <c r="D114" i="4" s="1"/>
  <c r="E114" i="4"/>
  <c r="F113" i="4"/>
  <c r="E113" i="4"/>
  <c r="D113" i="4" s="1" a="1"/>
  <c r="D113" i="4" s="1"/>
  <c r="F112" i="4"/>
  <c r="E112" i="4"/>
  <c r="D112" i="4" s="1" a="1"/>
  <c r="D112" i="4" s="1"/>
  <c r="F111" i="4"/>
  <c r="E111" i="4"/>
  <c r="D111" i="4" a="1"/>
  <c r="D111" i="4" s="1"/>
  <c r="F110" i="4"/>
  <c r="E110" i="4"/>
  <c r="D110" i="4" a="1"/>
  <c r="D110" i="4" s="1"/>
  <c r="F109" i="4"/>
  <c r="E109" i="4"/>
  <c r="D109" i="4" a="1"/>
  <c r="D109" i="4" s="1"/>
  <c r="F108" i="4"/>
  <c r="E108" i="4"/>
  <c r="D108" i="4" s="1" a="1"/>
  <c r="D108" i="4" s="1"/>
  <c r="F107" i="4"/>
  <c r="E107" i="4"/>
  <c r="D107" i="4" a="1"/>
  <c r="D107" i="4" s="1"/>
  <c r="F106" i="4"/>
  <c r="D106" i="4" s="1" a="1"/>
  <c r="D106" i="4" s="1"/>
  <c r="E106" i="4"/>
  <c r="F105" i="4"/>
  <c r="E105" i="4"/>
  <c r="D105" i="4" a="1"/>
  <c r="D105" i="4" s="1"/>
  <c r="F104" i="4"/>
  <c r="D104" i="4" s="1" a="1"/>
  <c r="D104" i="4" s="1"/>
  <c r="E104" i="4"/>
  <c r="F103" i="4"/>
  <c r="D103" i="4" s="1" a="1"/>
  <c r="D103" i="4" s="1"/>
  <c r="E103" i="4"/>
  <c r="F102" i="4"/>
  <c r="E102" i="4"/>
  <c r="D102" i="4" s="1" a="1"/>
  <c r="D102" i="4"/>
  <c r="F101" i="4"/>
  <c r="E101" i="4"/>
  <c r="D101" i="4" a="1"/>
  <c r="D101" i="4" s="1"/>
  <c r="F100" i="4"/>
  <c r="E100" i="4"/>
  <c r="D100" i="4" a="1"/>
  <c r="D100" i="4" s="1"/>
  <c r="F99" i="4"/>
  <c r="D99" i="4" s="1" a="1"/>
  <c r="D99" i="4" s="1"/>
  <c r="E99" i="4"/>
  <c r="F98" i="4"/>
  <c r="E98" i="4"/>
  <c r="D98" i="4" a="1"/>
  <c r="D98" i="4" s="1"/>
  <c r="F97" i="4"/>
  <c r="E97" i="4"/>
  <c r="D97" i="4" s="1" a="1"/>
  <c r="D97" i="4"/>
  <c r="F96" i="4"/>
  <c r="E96" i="4"/>
  <c r="D96" i="4" s="1" a="1"/>
  <c r="D96" i="4" s="1"/>
  <c r="F95" i="4"/>
  <c r="E95" i="4"/>
  <c r="F94" i="4"/>
  <c r="E94" i="4"/>
  <c r="D94" i="4" a="1"/>
  <c r="D94" i="4" s="1"/>
  <c r="F93" i="4"/>
  <c r="E93" i="4"/>
  <c r="D93" i="4" a="1"/>
  <c r="D93" i="4" s="1"/>
  <c r="F92" i="4"/>
  <c r="D92" i="4" s="1" a="1"/>
  <c r="D92" i="4" s="1"/>
  <c r="E92" i="4"/>
  <c r="F91" i="4"/>
  <c r="E91" i="4"/>
  <c r="D91" i="4" s="1" a="1"/>
  <c r="D91" i="4" s="1"/>
  <c r="F90" i="4"/>
  <c r="D90" i="4" s="1" a="1"/>
  <c r="D90" i="4" s="1"/>
  <c r="E90" i="4"/>
  <c r="F89" i="4"/>
  <c r="E89" i="4"/>
  <c r="D89" i="4" a="1"/>
  <c r="D89" i="4" s="1"/>
  <c r="F88" i="4"/>
  <c r="E88" i="4"/>
  <c r="D88" i="4" a="1"/>
  <c r="D88" i="4" s="1"/>
  <c r="F87" i="4"/>
  <c r="D87" i="4" s="1" a="1"/>
  <c r="D87" i="4" s="1"/>
  <c r="E87" i="4"/>
  <c r="F86" i="4"/>
  <c r="E86" i="4"/>
  <c r="D86" i="4" s="1" a="1"/>
  <c r="D86" i="4" s="1"/>
  <c r="F85" i="4"/>
  <c r="E85" i="4"/>
  <c r="D85" i="4" a="1"/>
  <c r="D85" i="4"/>
  <c r="F84" i="4"/>
  <c r="E84" i="4"/>
  <c r="F83" i="4"/>
  <c r="E83" i="4"/>
  <c r="D83" i="4" a="1"/>
  <c r="D83" i="4" s="1"/>
  <c r="F82" i="4"/>
  <c r="D82" i="4" s="1" a="1"/>
  <c r="D82" i="4" s="1"/>
  <c r="E82" i="4"/>
  <c r="F81" i="4"/>
  <c r="D81" i="4" s="1" a="1"/>
  <c r="D81" i="4" s="1"/>
  <c r="E81" i="4"/>
  <c r="F80" i="4"/>
  <c r="E80" i="4"/>
  <c r="D80" i="4" s="1" a="1"/>
  <c r="D80" i="4" s="1"/>
  <c r="F79" i="4"/>
  <c r="E79" i="4"/>
  <c r="D79" i="4" a="1"/>
  <c r="D79" i="4" s="1"/>
  <c r="F78" i="4"/>
  <c r="E78" i="4"/>
  <c r="D78" i="4" a="1"/>
  <c r="D78" i="4" s="1"/>
  <c r="F77" i="4"/>
  <c r="E77" i="4"/>
  <c r="D77" i="4" a="1"/>
  <c r="D77" i="4" s="1"/>
  <c r="F76" i="4"/>
  <c r="E76" i="4"/>
  <c r="D76" i="4" a="1"/>
  <c r="D76" i="4" s="1"/>
  <c r="F75" i="4"/>
  <c r="E75" i="4"/>
  <c r="D75" i="4" s="1" a="1"/>
  <c r="D75" i="4" s="1"/>
  <c r="F74" i="4"/>
  <c r="E74" i="4"/>
  <c r="D74" i="4" s="1" a="1"/>
  <c r="D74" i="4" s="1"/>
  <c r="F73" i="4"/>
  <c r="D73" i="4" s="1" a="1"/>
  <c r="D73" i="4" s="1"/>
  <c r="E73" i="4"/>
  <c r="F72" i="4"/>
  <c r="E72" i="4"/>
  <c r="D72" i="4" a="1"/>
  <c r="D72" i="4" s="1"/>
  <c r="F71" i="4"/>
  <c r="D71" i="4" s="1" a="1"/>
  <c r="D71" i="4" s="1"/>
  <c r="E71" i="4"/>
  <c r="F70" i="4"/>
  <c r="D70" i="4" s="1" a="1"/>
  <c r="D70" i="4" s="1"/>
  <c r="E70" i="4"/>
  <c r="F69" i="4"/>
  <c r="E69" i="4"/>
  <c r="D69" i="4" s="1" a="1"/>
  <c r="D69" i="4"/>
  <c r="F68" i="4"/>
  <c r="D68" i="4" s="1" a="1"/>
  <c r="D68" i="4" s="1"/>
  <c r="E68" i="4"/>
  <c r="F67" i="4"/>
  <c r="E67" i="4"/>
  <c r="D67" i="4" a="1"/>
  <c r="D67" i="4" s="1"/>
  <c r="F66" i="4"/>
  <c r="D66" i="4" s="1" a="1"/>
  <c r="D66" i="4" s="1"/>
  <c r="E66" i="4"/>
  <c r="F65" i="4"/>
  <c r="D65" i="4" s="1" a="1"/>
  <c r="D65" i="4" s="1"/>
  <c r="E65" i="4"/>
  <c r="F64" i="4"/>
  <c r="E64" i="4"/>
  <c r="D64" i="4" s="1" a="1"/>
  <c r="D64" i="4" s="1"/>
  <c r="F63" i="4"/>
  <c r="E63" i="4"/>
  <c r="D63" i="4" s="1" a="1"/>
  <c r="D63" i="4" s="1"/>
  <c r="F62" i="4"/>
  <c r="E62" i="4"/>
  <c r="F61" i="4"/>
  <c r="E61" i="4"/>
  <c r="D61" i="4" a="1"/>
  <c r="D61" i="4" s="1"/>
  <c r="F60" i="4"/>
  <c r="D60" i="4" s="1" a="1"/>
  <c r="D60" i="4" s="1"/>
  <c r="E60" i="4"/>
  <c r="F59" i="4"/>
  <c r="D59" i="4" s="1" a="1"/>
  <c r="D59" i="4" s="1"/>
  <c r="E59" i="4"/>
  <c r="F58" i="4"/>
  <c r="E58" i="4"/>
  <c r="D58" i="4" s="1" a="1"/>
  <c r="D58" i="4" s="1"/>
  <c r="F57" i="4"/>
  <c r="D57" i="4" s="1" a="1"/>
  <c r="D57" i="4" s="1"/>
  <c r="E57" i="4"/>
  <c r="F56" i="4"/>
  <c r="E56" i="4"/>
  <c r="D56" i="4" a="1"/>
  <c r="D56" i="4" s="1"/>
  <c r="F55" i="4"/>
  <c r="E55" i="4"/>
  <c r="D55" i="4" a="1"/>
  <c r="D55" i="4" s="1"/>
  <c r="F54" i="4"/>
  <c r="D54" i="4" s="1" a="1"/>
  <c r="D54" i="4" s="1"/>
  <c r="E54" i="4"/>
  <c r="F53" i="4"/>
  <c r="E53" i="4"/>
  <c r="D53" i="4" s="1" a="1"/>
  <c r="D53" i="4"/>
  <c r="F52" i="4"/>
  <c r="E52" i="4"/>
  <c r="D52" i="4" a="1"/>
  <c r="D52" i="4"/>
  <c r="F51" i="4"/>
  <c r="D51" i="4" s="1" a="1"/>
  <c r="D51" i="4" s="1"/>
  <c r="E51" i="4"/>
  <c r="F50" i="4"/>
  <c r="E50" i="4"/>
  <c r="D50" i="4" a="1"/>
  <c r="D50" i="4" s="1"/>
  <c r="F49" i="4"/>
  <c r="E49" i="4"/>
  <c r="D49" i="4" s="1" a="1"/>
  <c r="D49" i="4" s="1"/>
  <c r="F48" i="4"/>
  <c r="D48" i="4" s="1" a="1"/>
  <c r="D48" i="4" s="1"/>
  <c r="E48" i="4"/>
  <c r="F47" i="4"/>
  <c r="E47" i="4"/>
  <c r="D47" i="4" s="1" a="1"/>
  <c r="D47" i="4" s="1"/>
  <c r="F46" i="4"/>
  <c r="E46" i="4"/>
  <c r="D46" i="4" s="1" a="1"/>
  <c r="D46" i="4" s="1"/>
  <c r="F45" i="4"/>
  <c r="E45" i="4"/>
  <c r="D45" i="4" a="1"/>
  <c r="D45" i="4" s="1"/>
  <c r="F44" i="4"/>
  <c r="D44" i="4" s="1" a="1"/>
  <c r="D44" i="4" s="1"/>
  <c r="E44" i="4"/>
  <c r="F43" i="4"/>
  <c r="E43" i="4"/>
  <c r="D43" i="4" a="1"/>
  <c r="D43" i="4" s="1"/>
  <c r="F42" i="4"/>
  <c r="E42" i="4"/>
  <c r="D42" i="4" s="1" a="1"/>
  <c r="D42" i="4" s="1"/>
  <c r="F41" i="4"/>
  <c r="E41" i="4"/>
  <c r="D41" i="4" s="1" a="1"/>
  <c r="D41" i="4" s="1"/>
  <c r="F40" i="4"/>
  <c r="E40" i="4"/>
  <c r="F39" i="4"/>
  <c r="E39" i="4"/>
  <c r="D39" i="4" a="1"/>
  <c r="D39" i="4" s="1"/>
  <c r="F38" i="4"/>
  <c r="E38" i="4"/>
  <c r="D38" i="4" a="1"/>
  <c r="D38" i="4"/>
  <c r="F37" i="4"/>
  <c r="D37" i="4" s="1" a="1"/>
  <c r="D37" i="4" s="1"/>
  <c r="E37" i="4"/>
  <c r="F36" i="4"/>
  <c r="E36" i="4"/>
  <c r="D36" i="4" s="1" a="1"/>
  <c r="D36" i="4" s="1"/>
  <c r="F35" i="4"/>
  <c r="E35" i="4"/>
  <c r="D35" i="4" s="1" a="1"/>
  <c r="D35" i="4" s="1"/>
  <c r="F34" i="4"/>
  <c r="E34" i="4"/>
  <c r="D34" i="4" a="1"/>
  <c r="D34" i="4" s="1"/>
  <c r="F33" i="4"/>
  <c r="D33" i="4" s="1" a="1"/>
  <c r="D33" i="4" s="1"/>
  <c r="E33" i="4"/>
  <c r="F32" i="4"/>
  <c r="E32" i="4"/>
  <c r="D32" i="4" s="1" a="1"/>
  <c r="D32" i="4" s="1"/>
  <c r="F31" i="4"/>
  <c r="E31" i="4"/>
  <c r="D31" i="4" s="1" a="1"/>
  <c r="D31" i="4"/>
  <c r="F30" i="4"/>
  <c r="E30" i="4"/>
  <c r="D30" i="4" s="1" a="1"/>
  <c r="D30" i="4" s="1"/>
  <c r="F29" i="4"/>
  <c r="E29" i="4"/>
  <c r="F28" i="4"/>
  <c r="E28" i="4"/>
  <c r="D28" i="4" a="1"/>
  <c r="D28" i="4" s="1"/>
  <c r="F27" i="4"/>
  <c r="D27" i="4" s="1" a="1"/>
  <c r="D27" i="4" s="1"/>
  <c r="E27" i="4"/>
  <c r="F26" i="4"/>
  <c r="D26" i="4" s="1" a="1"/>
  <c r="D26" i="4" s="1"/>
  <c r="E26" i="4"/>
  <c r="F25" i="4"/>
  <c r="E25" i="4"/>
  <c r="D25" i="4" a="1"/>
  <c r="D25" i="4" s="1"/>
  <c r="F24" i="4"/>
  <c r="E24" i="4"/>
  <c r="D24" i="4" a="1"/>
  <c r="D24" i="4" s="1"/>
  <c r="F23" i="4"/>
  <c r="E23" i="4"/>
  <c r="D23" i="4" a="1"/>
  <c r="D23" i="4" s="1"/>
  <c r="F22" i="4"/>
  <c r="E22" i="4"/>
  <c r="D22" i="4" a="1"/>
  <c r="D22" i="4" s="1"/>
  <c r="F21" i="4"/>
  <c r="E21" i="4"/>
  <c r="D21" i="4" a="1"/>
  <c r="D21" i="4" s="1"/>
  <c r="F20" i="4"/>
  <c r="E20" i="4"/>
  <c r="D20" i="4" s="1" a="1"/>
  <c r="D20" i="4" s="1"/>
  <c r="F19" i="4"/>
  <c r="E19" i="4"/>
  <c r="D19" i="4" a="1"/>
  <c r="D19" i="4"/>
  <c r="F18" i="4"/>
  <c r="D18" i="4" s="1" a="1"/>
  <c r="D18" i="4" s="1"/>
  <c r="E18" i="4"/>
  <c r="F17" i="4"/>
  <c r="E17" i="4"/>
  <c r="D17" i="4" a="1"/>
  <c r="D17" i="4" s="1"/>
  <c r="F16" i="4"/>
  <c r="E16" i="4"/>
  <c r="D16" i="4" a="1"/>
  <c r="D16" i="4"/>
  <c r="F15" i="4"/>
  <c r="D15" i="4" s="1" a="1"/>
  <c r="D15" i="4" s="1"/>
  <c r="E15" i="4"/>
  <c r="F14" i="4"/>
  <c r="E14" i="4"/>
  <c r="D14" i="4" a="1"/>
  <c r="D14" i="4" s="1"/>
  <c r="F13" i="4"/>
  <c r="D13" i="4" s="1" a="1"/>
  <c r="D13" i="4" s="1"/>
  <c r="E13" i="4"/>
  <c r="F12" i="4"/>
  <c r="E12" i="4"/>
  <c r="D12" i="4" a="1"/>
  <c r="D12" i="4" s="1"/>
  <c r="F11" i="4"/>
  <c r="E11" i="4"/>
  <c r="D11" i="4" a="1"/>
  <c r="D11" i="4" s="1"/>
  <c r="F10" i="4"/>
  <c r="D10" i="4" s="1" a="1"/>
  <c r="D10" i="4" s="1"/>
  <c r="E10" i="4"/>
  <c r="F9" i="4"/>
  <c r="E9" i="4"/>
  <c r="D9" i="4" s="1" a="1"/>
  <c r="D9" i="4"/>
  <c r="F8" i="4"/>
  <c r="E8" i="4"/>
  <c r="D8" i="4" a="1"/>
  <c r="D8" i="4"/>
  <c r="F7" i="4"/>
  <c r="D7" i="4" s="1" a="1"/>
  <c r="D7" i="4" s="1"/>
  <c r="E7" i="4"/>
  <c r="F6" i="4"/>
  <c r="E6" i="4"/>
  <c r="D6" i="4" a="1"/>
  <c r="D6" i="4"/>
  <c r="F5" i="4"/>
  <c r="D5" i="4" s="1" a="1"/>
  <c r="D5" i="4" s="1"/>
  <c r="E5" i="4"/>
  <c r="F4" i="4"/>
  <c r="D4" i="4" s="1" a="1"/>
  <c r="D4" i="4" s="1"/>
  <c r="E4" i="4"/>
  <c r="F3" i="4"/>
  <c r="E3" i="4"/>
  <c r="D3" i="4" a="1"/>
  <c r="D3" i="4"/>
  <c r="F2" i="4"/>
  <c r="E2" i="4"/>
  <c r="D2" i="4" s="1" a="1"/>
  <c r="D2" i="4" s="1"/>
  <c r="F1" i="4"/>
  <c r="E1" i="4"/>
  <c r="D1" i="4" a="1"/>
  <c r="D1" i="4" s="1"/>
  <c r="D1734" i="2" a="1"/>
  <c r="D1734" i="2" s="1"/>
  <c r="D1733" i="2" a="1"/>
  <c r="D1733" i="2" s="1"/>
  <c r="D1732" i="2" a="1"/>
  <c r="D1732" i="2" s="1"/>
  <c r="D1731" i="2" a="1"/>
  <c r="D1731" i="2" s="1"/>
  <c r="D1730" i="2" a="1"/>
  <c r="D1730" i="2" s="1"/>
  <c r="D1729" i="2" a="1"/>
  <c r="D1729" i="2" s="1"/>
  <c r="D1728" i="2" a="1"/>
  <c r="D1728" i="2" s="1"/>
  <c r="D1727" i="2" a="1"/>
  <c r="D1727" i="2" s="1"/>
  <c r="D1726" i="2" a="1"/>
  <c r="D1726" i="2" s="1"/>
  <c r="D1725" i="2" a="1"/>
  <c r="D1725" i="2" s="1"/>
  <c r="D1724" i="2" a="1"/>
  <c r="D1724" i="2" s="1"/>
  <c r="D1723" i="2" a="1"/>
  <c r="D1723" i="2" s="1"/>
  <c r="D1722" i="2" a="1"/>
  <c r="D1722" i="2" s="1"/>
  <c r="D1721" i="2" a="1"/>
  <c r="D1721" i="2" s="1"/>
  <c r="D1720" i="2" a="1"/>
  <c r="D1720" i="2" s="1"/>
  <c r="D1719" i="2" a="1"/>
  <c r="D1719" i="2" s="1"/>
  <c r="D1718" i="2" a="1"/>
  <c r="D1718" i="2" s="1"/>
  <c r="D1717" i="2" a="1"/>
  <c r="D1717" i="2" s="1"/>
  <c r="D1716" i="2" a="1"/>
  <c r="D1716" i="2" s="1"/>
  <c r="D1715" i="2" a="1"/>
  <c r="D1715" i="2" s="1"/>
  <c r="D1714" i="2" a="1"/>
  <c r="D1714" i="2" s="1"/>
  <c r="D1713" i="2" a="1"/>
  <c r="D1713" i="2" s="1"/>
  <c r="D1712" i="2" a="1"/>
  <c r="D1712" i="2" s="1"/>
  <c r="D1711" i="2" a="1"/>
  <c r="D1711" i="2" s="1"/>
  <c r="D1710" i="2" a="1"/>
  <c r="D1710" i="2" s="1"/>
  <c r="D1709" i="2" a="1"/>
  <c r="D1709" i="2" s="1"/>
  <c r="D1708" i="2" a="1"/>
  <c r="D1708" i="2" s="1"/>
  <c r="D1707" i="2" a="1"/>
  <c r="D1707" i="2" s="1"/>
  <c r="D1706" i="2" a="1"/>
  <c r="D1706" i="2" s="1"/>
  <c r="D1705" i="2" a="1"/>
  <c r="D1705" i="2" s="1"/>
  <c r="D1704" i="2" a="1"/>
  <c r="D1704" i="2" s="1"/>
  <c r="D1703" i="2" a="1"/>
  <c r="D1703" i="2" s="1"/>
  <c r="D1702" i="2" a="1"/>
  <c r="D1702" i="2" s="1"/>
  <c r="D1701" i="2" a="1"/>
  <c r="D1701" i="2" s="1"/>
  <c r="D1700" i="2" a="1"/>
  <c r="D1700" i="2" s="1"/>
  <c r="D1699" i="2" a="1"/>
  <c r="D1699" i="2" s="1"/>
  <c r="D1698" i="2" a="1"/>
  <c r="D1698" i="2" s="1"/>
  <c r="D1697" i="2" a="1"/>
  <c r="D1697" i="2" s="1"/>
  <c r="D1696" i="2" a="1"/>
  <c r="D1696" i="2" s="1"/>
  <c r="D1695" i="2" a="1"/>
  <c r="D1695" i="2" s="1"/>
  <c r="D1694" i="2" a="1"/>
  <c r="D1694" i="2" s="1"/>
  <c r="D1693" i="2" a="1"/>
  <c r="D1693" i="2" s="1"/>
  <c r="D1692" i="2" a="1"/>
  <c r="D1692" i="2" s="1"/>
  <c r="D1691" i="2" a="1"/>
  <c r="D1691" i="2" s="1"/>
  <c r="D1690" i="2" a="1"/>
  <c r="D1690" i="2" s="1"/>
  <c r="D1689" i="2" a="1"/>
  <c r="D1689" i="2" s="1"/>
  <c r="D1688" i="2" a="1"/>
  <c r="D1688" i="2" s="1"/>
  <c r="D1687" i="2" a="1"/>
  <c r="D1687" i="2" s="1"/>
  <c r="D1686" i="2" a="1"/>
  <c r="D1686" i="2" s="1"/>
  <c r="D1685" i="2" a="1"/>
  <c r="D1685" i="2" s="1"/>
  <c r="D1684" i="2" a="1"/>
  <c r="D1684" i="2" s="1"/>
  <c r="D1683" i="2" a="1"/>
  <c r="D1683" i="2" s="1"/>
  <c r="D1682" i="2" a="1"/>
  <c r="D1682" i="2" s="1"/>
  <c r="D1681" i="2" a="1"/>
  <c r="D1681" i="2" s="1"/>
  <c r="D1680" i="2" a="1"/>
  <c r="D1680" i="2" s="1"/>
  <c r="D1679" i="2" a="1"/>
  <c r="D1679" i="2" s="1"/>
  <c r="D1678" i="2" a="1"/>
  <c r="D1678" i="2" s="1"/>
  <c r="D1677" i="2" a="1"/>
  <c r="D1677" i="2" s="1"/>
  <c r="D1676" i="2" a="1"/>
  <c r="D1676" i="2" s="1"/>
  <c r="D1675" i="2" a="1"/>
  <c r="D1675" i="2" s="1"/>
  <c r="D1674" i="2" a="1"/>
  <c r="D1674" i="2" s="1"/>
  <c r="D1673" i="2" a="1"/>
  <c r="D1673" i="2" s="1"/>
  <c r="D1672" i="2" a="1"/>
  <c r="D1672" i="2" s="1"/>
  <c r="D1671" i="2" a="1"/>
  <c r="D1671" i="2" s="1"/>
  <c r="D1670" i="2" a="1"/>
  <c r="D1670" i="2" s="1"/>
  <c r="D1669" i="2" a="1"/>
  <c r="D1669" i="2" s="1"/>
  <c r="D1668" i="2" a="1"/>
  <c r="D1668" i="2" s="1"/>
  <c r="D1667" i="2" a="1"/>
  <c r="D1667" i="2" s="1"/>
  <c r="D1666" i="2" a="1"/>
  <c r="D1666" i="2" s="1"/>
  <c r="D1665" i="2" a="1"/>
  <c r="D1665" i="2" s="1"/>
  <c r="D1664" i="2" a="1"/>
  <c r="D1664" i="2" s="1"/>
  <c r="D1663" i="2" a="1"/>
  <c r="D1663" i="2" s="1"/>
  <c r="D1662" i="2" a="1"/>
  <c r="D1662" i="2" s="1"/>
  <c r="D1661" i="2" a="1"/>
  <c r="D1661" i="2" s="1"/>
  <c r="D1660" i="2" a="1"/>
  <c r="D1660" i="2" s="1"/>
  <c r="D1659" i="2" a="1"/>
  <c r="D1659" i="2" s="1"/>
  <c r="D1658" i="2" a="1"/>
  <c r="D1658" i="2" s="1"/>
  <c r="D1657" i="2" a="1"/>
  <c r="D1657" i="2" s="1"/>
  <c r="D1656" i="2" a="1"/>
  <c r="D1656" i="2" s="1"/>
  <c r="D1655" i="2" a="1"/>
  <c r="D1655" i="2" s="1"/>
  <c r="D1654" i="2" a="1"/>
  <c r="D1654" i="2" s="1"/>
  <c r="D1653" i="2" a="1"/>
  <c r="D1653" i="2" s="1"/>
  <c r="D1652" i="2" a="1"/>
  <c r="D1652" i="2" s="1"/>
  <c r="D1651" i="2" a="1"/>
  <c r="D1651" i="2" s="1"/>
  <c r="D1650" i="2" a="1"/>
  <c r="D1650" i="2" s="1"/>
  <c r="D1649" i="2" a="1"/>
  <c r="D1649" i="2" s="1"/>
  <c r="D1648" i="2" a="1"/>
  <c r="D1648" i="2" s="1"/>
  <c r="D1647" i="2" a="1"/>
  <c r="D1647" i="2" s="1"/>
  <c r="D1646" i="2" a="1"/>
  <c r="D1646" i="2" s="1"/>
  <c r="D1645" i="2" a="1"/>
  <c r="D1645" i="2" s="1"/>
  <c r="D1644" i="2" a="1"/>
  <c r="D1644" i="2" s="1"/>
  <c r="D1643" i="2" a="1"/>
  <c r="D1643" i="2" s="1"/>
  <c r="D1642" i="2" a="1"/>
  <c r="D1642" i="2" s="1"/>
  <c r="D1641" i="2" a="1"/>
  <c r="D1641" i="2" s="1"/>
  <c r="D1640" i="2" a="1"/>
  <c r="D1640" i="2" s="1"/>
  <c r="D1639" i="2" a="1"/>
  <c r="D1639" i="2" s="1"/>
  <c r="D1638" i="2" a="1"/>
  <c r="D1638" i="2" s="1"/>
  <c r="D1637" i="2" a="1"/>
  <c r="D1637" i="2" s="1"/>
  <c r="D1636" i="2" a="1"/>
  <c r="D1636" i="2" s="1"/>
  <c r="D1635" i="2" a="1"/>
  <c r="D1635" i="2" s="1"/>
  <c r="D1634" i="2" a="1"/>
  <c r="D1634" i="2" s="1"/>
  <c r="D1633" i="2" a="1"/>
  <c r="D1633" i="2" s="1"/>
  <c r="D1632" i="2" a="1"/>
  <c r="D1632" i="2" s="1"/>
  <c r="D1631" i="2" a="1"/>
  <c r="D1631" i="2" s="1"/>
  <c r="D1630" i="2" a="1"/>
  <c r="D1630" i="2" s="1"/>
  <c r="D1629" i="2" a="1"/>
  <c r="D1629" i="2" s="1"/>
  <c r="D1628" i="2" a="1"/>
  <c r="D1628" i="2" s="1"/>
  <c r="D1627" i="2" a="1"/>
  <c r="D1627" i="2" s="1"/>
  <c r="D1626" i="2" a="1"/>
  <c r="D1626" i="2" s="1"/>
  <c r="D1625" i="2" a="1"/>
  <c r="D1625" i="2" s="1"/>
  <c r="D1624" i="2" a="1"/>
  <c r="D1624" i="2" s="1"/>
  <c r="D1623" i="2" a="1"/>
  <c r="D1623" i="2" s="1"/>
  <c r="D1622" i="2" a="1"/>
  <c r="D1622" i="2" s="1"/>
  <c r="D1621" i="2" a="1"/>
  <c r="D1621" i="2" s="1"/>
  <c r="D1620" i="2" a="1"/>
  <c r="D1620" i="2" s="1"/>
  <c r="D1619" i="2" a="1"/>
  <c r="D1619" i="2" s="1"/>
  <c r="D1618" i="2" a="1"/>
  <c r="D1618" i="2" s="1"/>
  <c r="D1617" i="2" a="1"/>
  <c r="D1617" i="2" s="1"/>
  <c r="D1616" i="2" a="1"/>
  <c r="D1616" i="2" s="1"/>
  <c r="D1615" i="2" a="1"/>
  <c r="D1615" i="2" s="1"/>
  <c r="D1614" i="2" a="1"/>
  <c r="D1614" i="2" s="1"/>
  <c r="D1613" i="2" a="1"/>
  <c r="D1613" i="2"/>
  <c r="D1612" i="2" a="1"/>
  <c r="D1612" i="2" s="1"/>
  <c r="D1611" i="2" a="1"/>
  <c r="D1611" i="2" s="1"/>
  <c r="D1610" i="2" a="1"/>
  <c r="D1610" i="2" s="1"/>
  <c r="D1609" i="2" a="1"/>
  <c r="D1609" i="2" s="1"/>
  <c r="D1608" i="2" a="1"/>
  <c r="D1608" i="2" s="1"/>
  <c r="D1607" i="2" a="1"/>
  <c r="D1607" i="2" s="1"/>
  <c r="D1606" i="2" a="1"/>
  <c r="D1606" i="2" s="1"/>
  <c r="D1605" i="2" a="1"/>
  <c r="D1605" i="2" s="1"/>
  <c r="D1604" i="2" a="1"/>
  <c r="D1604" i="2" s="1"/>
  <c r="D1603" i="2" a="1"/>
  <c r="D1603" i="2" s="1"/>
  <c r="D1602" i="2" a="1"/>
  <c r="D1602" i="2" s="1"/>
  <c r="D1601" i="2" a="1"/>
  <c r="D1601" i="2" s="1"/>
  <c r="D1600" i="2" a="1"/>
  <c r="D1600" i="2" s="1"/>
  <c r="D1599" i="2" a="1"/>
  <c r="D1599" i="2" s="1"/>
  <c r="D1598" i="2" a="1"/>
  <c r="D1598" i="2" s="1"/>
  <c r="D1597" i="2" a="1"/>
  <c r="D1597" i="2" s="1"/>
  <c r="D1596" i="2" a="1"/>
  <c r="D1596" i="2" s="1"/>
  <c r="D1595" i="2" a="1"/>
  <c r="D1595" i="2" s="1"/>
  <c r="D1594" i="2" a="1"/>
  <c r="D1594" i="2" s="1"/>
  <c r="D1593" i="2" a="1"/>
  <c r="D1593" i="2" s="1"/>
  <c r="D1592" i="2" a="1"/>
  <c r="D1592" i="2" s="1"/>
  <c r="D1591" i="2" a="1"/>
  <c r="D1591" i="2" s="1"/>
  <c r="D1590" i="2" a="1"/>
  <c r="D1590" i="2" s="1"/>
  <c r="D1589" i="2" a="1"/>
  <c r="D1589" i="2" s="1"/>
  <c r="D1588" i="2" a="1"/>
  <c r="D1588" i="2" s="1"/>
  <c r="D1587" i="2" a="1"/>
  <c r="D1587" i="2" s="1"/>
  <c r="D1586" i="2" a="1"/>
  <c r="D1586" i="2" s="1"/>
  <c r="D1585" i="2" a="1"/>
  <c r="D1585" i="2" s="1"/>
  <c r="D1584" i="2" a="1"/>
  <c r="D1584" i="2" s="1"/>
  <c r="D1583" i="2" a="1"/>
  <c r="D1583" i="2" s="1"/>
  <c r="D1582" i="2" a="1"/>
  <c r="D1582" i="2" s="1"/>
  <c r="D1581" i="2" a="1"/>
  <c r="D1581" i="2" s="1"/>
  <c r="D1580" i="2" a="1"/>
  <c r="D1580" i="2" s="1"/>
  <c r="D1579" i="2" a="1"/>
  <c r="D1579" i="2" s="1"/>
  <c r="D1578" i="2" a="1"/>
  <c r="D1578" i="2" s="1"/>
  <c r="D1577" i="2" a="1"/>
  <c r="D1577" i="2" s="1"/>
  <c r="D1576" i="2" a="1"/>
  <c r="D1576" i="2" s="1"/>
  <c r="D1575" i="2" a="1"/>
  <c r="D1575" i="2" s="1"/>
  <c r="D1574" i="2" a="1"/>
  <c r="D1574" i="2" s="1"/>
  <c r="D1573" i="2" a="1"/>
  <c r="D1573" i="2" s="1"/>
  <c r="D1572" i="2" a="1"/>
  <c r="D1572" i="2" s="1"/>
  <c r="D1571" i="2" a="1"/>
  <c r="D1571" i="2" s="1"/>
  <c r="D1570" i="2" a="1"/>
  <c r="D1570" i="2" s="1"/>
  <c r="D1569" i="2" a="1"/>
  <c r="D1569" i="2" s="1"/>
  <c r="D1568" i="2" a="1"/>
  <c r="D1568" i="2" s="1"/>
  <c r="D1567" i="2" a="1"/>
  <c r="D1567" i="2" s="1"/>
  <c r="D1566" i="2" a="1"/>
  <c r="D1566" i="2" s="1"/>
  <c r="D1565" i="2" a="1"/>
  <c r="D1565" i="2" s="1"/>
  <c r="D1564" i="2" a="1"/>
  <c r="D1564" i="2" s="1"/>
  <c r="D1563" i="2" a="1"/>
  <c r="D1563" i="2" s="1"/>
  <c r="D1562" i="2" a="1"/>
  <c r="D1562" i="2" s="1"/>
  <c r="D1561" i="2" a="1"/>
  <c r="D1561" i="2" s="1"/>
  <c r="D1560" i="2" a="1"/>
  <c r="D1560" i="2" s="1"/>
  <c r="D1559" i="2" a="1"/>
  <c r="D1559" i="2" s="1"/>
  <c r="D1558" i="2" a="1"/>
  <c r="D1558" i="2" s="1"/>
  <c r="D1557" i="2" a="1"/>
  <c r="D1557" i="2" s="1"/>
  <c r="D1556" i="2" a="1"/>
  <c r="D1556" i="2" s="1"/>
  <c r="D1555" i="2" a="1"/>
  <c r="D1555" i="2" s="1"/>
  <c r="D1554" i="2" a="1"/>
  <c r="D1554" i="2" s="1"/>
  <c r="D1553" i="2" a="1"/>
  <c r="D1553" i="2" s="1"/>
  <c r="D1552" i="2" a="1"/>
  <c r="D1552" i="2" s="1"/>
  <c r="D1551" i="2" a="1"/>
  <c r="D1551" i="2" s="1"/>
  <c r="D1550" i="2" a="1"/>
  <c r="D1550" i="2" s="1"/>
  <c r="D1549" i="2" a="1"/>
  <c r="D1549" i="2" s="1"/>
  <c r="D1548" i="2" a="1"/>
  <c r="D1548" i="2" s="1"/>
  <c r="D1547" i="2" a="1"/>
  <c r="D1547" i="2" s="1"/>
  <c r="D1546" i="2" a="1"/>
  <c r="D1546" i="2" s="1"/>
  <c r="D1545" i="2" a="1"/>
  <c r="D1545" i="2" s="1"/>
  <c r="D1544" i="2" a="1"/>
  <c r="D1544" i="2" s="1"/>
  <c r="D1543" i="2" a="1"/>
  <c r="D1543" i="2" s="1"/>
  <c r="D1542" i="2" a="1"/>
  <c r="D1542" i="2" s="1"/>
  <c r="D1541" i="2" a="1"/>
  <c r="D1541" i="2" s="1"/>
  <c r="D1540" i="2" a="1"/>
  <c r="D1540" i="2" s="1"/>
  <c r="D1539" i="2" a="1"/>
  <c r="D1539" i="2" s="1"/>
  <c r="D1538" i="2" a="1"/>
  <c r="D1538" i="2" s="1"/>
  <c r="D1537" i="2" a="1"/>
  <c r="D1537" i="2" s="1"/>
  <c r="D1536" i="2" a="1"/>
  <c r="D1536" i="2" s="1"/>
  <c r="D1535" i="2" a="1"/>
  <c r="D1535" i="2" s="1"/>
  <c r="D1534" i="2" a="1"/>
  <c r="D1534" i="2" s="1"/>
  <c r="D1533" i="2" a="1"/>
  <c r="D1533" i="2" s="1"/>
  <c r="D1532" i="2" a="1"/>
  <c r="D1532" i="2" s="1"/>
  <c r="D1531" i="2" a="1"/>
  <c r="D1531" i="2" s="1"/>
  <c r="D1530" i="2" a="1"/>
  <c r="D1530" i="2" s="1"/>
  <c r="D1529" i="2" a="1"/>
  <c r="D1529" i="2" s="1"/>
  <c r="D1528" i="2" a="1"/>
  <c r="D1528" i="2" s="1"/>
  <c r="D1527" i="2" a="1"/>
  <c r="D1527" i="2" s="1"/>
  <c r="D1526" i="2" a="1"/>
  <c r="D1526" i="2" s="1"/>
  <c r="D1525" i="2" a="1"/>
  <c r="D1525" i="2" s="1"/>
  <c r="D1524" i="2" a="1"/>
  <c r="D1524" i="2" s="1"/>
  <c r="D1523" i="2" a="1"/>
  <c r="D1523" i="2" s="1"/>
  <c r="D1522" i="2" a="1"/>
  <c r="D1522" i="2" s="1"/>
  <c r="D1521" i="2" a="1"/>
  <c r="D1521" i="2" s="1"/>
  <c r="D1520" i="2" a="1"/>
  <c r="D1520" i="2" s="1"/>
  <c r="D1519" i="2" a="1"/>
  <c r="D1519" i="2" s="1"/>
  <c r="D1518" i="2" a="1"/>
  <c r="D1518" i="2" s="1"/>
  <c r="D1517" i="2" a="1"/>
  <c r="D1517" i="2" s="1"/>
  <c r="D1516" i="2" a="1"/>
  <c r="D1516" i="2" s="1"/>
  <c r="D1515" i="2" a="1"/>
  <c r="D1515" i="2" s="1"/>
  <c r="D1514" i="2" a="1"/>
  <c r="D1514" i="2" s="1"/>
  <c r="D1513" i="2" a="1"/>
  <c r="D1513" i="2" s="1"/>
  <c r="D1512" i="2" a="1"/>
  <c r="D1512" i="2" s="1"/>
  <c r="D1511" i="2" a="1"/>
  <c r="D1511" i="2" s="1"/>
  <c r="D1510" i="2" a="1"/>
  <c r="D1510" i="2" s="1"/>
  <c r="D1509" i="2" a="1"/>
  <c r="D1509" i="2" s="1"/>
  <c r="D1508" i="2" a="1"/>
  <c r="D1508" i="2" s="1"/>
  <c r="D1507" i="2" a="1"/>
  <c r="D1507" i="2" s="1"/>
  <c r="D1506" i="2" a="1"/>
  <c r="D1506" i="2" s="1"/>
  <c r="D1505" i="2" a="1"/>
  <c r="D1505" i="2" s="1"/>
  <c r="D1504" i="2" a="1"/>
  <c r="D1504" i="2" s="1"/>
  <c r="D1503" i="2" a="1"/>
  <c r="D1503" i="2" s="1"/>
  <c r="D1502" i="2" a="1"/>
  <c r="D1502" i="2" s="1"/>
  <c r="D1501" i="2" a="1"/>
  <c r="D1501" i="2" s="1"/>
  <c r="D1500" i="2" a="1"/>
  <c r="D1500" i="2" s="1"/>
  <c r="D1499" i="2" a="1"/>
  <c r="D1499" i="2" s="1"/>
  <c r="D1498" i="2" a="1"/>
  <c r="D1498" i="2" s="1"/>
  <c r="D1497" i="2" a="1"/>
  <c r="D1497" i="2" s="1"/>
  <c r="D1496" i="2" a="1"/>
  <c r="D1496" i="2" s="1"/>
  <c r="D1495" i="2" a="1"/>
  <c r="D1495" i="2" s="1"/>
  <c r="D1494" i="2" a="1"/>
  <c r="D1494" i="2" s="1"/>
  <c r="D1493" i="2" a="1"/>
  <c r="D1493" i="2" s="1"/>
  <c r="D1492" i="2" a="1"/>
  <c r="D1492" i="2" s="1"/>
  <c r="D1491" i="2" a="1"/>
  <c r="D1491" i="2" s="1"/>
  <c r="D1490" i="2" a="1"/>
  <c r="D1490" i="2" s="1"/>
  <c r="D1489" i="2" a="1"/>
  <c r="D1489" i="2" s="1"/>
  <c r="D1488" i="2" a="1"/>
  <c r="D1488" i="2" s="1"/>
  <c r="D1487" i="2" a="1"/>
  <c r="D1487" i="2" s="1"/>
  <c r="D1486" i="2" a="1"/>
  <c r="D1486" i="2" s="1"/>
  <c r="D1485" i="2" a="1"/>
  <c r="D1485" i="2" s="1"/>
  <c r="D1484" i="2" a="1"/>
  <c r="D1484" i="2" s="1"/>
  <c r="D1483" i="2" a="1"/>
  <c r="D1483" i="2" s="1"/>
  <c r="D1482" i="2" a="1"/>
  <c r="D1482" i="2" s="1"/>
  <c r="D1481" i="2" a="1"/>
  <c r="D1481" i="2" s="1"/>
  <c r="D1480" i="2" a="1"/>
  <c r="D1480" i="2" s="1"/>
  <c r="D1479" i="2" a="1"/>
  <c r="D1479" i="2" s="1"/>
  <c r="D1478" i="2" a="1"/>
  <c r="D1478" i="2" s="1"/>
  <c r="D1477" i="2" a="1"/>
  <c r="D1477" i="2" s="1"/>
  <c r="D1476" i="2" a="1"/>
  <c r="D1476" i="2" s="1"/>
  <c r="D1475" i="2" a="1"/>
  <c r="D1475" i="2" s="1"/>
  <c r="D1474" i="2" a="1"/>
  <c r="D1474" i="2" s="1"/>
  <c r="D1473" i="2" a="1"/>
  <c r="D1473" i="2" s="1"/>
  <c r="D1472" i="2" a="1"/>
  <c r="D1472" i="2" s="1"/>
  <c r="D1471" i="2" a="1"/>
  <c r="D1471" i="2" s="1"/>
  <c r="D1470" i="2" a="1"/>
  <c r="D1470" i="2" s="1"/>
  <c r="D1469" i="2" a="1"/>
  <c r="D1469" i="2" s="1"/>
  <c r="D1468" i="2" a="1"/>
  <c r="D1468" i="2" s="1"/>
  <c r="D1467" i="2" a="1"/>
  <c r="D1467" i="2" s="1"/>
  <c r="D1466" i="2" a="1"/>
  <c r="D1466" i="2" s="1"/>
  <c r="D1465" i="2" a="1"/>
  <c r="D1465" i="2" s="1"/>
  <c r="D1464" i="2" a="1"/>
  <c r="D1464" i="2" s="1"/>
  <c r="D1463" i="2" a="1"/>
  <c r="D1463" i="2" s="1"/>
  <c r="D1462" i="2" a="1"/>
  <c r="D1462" i="2" s="1"/>
  <c r="D1461" i="2" a="1"/>
  <c r="D1461" i="2" s="1"/>
  <c r="D1460" i="2" a="1"/>
  <c r="D1460" i="2" s="1"/>
  <c r="D1459" i="2" a="1"/>
  <c r="D1459" i="2" s="1"/>
  <c r="D1458" i="2" a="1"/>
  <c r="D1458" i="2" s="1"/>
  <c r="D1457" i="2" a="1"/>
  <c r="D1457" i="2" s="1"/>
  <c r="D1456" i="2" a="1"/>
  <c r="D1456" i="2" s="1"/>
  <c r="D1455" i="2" a="1"/>
  <c r="D1455" i="2" s="1"/>
  <c r="D1454" i="2" a="1"/>
  <c r="D1454" i="2" s="1"/>
  <c r="D1453" i="2" a="1"/>
  <c r="D1453" i="2" s="1"/>
  <c r="D1452" i="2" a="1"/>
  <c r="D1452" i="2" s="1"/>
  <c r="D1451" i="2" a="1"/>
  <c r="D1451" i="2" s="1"/>
  <c r="D1450" i="2" a="1"/>
  <c r="D1450" i="2" s="1"/>
  <c r="D1449" i="2" a="1"/>
  <c r="D1449" i="2" s="1"/>
  <c r="D1448" i="2" a="1"/>
  <c r="D1448" i="2" s="1"/>
  <c r="D1447" i="2" a="1"/>
  <c r="D1447" i="2" s="1"/>
  <c r="D1446" i="2" a="1"/>
  <c r="D1446" i="2" s="1"/>
  <c r="D1445" i="2" a="1"/>
  <c r="D1445" i="2" s="1"/>
  <c r="D1444" i="2" a="1"/>
  <c r="D1444" i="2" s="1"/>
  <c r="D1443" i="2" a="1"/>
  <c r="D1443" i="2" s="1"/>
  <c r="D1442" i="2" a="1"/>
  <c r="D1442" i="2" s="1"/>
  <c r="D1441" i="2" a="1"/>
  <c r="D1441" i="2" s="1"/>
  <c r="D1440" i="2" a="1"/>
  <c r="D1440" i="2" s="1"/>
  <c r="D1439" i="2" a="1"/>
  <c r="D1439" i="2" s="1"/>
  <c r="D1438" i="2" a="1"/>
  <c r="D1438" i="2" s="1"/>
  <c r="D1437" i="2" a="1"/>
  <c r="D1437" i="2" s="1"/>
  <c r="D1436" i="2" a="1"/>
  <c r="D1436" i="2" s="1"/>
  <c r="D1435" i="2" a="1"/>
  <c r="D1435" i="2" s="1"/>
  <c r="D1434" i="2" a="1"/>
  <c r="D1434" i="2" s="1"/>
  <c r="D1433" i="2" a="1"/>
  <c r="D1433" i="2" s="1"/>
  <c r="D1432" i="2" a="1"/>
  <c r="D1432" i="2" s="1"/>
  <c r="D1431" i="2" a="1"/>
  <c r="D1431" i="2" s="1"/>
  <c r="D1430" i="2" a="1"/>
  <c r="D1430" i="2" s="1"/>
  <c r="D1429" i="2" a="1"/>
  <c r="D1429" i="2" s="1"/>
  <c r="D1428" i="2" a="1"/>
  <c r="D1428" i="2" s="1"/>
  <c r="D1427" i="2" a="1"/>
  <c r="D1427" i="2" s="1"/>
  <c r="D1426" i="2" a="1"/>
  <c r="D1426" i="2" s="1"/>
  <c r="D1425" i="2" a="1"/>
  <c r="D1425" i="2" s="1"/>
  <c r="D1424" i="2" a="1"/>
  <c r="D1424" i="2" s="1"/>
  <c r="D1423" i="2" a="1"/>
  <c r="D1423" i="2" s="1"/>
  <c r="D1422" i="2" a="1"/>
  <c r="D1422" i="2" s="1"/>
  <c r="D1421" i="2" a="1"/>
  <c r="D1421" i="2" s="1"/>
  <c r="D1420" i="2" a="1"/>
  <c r="D1420" i="2" s="1"/>
  <c r="D1419" i="2" a="1"/>
  <c r="D1419" i="2" s="1"/>
  <c r="D1418" i="2" a="1"/>
  <c r="D1418" i="2" s="1"/>
  <c r="D1417" i="2" a="1"/>
  <c r="D1417" i="2" s="1"/>
  <c r="D1416" i="2" a="1"/>
  <c r="D1416" i="2" s="1"/>
  <c r="D1415" i="2" a="1"/>
  <c r="D1415" i="2" s="1"/>
  <c r="D1414" i="2" a="1"/>
  <c r="D1414" i="2" s="1"/>
  <c r="D1413" i="2" a="1"/>
  <c r="D1413" i="2" s="1"/>
  <c r="D1412" i="2" a="1"/>
  <c r="D1412" i="2" s="1"/>
  <c r="D1411" i="2" a="1"/>
  <c r="D1411" i="2" s="1"/>
  <c r="D1410" i="2" a="1"/>
  <c r="D1410" i="2" s="1"/>
  <c r="D1409" i="2" a="1"/>
  <c r="D1409" i="2" s="1"/>
  <c r="D1408" i="2" a="1"/>
  <c r="D1408" i="2" s="1"/>
  <c r="D1407" i="2" a="1"/>
  <c r="D1407" i="2" s="1"/>
  <c r="D1406" i="2" a="1"/>
  <c r="D1406" i="2" s="1"/>
  <c r="D1405" i="2" a="1"/>
  <c r="D1405" i="2" s="1"/>
  <c r="D1404" i="2" a="1"/>
  <c r="D1404" i="2" s="1"/>
  <c r="D1403" i="2" a="1"/>
  <c r="D1403" i="2" s="1"/>
  <c r="D1402" i="2" a="1"/>
  <c r="D1402" i="2" s="1"/>
  <c r="D1401" i="2" a="1"/>
  <c r="D1401" i="2" s="1"/>
  <c r="D1400" i="2" a="1"/>
  <c r="D1400" i="2" s="1"/>
  <c r="D1399" i="2" a="1"/>
  <c r="D1399" i="2" s="1"/>
  <c r="D1398" i="2" a="1"/>
  <c r="D1398" i="2" s="1"/>
  <c r="D1397" i="2" a="1"/>
  <c r="D1397" i="2" s="1"/>
  <c r="D1396" i="2" a="1"/>
  <c r="D1396" i="2" s="1"/>
  <c r="D1395" i="2" a="1"/>
  <c r="D1395" i="2" s="1"/>
  <c r="D1394" i="2" a="1"/>
  <c r="D1394" i="2" s="1"/>
  <c r="D1393" i="2" a="1"/>
  <c r="D1393" i="2" s="1"/>
  <c r="D1392" i="2" a="1"/>
  <c r="D1392" i="2" s="1"/>
  <c r="D1391" i="2" a="1"/>
  <c r="D1391" i="2" s="1"/>
  <c r="D1390" i="2" a="1"/>
  <c r="D1390" i="2" s="1"/>
  <c r="D1389" i="2" a="1"/>
  <c r="D1389" i="2" s="1"/>
  <c r="D1388" i="2" a="1"/>
  <c r="D1388" i="2" s="1"/>
  <c r="D1387" i="2" a="1"/>
  <c r="D1387" i="2" s="1"/>
  <c r="D1386" i="2" a="1"/>
  <c r="D1386" i="2" s="1"/>
  <c r="D1385" i="2" a="1"/>
  <c r="D1385" i="2" s="1"/>
  <c r="D1384" i="2" a="1"/>
  <c r="D1384" i="2" s="1"/>
  <c r="D1383" i="2" a="1"/>
  <c r="D1383" i="2" s="1"/>
  <c r="D1382" i="2" a="1"/>
  <c r="D1382" i="2" s="1"/>
  <c r="D1381" i="2" a="1"/>
  <c r="D1381" i="2" s="1"/>
  <c r="D1380" i="2" a="1"/>
  <c r="D1380" i="2" s="1"/>
  <c r="D1379" i="2" a="1"/>
  <c r="D1379" i="2" s="1"/>
  <c r="D1378" i="2" a="1"/>
  <c r="D1378" i="2" s="1"/>
  <c r="D1377" i="2" a="1"/>
  <c r="D1377" i="2" s="1"/>
  <c r="D1376" i="2" a="1"/>
  <c r="D1376" i="2" s="1"/>
  <c r="D1375" i="2" a="1"/>
  <c r="D1375" i="2" s="1"/>
  <c r="D1374" i="2" a="1"/>
  <c r="D1374" i="2" s="1"/>
  <c r="D1373" i="2" a="1"/>
  <c r="D1373" i="2" s="1"/>
  <c r="D1372" i="2" a="1"/>
  <c r="D1372" i="2" s="1"/>
  <c r="D1371" i="2" a="1"/>
  <c r="D1371" i="2" s="1"/>
  <c r="D1370" i="2" a="1"/>
  <c r="D1370" i="2" s="1"/>
  <c r="D1369" i="2" a="1"/>
  <c r="D1369" i="2" s="1"/>
  <c r="D1368" i="2" a="1"/>
  <c r="D1368" i="2" s="1"/>
  <c r="D1367" i="2" a="1"/>
  <c r="D1367" i="2" s="1"/>
  <c r="D1366" i="2" a="1"/>
  <c r="D1366" i="2" s="1"/>
  <c r="D1365" i="2" a="1"/>
  <c r="D1365" i="2" s="1"/>
  <c r="D1364" i="2" a="1"/>
  <c r="D1364" i="2" s="1"/>
  <c r="D1363" i="2" a="1"/>
  <c r="D1363" i="2" s="1"/>
  <c r="D1362" i="2" a="1"/>
  <c r="D1362" i="2" s="1"/>
  <c r="D1361" i="2" a="1"/>
  <c r="D1361" i="2" s="1"/>
  <c r="D1360" i="2" a="1"/>
  <c r="D1360" i="2" s="1"/>
  <c r="D1359" i="2" a="1"/>
  <c r="D1359" i="2" s="1"/>
  <c r="D1358" i="2" a="1"/>
  <c r="D1358" i="2" s="1"/>
  <c r="D1357" i="2" a="1"/>
  <c r="D1357" i="2" s="1"/>
  <c r="D1356" i="2" a="1"/>
  <c r="D1356" i="2" s="1"/>
  <c r="D1355" i="2" a="1"/>
  <c r="D1355" i="2" s="1"/>
  <c r="D1354" i="2" a="1"/>
  <c r="D1354" i="2" s="1"/>
  <c r="D1353" i="2" a="1"/>
  <c r="D1353" i="2" s="1"/>
  <c r="D1352" i="2" a="1"/>
  <c r="D1352" i="2" s="1"/>
  <c r="D1351" i="2" a="1"/>
  <c r="D1351" i="2" s="1"/>
  <c r="D1350" i="2" a="1"/>
  <c r="D1350" i="2" s="1"/>
  <c r="D1349" i="2" a="1"/>
  <c r="D1349" i="2" s="1"/>
  <c r="D1348" i="2" a="1"/>
  <c r="D1348" i="2" s="1"/>
  <c r="D1347" i="2" a="1"/>
  <c r="D1347" i="2" s="1"/>
  <c r="D1346" i="2" a="1"/>
  <c r="D1346" i="2" s="1"/>
  <c r="D1345" i="2" a="1"/>
  <c r="D1345" i="2" s="1"/>
  <c r="D1344" i="2" a="1"/>
  <c r="D1344" i="2" s="1"/>
  <c r="D1343" i="2" a="1"/>
  <c r="D1343" i="2" s="1"/>
  <c r="D1342" i="2" a="1"/>
  <c r="D1342" i="2" s="1"/>
  <c r="D1341" i="2" a="1"/>
  <c r="D1341" i="2" s="1"/>
  <c r="D1340" i="2" a="1"/>
  <c r="D1340" i="2" s="1"/>
  <c r="D1339" i="2" a="1"/>
  <c r="D1339" i="2" s="1"/>
  <c r="D1338" i="2" a="1"/>
  <c r="D1338" i="2" s="1"/>
  <c r="D1337" i="2" a="1"/>
  <c r="D1337" i="2" s="1"/>
  <c r="D1336" i="2" a="1"/>
  <c r="D1336" i="2" s="1"/>
  <c r="D1335" i="2" a="1"/>
  <c r="D1335" i="2" s="1"/>
  <c r="D1334" i="2" a="1"/>
  <c r="D1334" i="2" s="1"/>
  <c r="D1333" i="2" a="1"/>
  <c r="D1333" i="2" s="1"/>
  <c r="D1332" i="2" a="1"/>
  <c r="D1332" i="2" s="1"/>
  <c r="D1331" i="2" a="1"/>
  <c r="D1331" i="2" s="1"/>
  <c r="D1330" i="2" a="1"/>
  <c r="D1330" i="2" s="1"/>
  <c r="D1329" i="2" a="1"/>
  <c r="D1329" i="2" s="1"/>
  <c r="D1328" i="2" a="1"/>
  <c r="D1328" i="2" s="1"/>
  <c r="D1327" i="2" a="1"/>
  <c r="D1327" i="2" s="1"/>
  <c r="D1326" i="2" a="1"/>
  <c r="D1326" i="2" s="1"/>
  <c r="D1325" i="2" a="1"/>
  <c r="D1325" i="2" s="1"/>
  <c r="D1324" i="2" a="1"/>
  <c r="D1324" i="2" s="1"/>
  <c r="D1323" i="2" a="1"/>
  <c r="D1323" i="2" s="1"/>
  <c r="D1322" i="2" a="1"/>
  <c r="D1322" i="2" s="1"/>
  <c r="D1321" i="2" a="1"/>
  <c r="D1321" i="2" s="1"/>
  <c r="D1320" i="2" a="1"/>
  <c r="D1320" i="2" s="1"/>
  <c r="D1319" i="2" a="1"/>
  <c r="D1319" i="2" s="1"/>
  <c r="D1318" i="2" a="1"/>
  <c r="D1318" i="2" s="1"/>
  <c r="D1317" i="2" a="1"/>
  <c r="D1317" i="2" s="1"/>
  <c r="D1316" i="2" a="1"/>
  <c r="D1316" i="2" s="1"/>
  <c r="D1315" i="2" a="1"/>
  <c r="D1315" i="2" s="1"/>
  <c r="D1314" i="2" a="1"/>
  <c r="D1314" i="2" s="1"/>
  <c r="D1313" i="2" a="1"/>
  <c r="D1313" i="2" s="1"/>
  <c r="D1312" i="2" a="1"/>
  <c r="D1312" i="2" s="1"/>
  <c r="D1311" i="2" a="1"/>
  <c r="D1311" i="2" s="1"/>
  <c r="D1310" i="2" a="1"/>
  <c r="D1310" i="2" s="1"/>
  <c r="D1309" i="2" a="1"/>
  <c r="D1309" i="2" s="1"/>
  <c r="D1308" i="2" a="1"/>
  <c r="D1308" i="2" s="1"/>
  <c r="D1307" i="2" a="1"/>
  <c r="D1307" i="2" s="1"/>
  <c r="D1306" i="2" a="1"/>
  <c r="D1306" i="2" s="1"/>
  <c r="D1305" i="2" a="1"/>
  <c r="D1305" i="2" s="1"/>
  <c r="D1304" i="2" a="1"/>
  <c r="D1304" i="2" s="1"/>
  <c r="D1303" i="2" a="1"/>
  <c r="D1303" i="2" s="1"/>
  <c r="D1302" i="2" a="1"/>
  <c r="D1302" i="2" s="1"/>
  <c r="D1301" i="2" a="1"/>
  <c r="D1301" i="2" s="1"/>
  <c r="D1300" i="2" a="1"/>
  <c r="D1300" i="2" s="1"/>
  <c r="D1299" i="2" a="1"/>
  <c r="D1299" i="2" s="1"/>
  <c r="D1298" i="2" a="1"/>
  <c r="D1298" i="2" s="1"/>
  <c r="D1297" i="2" a="1"/>
  <c r="D1297" i="2" s="1"/>
  <c r="D1296" i="2" a="1"/>
  <c r="D1296" i="2" s="1"/>
  <c r="D1295" i="2" a="1"/>
  <c r="D1295" i="2" s="1"/>
  <c r="D1294" i="2" a="1"/>
  <c r="D1294" i="2" s="1"/>
  <c r="D1293" i="2" a="1"/>
  <c r="D1293" i="2" s="1"/>
  <c r="D1292" i="2" a="1"/>
  <c r="D1292" i="2" s="1"/>
  <c r="D1291" i="2" a="1"/>
  <c r="D1291" i="2" s="1"/>
  <c r="D1290" i="2" a="1"/>
  <c r="D1290" i="2" s="1"/>
  <c r="D1289" i="2" a="1"/>
  <c r="D1289" i="2" s="1"/>
  <c r="D1288" i="2" a="1"/>
  <c r="D1288" i="2" s="1"/>
  <c r="D1287" i="2" a="1"/>
  <c r="D1287" i="2" s="1"/>
  <c r="D1286" i="2" a="1"/>
  <c r="D1286" i="2" s="1"/>
  <c r="D1285" i="2" a="1"/>
  <c r="D1285" i="2" s="1"/>
  <c r="D1284" i="2" a="1"/>
  <c r="D1284" i="2" s="1"/>
  <c r="D1283" i="2" a="1"/>
  <c r="D1283" i="2" s="1"/>
  <c r="D1282" i="2" a="1"/>
  <c r="D1282" i="2" s="1"/>
  <c r="D1281" i="2" a="1"/>
  <c r="D1281" i="2" s="1"/>
  <c r="D1280" i="2" a="1"/>
  <c r="D1280" i="2" s="1"/>
  <c r="D1279" i="2" a="1"/>
  <c r="D1279" i="2" s="1"/>
  <c r="D1278" i="2" a="1"/>
  <c r="D1278" i="2" s="1"/>
  <c r="D1277" i="2" a="1"/>
  <c r="D1277" i="2" s="1"/>
  <c r="D1276" i="2" a="1"/>
  <c r="D1276" i="2" s="1"/>
  <c r="D1275" i="2" a="1"/>
  <c r="D1275" i="2" s="1"/>
  <c r="D1274" i="2" a="1"/>
  <c r="D1274" i="2" s="1"/>
  <c r="D1273" i="2" a="1"/>
  <c r="D1273" i="2" s="1"/>
  <c r="D1272" i="2" a="1"/>
  <c r="D1272" i="2" s="1"/>
  <c r="D1271" i="2" a="1"/>
  <c r="D1271" i="2" s="1"/>
  <c r="D1270" i="2" a="1"/>
  <c r="D1270" i="2" s="1"/>
  <c r="D1269" i="2" a="1"/>
  <c r="D1269" i="2" s="1"/>
  <c r="D1268" i="2" a="1"/>
  <c r="D1268" i="2" s="1"/>
  <c r="D1267" i="2" a="1"/>
  <c r="D1267" i="2" s="1"/>
  <c r="D1266" i="2" a="1"/>
  <c r="D1266" i="2" s="1"/>
  <c r="D1265" i="2" a="1"/>
  <c r="D1265" i="2" s="1"/>
  <c r="D1264" i="2" a="1"/>
  <c r="D1264" i="2" s="1"/>
  <c r="D1263" i="2" a="1"/>
  <c r="D1263" i="2" s="1"/>
  <c r="D1262" i="2" a="1"/>
  <c r="D1262" i="2" s="1"/>
  <c r="D1261" i="2" a="1"/>
  <c r="D1261" i="2" s="1"/>
  <c r="D1260" i="2" a="1"/>
  <c r="D1260" i="2" s="1"/>
  <c r="D1259" i="2" a="1"/>
  <c r="D1259" i="2" s="1"/>
  <c r="D1258" i="2" a="1"/>
  <c r="D1258" i="2" s="1"/>
  <c r="D1257" i="2" a="1"/>
  <c r="D1257" i="2" s="1"/>
  <c r="D1256" i="2" a="1"/>
  <c r="D1256" i="2" s="1"/>
  <c r="D1255" i="2" a="1"/>
  <c r="D1255" i="2" s="1"/>
  <c r="D1254" i="2" a="1"/>
  <c r="D1254" i="2" s="1"/>
  <c r="D1253" i="2" a="1"/>
  <c r="D1253" i="2" s="1"/>
  <c r="D1252" i="2" a="1"/>
  <c r="D1252" i="2" s="1"/>
  <c r="D1251" i="2" a="1"/>
  <c r="D1251" i="2" s="1"/>
  <c r="D1250" i="2" a="1"/>
  <c r="D1250" i="2" s="1"/>
  <c r="D1249" i="2" a="1"/>
  <c r="D1249" i="2" s="1"/>
  <c r="D1248" i="2" a="1"/>
  <c r="D1248" i="2" s="1"/>
  <c r="D1247" i="2" a="1"/>
  <c r="D1247" i="2" s="1"/>
  <c r="D1246" i="2" a="1"/>
  <c r="D1246" i="2" s="1"/>
  <c r="D1245" i="2" a="1"/>
  <c r="D1245" i="2" s="1"/>
  <c r="D1244" i="2" a="1"/>
  <c r="D1244" i="2" s="1"/>
  <c r="D1243" i="2" a="1"/>
  <c r="D1243" i="2" s="1"/>
  <c r="D1242" i="2" a="1"/>
  <c r="D1242" i="2" s="1"/>
  <c r="D1241" i="2" a="1"/>
  <c r="D1241" i="2" s="1"/>
  <c r="D1240" i="2" a="1"/>
  <c r="D1240" i="2" s="1"/>
  <c r="D1239" i="2" a="1"/>
  <c r="D1239" i="2" s="1"/>
  <c r="D1238" i="2" a="1"/>
  <c r="D1238" i="2" s="1"/>
  <c r="D1237" i="2" a="1"/>
  <c r="D1237" i="2" s="1"/>
  <c r="D1236" i="2" a="1"/>
  <c r="D1236" i="2" s="1"/>
  <c r="D1235" i="2" a="1"/>
  <c r="D1235" i="2" s="1"/>
  <c r="D1234" i="2" a="1"/>
  <c r="D1234" i="2" s="1"/>
  <c r="D1233" i="2" a="1"/>
  <c r="D1233" i="2" s="1"/>
  <c r="D1232" i="2" a="1"/>
  <c r="D1232" i="2" s="1"/>
  <c r="D1231" i="2" a="1"/>
  <c r="D1231" i="2" s="1"/>
  <c r="D1230" i="2" a="1"/>
  <c r="D1230" i="2" s="1"/>
  <c r="D1229" i="2" a="1"/>
  <c r="D1229" i="2" s="1"/>
  <c r="D1228" i="2" a="1"/>
  <c r="D1228" i="2" s="1"/>
  <c r="D1227" i="2" a="1"/>
  <c r="D1227" i="2" s="1"/>
  <c r="D1226" i="2" a="1"/>
  <c r="D1226" i="2" s="1"/>
  <c r="D1225" i="2" a="1"/>
  <c r="D1225" i="2" s="1"/>
  <c r="D1224" i="2" a="1"/>
  <c r="D1224" i="2" s="1"/>
  <c r="D1223" i="2" a="1"/>
  <c r="D1223" i="2" s="1"/>
  <c r="D1222" i="2" a="1"/>
  <c r="D1222" i="2" s="1"/>
  <c r="D1221" i="2" a="1"/>
  <c r="D1221" i="2" s="1"/>
  <c r="D1220" i="2" a="1"/>
  <c r="D1220" i="2" s="1"/>
  <c r="D1219" i="2" a="1"/>
  <c r="D1219" i="2" s="1"/>
  <c r="D1218" i="2" a="1"/>
  <c r="D1218" i="2" s="1"/>
  <c r="D1217" i="2" a="1"/>
  <c r="D1217" i="2" s="1"/>
  <c r="D1216" i="2" a="1"/>
  <c r="D1216" i="2" s="1"/>
  <c r="D1215" i="2" a="1"/>
  <c r="D1215" i="2" s="1"/>
  <c r="D1214" i="2" a="1"/>
  <c r="D1214" i="2" s="1"/>
  <c r="D1213" i="2" a="1"/>
  <c r="D1213" i="2" s="1"/>
  <c r="D1212" i="2" a="1"/>
  <c r="D1212" i="2" s="1"/>
  <c r="D1211" i="2" a="1"/>
  <c r="D1211" i="2" s="1"/>
  <c r="D1210" i="2" a="1"/>
  <c r="D1210" i="2" s="1"/>
  <c r="D1209" i="2" a="1"/>
  <c r="D1209" i="2" s="1"/>
  <c r="D1208" i="2" a="1"/>
  <c r="D1208" i="2" s="1"/>
  <c r="D1207" i="2" a="1"/>
  <c r="D1207" i="2" s="1"/>
  <c r="D1206" i="2" a="1"/>
  <c r="D1206" i="2" s="1"/>
  <c r="D1205" i="2" a="1"/>
  <c r="D1205" i="2" s="1"/>
  <c r="D1204" i="2" a="1"/>
  <c r="D1204" i="2" s="1"/>
  <c r="D1203" i="2" a="1"/>
  <c r="D1203" i="2" s="1"/>
  <c r="D1202" i="2" a="1"/>
  <c r="D1202" i="2" s="1"/>
  <c r="D1201" i="2" a="1"/>
  <c r="D1201" i="2" s="1"/>
  <c r="D1200" i="2" a="1"/>
  <c r="D1200" i="2" s="1"/>
  <c r="D1199" i="2" a="1"/>
  <c r="D1199" i="2" s="1"/>
  <c r="D1198" i="2" a="1"/>
  <c r="D1198" i="2" s="1"/>
  <c r="D1197" i="2" a="1"/>
  <c r="D1197" i="2" s="1"/>
  <c r="D1196" i="2" a="1"/>
  <c r="D1196" i="2" s="1"/>
  <c r="D1195" i="2" a="1"/>
  <c r="D1195" i="2" s="1"/>
  <c r="D1194" i="2" a="1"/>
  <c r="D1194" i="2" s="1"/>
  <c r="D1193" i="2" a="1"/>
  <c r="D1193" i="2" s="1"/>
  <c r="D1192" i="2" a="1"/>
  <c r="D1192" i="2" s="1"/>
  <c r="D1191" i="2" a="1"/>
  <c r="D1191" i="2" s="1"/>
  <c r="D1190" i="2" a="1"/>
  <c r="D1190" i="2" s="1"/>
  <c r="D1189" i="2" a="1"/>
  <c r="D1189" i="2" s="1"/>
  <c r="D1188" i="2" a="1"/>
  <c r="D1188" i="2" s="1"/>
  <c r="D1187" i="2" a="1"/>
  <c r="D1187" i="2" s="1"/>
  <c r="D1186" i="2" a="1"/>
  <c r="D1186" i="2" s="1"/>
  <c r="D1185" i="2" a="1"/>
  <c r="D1185" i="2" s="1"/>
  <c r="D1184" i="2" a="1"/>
  <c r="D1184" i="2" s="1"/>
  <c r="D1183" i="2" a="1"/>
  <c r="D1183" i="2" s="1"/>
  <c r="D1182" i="2" a="1"/>
  <c r="D1182" i="2" s="1"/>
  <c r="D1181" i="2" a="1"/>
  <c r="D1181" i="2" s="1"/>
  <c r="D1180" i="2" a="1"/>
  <c r="D1180" i="2" s="1"/>
  <c r="D1179" i="2" a="1"/>
  <c r="D1179" i="2" s="1"/>
  <c r="D1178" i="2" a="1"/>
  <c r="D1178" i="2" s="1"/>
  <c r="D1177" i="2" a="1"/>
  <c r="D1177" i="2" s="1"/>
  <c r="D1176" i="2" a="1"/>
  <c r="D1176" i="2" s="1"/>
  <c r="D1175" i="2" a="1"/>
  <c r="D1175" i="2" s="1"/>
  <c r="D1174" i="2" a="1"/>
  <c r="D1174" i="2" s="1"/>
  <c r="D1173" i="2" a="1"/>
  <c r="D1173" i="2" s="1"/>
  <c r="D1172" i="2" a="1"/>
  <c r="D1172" i="2" s="1"/>
  <c r="D1171" i="2" a="1"/>
  <c r="D1171" i="2" s="1"/>
  <c r="D1170" i="2" a="1"/>
  <c r="D1170" i="2" s="1"/>
  <c r="D1169" i="2" a="1"/>
  <c r="D1169" i="2" s="1"/>
  <c r="D1168" i="2" a="1"/>
  <c r="D1168" i="2" s="1"/>
  <c r="D1167" i="2" a="1"/>
  <c r="D1167" i="2" s="1"/>
  <c r="D1166" i="2" a="1"/>
  <c r="D1166" i="2" s="1"/>
  <c r="D1165" i="2" a="1"/>
  <c r="D1165" i="2" s="1"/>
  <c r="D1164" i="2" a="1"/>
  <c r="D1164" i="2" s="1"/>
  <c r="D1163" i="2" a="1"/>
  <c r="D1163" i="2" s="1"/>
  <c r="D1162" i="2" a="1"/>
  <c r="D1162" i="2" s="1"/>
  <c r="D1161" i="2" a="1"/>
  <c r="D1161" i="2" s="1"/>
  <c r="D1160" i="2" a="1"/>
  <c r="D1160" i="2" s="1"/>
  <c r="D1159" i="2" a="1"/>
  <c r="D1159" i="2" s="1"/>
  <c r="D1158" i="2" a="1"/>
  <c r="D1158" i="2" s="1"/>
  <c r="D1157" i="2" a="1"/>
  <c r="D1157" i="2" s="1"/>
  <c r="D1156" i="2" a="1"/>
  <c r="D1156" i="2" s="1"/>
  <c r="D1155" i="2" a="1"/>
  <c r="D1155" i="2" s="1"/>
  <c r="D1154" i="2" a="1"/>
  <c r="D1154" i="2" s="1"/>
  <c r="D1153" i="2" a="1"/>
  <c r="D1153" i="2" s="1"/>
  <c r="D1152" i="2" a="1"/>
  <c r="D1152" i="2" s="1"/>
  <c r="D1151" i="2" a="1"/>
  <c r="D1151" i="2" s="1"/>
  <c r="D1150" i="2" a="1"/>
  <c r="D1150" i="2" s="1"/>
  <c r="D1149" i="2" a="1"/>
  <c r="D1149" i="2" s="1"/>
  <c r="D1148" i="2" a="1"/>
  <c r="D1148" i="2" s="1"/>
  <c r="D1147" i="2" a="1"/>
  <c r="D1147" i="2" s="1"/>
  <c r="D1146" i="2" a="1"/>
  <c r="D1146" i="2" s="1"/>
  <c r="D1145" i="2" a="1"/>
  <c r="D1145" i="2" s="1"/>
  <c r="D1144" i="2" a="1"/>
  <c r="D1144" i="2" s="1"/>
  <c r="D1143" i="2" a="1"/>
  <c r="D1143" i="2" s="1"/>
  <c r="D1142" i="2" a="1"/>
  <c r="D1142" i="2" s="1"/>
  <c r="D1141" i="2" a="1"/>
  <c r="D1141" i="2" s="1"/>
  <c r="D1140" i="2" a="1"/>
  <c r="D1140" i="2" s="1"/>
  <c r="D1139" i="2" a="1"/>
  <c r="D1139" i="2" s="1"/>
  <c r="D1138" i="2" a="1"/>
  <c r="D1138" i="2" s="1"/>
  <c r="D1137" i="2" a="1"/>
  <c r="D1137" i="2" s="1"/>
  <c r="D1136" i="2" a="1"/>
  <c r="D1136" i="2" s="1"/>
  <c r="D1135" i="2" a="1"/>
  <c r="D1135" i="2" s="1"/>
  <c r="D1134" i="2" a="1"/>
  <c r="D1134" i="2" s="1"/>
  <c r="D1133" i="2" a="1"/>
  <c r="D1133" i="2" s="1"/>
  <c r="D1132" i="2" a="1"/>
  <c r="D1132" i="2" s="1"/>
  <c r="D1131" i="2" a="1"/>
  <c r="D1131" i="2" s="1"/>
  <c r="D1130" i="2" a="1"/>
  <c r="D1130" i="2" s="1"/>
  <c r="D1129" i="2" a="1"/>
  <c r="D1129" i="2" s="1"/>
  <c r="D1128" i="2" a="1"/>
  <c r="D1128" i="2" s="1"/>
  <c r="D1127" i="2" a="1"/>
  <c r="D1127" i="2" s="1"/>
  <c r="D1126" i="2" a="1"/>
  <c r="D1126" i="2" s="1"/>
  <c r="D1125" i="2" a="1"/>
  <c r="D1125" i="2" s="1"/>
  <c r="D1124" i="2" a="1"/>
  <c r="D1124" i="2" s="1"/>
  <c r="D1123" i="2" a="1"/>
  <c r="D1123" i="2" s="1"/>
  <c r="D1122" i="2" a="1"/>
  <c r="D1122" i="2" s="1"/>
  <c r="D1121" i="2" a="1"/>
  <c r="D1121" i="2" s="1"/>
  <c r="D1120" i="2" a="1"/>
  <c r="D1120" i="2" s="1"/>
  <c r="D1119" i="2" a="1"/>
  <c r="D1119" i="2" s="1"/>
  <c r="D1118" i="2" a="1"/>
  <c r="D1118" i="2" s="1"/>
  <c r="D1117" i="2" a="1"/>
  <c r="D1117" i="2" s="1"/>
  <c r="D1116" i="2" a="1"/>
  <c r="D1116" i="2" s="1"/>
  <c r="D1115" i="2" a="1"/>
  <c r="D1115" i="2" s="1"/>
  <c r="D1114" i="2" a="1"/>
  <c r="D1114" i="2" s="1"/>
  <c r="D1113" i="2" a="1"/>
  <c r="D1113" i="2" s="1"/>
  <c r="D1112" i="2" a="1"/>
  <c r="D1112" i="2" s="1"/>
  <c r="D1111" i="2" a="1"/>
  <c r="D1111" i="2" s="1"/>
  <c r="D1110" i="2" a="1"/>
  <c r="D1110" i="2" s="1"/>
  <c r="D1109" i="2" a="1"/>
  <c r="D1109" i="2" s="1"/>
  <c r="D1108" i="2" a="1"/>
  <c r="D1108" i="2" s="1"/>
  <c r="D1107" i="2" a="1"/>
  <c r="D1107" i="2" s="1"/>
  <c r="D1106" i="2" a="1"/>
  <c r="D1106" i="2" s="1"/>
  <c r="D1105" i="2" a="1"/>
  <c r="D1105" i="2" s="1"/>
  <c r="D1104" i="2" a="1"/>
  <c r="D1104" i="2" s="1"/>
  <c r="D1103" i="2" a="1"/>
  <c r="D1103" i="2" s="1"/>
  <c r="D1102" i="2" a="1"/>
  <c r="D1102" i="2" s="1"/>
  <c r="D1101" i="2" a="1"/>
  <c r="D1101" i="2"/>
  <c r="D1100" i="2" a="1"/>
  <c r="D1100" i="2" s="1"/>
  <c r="D1099" i="2" a="1"/>
  <c r="D1099" i="2" s="1"/>
  <c r="D1098" i="2" a="1"/>
  <c r="D1098" i="2" s="1"/>
  <c r="D1097" i="2" a="1"/>
  <c r="D1097" i="2" s="1"/>
  <c r="D1096" i="2" a="1"/>
  <c r="D1096" i="2" s="1"/>
  <c r="D1095" i="2" a="1"/>
  <c r="D1095" i="2" s="1"/>
  <c r="D1094" i="2" a="1"/>
  <c r="D1094" i="2" s="1"/>
  <c r="D1093" i="2" a="1"/>
  <c r="D1093" i="2" s="1"/>
  <c r="D1092" i="2" a="1"/>
  <c r="D1092" i="2" s="1"/>
  <c r="D1091" i="2" a="1"/>
  <c r="D1091" i="2" s="1"/>
  <c r="D1090" i="2" a="1"/>
  <c r="D1090" i="2" s="1"/>
  <c r="D1089" i="2" a="1"/>
  <c r="D1089" i="2" s="1"/>
  <c r="D1088" i="2" a="1"/>
  <c r="D1088" i="2" s="1"/>
  <c r="D1087" i="2" a="1"/>
  <c r="D1087" i="2" s="1"/>
  <c r="D1086" i="2" a="1"/>
  <c r="D1086" i="2" s="1"/>
  <c r="D1085" i="2" a="1"/>
  <c r="D1085" i="2" s="1"/>
  <c r="D1084" i="2" a="1"/>
  <c r="D1084" i="2" s="1"/>
  <c r="D1083" i="2" a="1"/>
  <c r="D1083" i="2" s="1"/>
  <c r="D1082" i="2" a="1"/>
  <c r="D1082" i="2" s="1"/>
  <c r="D1081" i="2" a="1"/>
  <c r="D1081" i="2" s="1"/>
  <c r="D1080" i="2" a="1"/>
  <c r="D1080" i="2" s="1"/>
  <c r="D1079" i="2" a="1"/>
  <c r="D1079" i="2" s="1"/>
  <c r="D1078" i="2" a="1"/>
  <c r="D1078" i="2" s="1"/>
  <c r="D1077" i="2" a="1"/>
  <c r="D1077" i="2" s="1"/>
  <c r="D1076" i="2" a="1"/>
  <c r="D1076" i="2" s="1"/>
  <c r="D1075" i="2" a="1"/>
  <c r="D1075" i="2" s="1"/>
  <c r="D1074" i="2" a="1"/>
  <c r="D1074" i="2" s="1"/>
  <c r="D1073" i="2" a="1"/>
  <c r="D1073" i="2" s="1"/>
  <c r="D1072" i="2" a="1"/>
  <c r="D1072" i="2" s="1"/>
  <c r="D1071" i="2" a="1"/>
  <c r="D1071" i="2" s="1"/>
  <c r="D1070" i="2" a="1"/>
  <c r="D1070" i="2" s="1"/>
  <c r="D1069" i="2" a="1"/>
  <c r="D1069" i="2" s="1"/>
  <c r="D1068" i="2" a="1"/>
  <c r="D1068" i="2" s="1"/>
  <c r="D1067" i="2" a="1"/>
  <c r="D1067" i="2" s="1"/>
  <c r="D1066" i="2" a="1"/>
  <c r="D1066" i="2" s="1"/>
  <c r="D1065" i="2" a="1"/>
  <c r="D1065" i="2" s="1"/>
  <c r="D1064" i="2" a="1"/>
  <c r="D1064" i="2" s="1"/>
  <c r="D1063" i="2" a="1"/>
  <c r="D1063" i="2" s="1"/>
  <c r="D1062" i="2" a="1"/>
  <c r="D1062" i="2"/>
  <c r="D1061" i="2" a="1"/>
  <c r="D1061" i="2" s="1"/>
  <c r="D1060" i="2" a="1"/>
  <c r="D1060" i="2" s="1"/>
  <c r="D1059" i="2" a="1"/>
  <c r="D1059" i="2" s="1"/>
  <c r="D1058" i="2" a="1"/>
  <c r="D1058" i="2" s="1"/>
  <c r="D1057" i="2" a="1"/>
  <c r="D1057" i="2" s="1"/>
  <c r="D1056" i="2" a="1"/>
  <c r="D1056" i="2" s="1"/>
  <c r="D1055" i="2" a="1"/>
  <c r="D1055" i="2" s="1"/>
  <c r="D1054" i="2" a="1"/>
  <c r="D1054" i="2" s="1"/>
  <c r="D1053" i="2" a="1"/>
  <c r="D1053" i="2" s="1"/>
  <c r="D1052" i="2" a="1"/>
  <c r="D1052" i="2" s="1"/>
  <c r="D1051" i="2" a="1"/>
  <c r="D1051" i="2" s="1"/>
  <c r="D1050" i="2" a="1"/>
  <c r="D1050" i="2" s="1"/>
  <c r="D1049" i="2" a="1"/>
  <c r="D1049" i="2" s="1"/>
  <c r="D1048" i="2" a="1"/>
  <c r="D1048" i="2" s="1"/>
  <c r="D1047" i="2" a="1"/>
  <c r="D1047" i="2" s="1"/>
  <c r="D1046" i="2" a="1"/>
  <c r="D1046" i="2" s="1"/>
  <c r="D1045" i="2" a="1"/>
  <c r="D1045" i="2" s="1"/>
  <c r="D1044" i="2" a="1"/>
  <c r="D1044" i="2" s="1"/>
  <c r="D1043" i="2" a="1"/>
  <c r="D1043" i="2" s="1"/>
  <c r="D1042" i="2" a="1"/>
  <c r="D1042" i="2" s="1"/>
  <c r="D1041" i="2" a="1"/>
  <c r="D1041" i="2" s="1"/>
  <c r="D1040" i="2" a="1"/>
  <c r="D1040" i="2" s="1"/>
  <c r="D1039" i="2" a="1"/>
  <c r="D1039" i="2" s="1"/>
  <c r="D1038" i="2" a="1"/>
  <c r="D1038" i="2" s="1"/>
  <c r="D1037" i="2" a="1"/>
  <c r="D1037" i="2" s="1"/>
  <c r="D1036" i="2" a="1"/>
  <c r="D1036" i="2" s="1"/>
  <c r="D1035" i="2" a="1"/>
  <c r="D1035" i="2" s="1"/>
  <c r="D1034" i="2" a="1"/>
  <c r="D1034" i="2" s="1"/>
  <c r="D1033" i="2" a="1"/>
  <c r="D1033" i="2" s="1"/>
  <c r="D1032" i="2" a="1"/>
  <c r="D1032" i="2" s="1"/>
  <c r="D1031" i="2" a="1"/>
  <c r="D1031" i="2" s="1"/>
  <c r="D1030" i="2" a="1"/>
  <c r="D1030" i="2" s="1"/>
  <c r="D1029" i="2" a="1"/>
  <c r="D1029" i="2" s="1"/>
  <c r="D1028" i="2" a="1"/>
  <c r="D1028" i="2" s="1"/>
  <c r="D1027" i="2" a="1"/>
  <c r="D1027" i="2" s="1"/>
  <c r="D1026" i="2" a="1"/>
  <c r="D1026" i="2" s="1"/>
  <c r="D1025" i="2" a="1"/>
  <c r="D1025" i="2" s="1"/>
  <c r="D1024" i="2" a="1"/>
  <c r="D1024" i="2" s="1"/>
  <c r="D1023" i="2" a="1"/>
  <c r="D1023" i="2" s="1"/>
  <c r="D1022" i="2" a="1"/>
  <c r="D1022" i="2" s="1"/>
  <c r="D1021" i="2" a="1"/>
  <c r="D1021" i="2" s="1"/>
  <c r="D1020" i="2" a="1"/>
  <c r="D1020" i="2" s="1"/>
  <c r="D1019" i="2" a="1"/>
  <c r="D1019" i="2" s="1"/>
  <c r="D1018" i="2" a="1"/>
  <c r="D1018" i="2" s="1"/>
  <c r="D1017" i="2" a="1"/>
  <c r="D1017" i="2" s="1"/>
  <c r="D1016" i="2" a="1"/>
  <c r="D1016" i="2" s="1"/>
  <c r="D1015" i="2" a="1"/>
  <c r="D1015" i="2" s="1"/>
  <c r="D1014" i="2" a="1"/>
  <c r="D1014" i="2" s="1"/>
  <c r="D1013" i="2" a="1"/>
  <c r="D1013" i="2" s="1"/>
  <c r="D1012" i="2" a="1"/>
  <c r="D1012" i="2" s="1"/>
  <c r="D1011" i="2" a="1"/>
  <c r="D1011" i="2" s="1"/>
  <c r="D1010" i="2" a="1"/>
  <c r="D1010" i="2" s="1"/>
  <c r="D1009" i="2" a="1"/>
  <c r="D1009" i="2" s="1"/>
  <c r="D1008" i="2" a="1"/>
  <c r="D1008" i="2" s="1"/>
  <c r="D1007" i="2" a="1"/>
  <c r="D1007" i="2" s="1"/>
  <c r="D1006" i="2" a="1"/>
  <c r="D1006" i="2" s="1"/>
  <c r="D1005" i="2" a="1"/>
  <c r="D1005" i="2" s="1"/>
  <c r="D1004" i="2" a="1"/>
  <c r="D1004" i="2" s="1"/>
  <c r="D1003" i="2" a="1"/>
  <c r="D1003" i="2" s="1"/>
  <c r="D1002" i="2" a="1"/>
  <c r="D1002" i="2" s="1"/>
  <c r="D1001" i="2" a="1"/>
  <c r="D1001" i="2" s="1"/>
  <c r="D1000" i="2" a="1"/>
  <c r="D1000" i="2" s="1"/>
  <c r="D999" i="2" a="1"/>
  <c r="D999" i="2" s="1"/>
  <c r="D998" i="2" a="1"/>
  <c r="D998" i="2" s="1"/>
  <c r="D997" i="2" a="1"/>
  <c r="D997" i="2" s="1"/>
  <c r="D996" i="2" a="1"/>
  <c r="D996" i="2" s="1"/>
  <c r="D995" i="2" a="1"/>
  <c r="D995" i="2" s="1"/>
  <c r="D994" i="2" a="1"/>
  <c r="D994" i="2" s="1"/>
  <c r="D993" i="2" a="1"/>
  <c r="D993" i="2" s="1"/>
  <c r="D992" i="2" a="1"/>
  <c r="D992" i="2" s="1"/>
  <c r="D991" i="2" a="1"/>
  <c r="D991" i="2" s="1"/>
  <c r="D990" i="2" a="1"/>
  <c r="D990" i="2" s="1"/>
  <c r="D989" i="2" a="1"/>
  <c r="D989" i="2" s="1"/>
  <c r="D988" i="2" a="1"/>
  <c r="D988" i="2" s="1"/>
  <c r="D987" i="2" a="1"/>
  <c r="D987" i="2" s="1"/>
  <c r="D986" i="2" a="1"/>
  <c r="D986" i="2" s="1"/>
  <c r="D985" i="2" a="1"/>
  <c r="D985" i="2" s="1"/>
  <c r="D984" i="2" a="1"/>
  <c r="D984" i="2" s="1"/>
  <c r="D983" i="2" a="1"/>
  <c r="D983" i="2" s="1"/>
  <c r="D982" i="2" a="1"/>
  <c r="D982" i="2" s="1"/>
  <c r="D981" i="2" a="1"/>
  <c r="D981" i="2" s="1"/>
  <c r="D980" i="2" a="1"/>
  <c r="D980" i="2" s="1"/>
  <c r="D979" i="2" a="1"/>
  <c r="D979" i="2" s="1"/>
  <c r="D978" i="2" a="1"/>
  <c r="D978" i="2" s="1"/>
  <c r="D977" i="2" a="1"/>
  <c r="D977" i="2" s="1"/>
  <c r="D976" i="2" a="1"/>
  <c r="D976" i="2" s="1"/>
  <c r="D975" i="2" a="1"/>
  <c r="D975" i="2" s="1"/>
  <c r="D974" i="2" a="1"/>
  <c r="D974" i="2" s="1"/>
  <c r="D973" i="2" a="1"/>
  <c r="D973" i="2" s="1"/>
  <c r="D972" i="2" a="1"/>
  <c r="D972" i="2" s="1"/>
  <c r="D971" i="2" a="1"/>
  <c r="D971" i="2" s="1"/>
  <c r="D970" i="2" a="1"/>
  <c r="D970" i="2" s="1"/>
  <c r="D969" i="2" a="1"/>
  <c r="D969" i="2" s="1"/>
  <c r="D968" i="2" a="1"/>
  <c r="D968" i="2" s="1"/>
  <c r="D967" i="2" a="1"/>
  <c r="D967" i="2" s="1"/>
  <c r="D966" i="2" a="1"/>
  <c r="D966" i="2" s="1"/>
  <c r="D965" i="2" a="1"/>
  <c r="D965" i="2" s="1"/>
  <c r="D964" i="2" a="1"/>
  <c r="D964" i="2" s="1"/>
  <c r="D963" i="2" a="1"/>
  <c r="D963" i="2" s="1"/>
  <c r="D962" i="2" a="1"/>
  <c r="D962" i="2" s="1"/>
  <c r="D961" i="2" a="1"/>
  <c r="D961" i="2" s="1"/>
  <c r="D960" i="2" a="1"/>
  <c r="D960" i="2" s="1"/>
  <c r="D959" i="2" a="1"/>
  <c r="D959" i="2" s="1"/>
  <c r="D958" i="2" a="1"/>
  <c r="D958" i="2" s="1"/>
  <c r="D957" i="2" a="1"/>
  <c r="D957" i="2" s="1"/>
  <c r="D956" i="2" a="1"/>
  <c r="D956" i="2" s="1"/>
  <c r="D955" i="2" a="1"/>
  <c r="D955" i="2" s="1"/>
  <c r="D954" i="2" a="1"/>
  <c r="D954" i="2" s="1"/>
  <c r="D953" i="2" a="1"/>
  <c r="D953" i="2" s="1"/>
  <c r="D952" i="2" a="1"/>
  <c r="D952" i="2" s="1"/>
  <c r="D951" i="2" a="1"/>
  <c r="D951" i="2" s="1"/>
  <c r="D950" i="2" a="1"/>
  <c r="D950" i="2" s="1"/>
  <c r="D949" i="2" a="1"/>
  <c r="D949" i="2" s="1"/>
  <c r="D948" i="2" a="1"/>
  <c r="D948" i="2" s="1"/>
  <c r="D947" i="2" a="1"/>
  <c r="D947" i="2" s="1"/>
  <c r="D946" i="2" a="1"/>
  <c r="D946" i="2" s="1"/>
  <c r="D945" i="2" a="1"/>
  <c r="D945" i="2" s="1"/>
  <c r="D944" i="2" a="1"/>
  <c r="D944" i="2" s="1"/>
  <c r="D943" i="2" a="1"/>
  <c r="D943" i="2" s="1"/>
  <c r="D942" i="2" a="1"/>
  <c r="D942" i="2" s="1"/>
  <c r="D941" i="2" a="1"/>
  <c r="D941" i="2" s="1"/>
  <c r="D940" i="2" a="1"/>
  <c r="D940" i="2" s="1"/>
  <c r="D939" i="2" a="1"/>
  <c r="D939" i="2" s="1"/>
  <c r="D938" i="2" a="1"/>
  <c r="D938" i="2" s="1"/>
  <c r="D937" i="2" a="1"/>
  <c r="D937" i="2" s="1"/>
  <c r="D936" i="2" a="1"/>
  <c r="D936" i="2" s="1"/>
  <c r="D935" i="2" a="1"/>
  <c r="D935" i="2" s="1"/>
  <c r="D934" i="2" a="1"/>
  <c r="D934" i="2" s="1"/>
  <c r="D933" i="2" a="1"/>
  <c r="D933" i="2" s="1"/>
  <c r="D932" i="2" a="1"/>
  <c r="D932" i="2" s="1"/>
  <c r="D931" i="2" a="1"/>
  <c r="D931" i="2" s="1"/>
  <c r="D930" i="2" a="1"/>
  <c r="D930" i="2" s="1"/>
  <c r="D929" i="2" a="1"/>
  <c r="D929" i="2" s="1"/>
  <c r="D928" i="2" a="1"/>
  <c r="D928" i="2" s="1"/>
  <c r="D927" i="2" a="1"/>
  <c r="D927" i="2" s="1"/>
  <c r="D926" i="2" a="1"/>
  <c r="D926" i="2" s="1"/>
  <c r="D925" i="2" a="1"/>
  <c r="D925" i="2" s="1"/>
  <c r="D924" i="2" a="1"/>
  <c r="D924" i="2" s="1"/>
  <c r="D923" i="2" a="1"/>
  <c r="D923" i="2" s="1"/>
  <c r="D922" i="2" a="1"/>
  <c r="D922" i="2" s="1"/>
  <c r="D921" i="2" a="1"/>
  <c r="D921" i="2" s="1"/>
  <c r="D920" i="2" a="1"/>
  <c r="D920" i="2" s="1"/>
  <c r="D919" i="2" a="1"/>
  <c r="D919" i="2" s="1"/>
  <c r="D918" i="2" a="1"/>
  <c r="D918" i="2" s="1"/>
  <c r="D917" i="2" a="1"/>
  <c r="D917" i="2" s="1"/>
  <c r="D916" i="2" a="1"/>
  <c r="D916" i="2" s="1"/>
  <c r="D915" i="2" a="1"/>
  <c r="D915" i="2" s="1"/>
  <c r="D914" i="2" a="1"/>
  <c r="D914" i="2" s="1"/>
  <c r="D913" i="2" a="1"/>
  <c r="D913" i="2" s="1"/>
  <c r="D912" i="2" a="1"/>
  <c r="D912" i="2" s="1"/>
  <c r="D911" i="2" a="1"/>
  <c r="D911" i="2" s="1"/>
  <c r="D910" i="2" a="1"/>
  <c r="D910" i="2" s="1"/>
  <c r="D909" i="2" a="1"/>
  <c r="D909" i="2" s="1"/>
  <c r="D908" i="2" a="1"/>
  <c r="D908" i="2" s="1"/>
  <c r="D907" i="2" a="1"/>
  <c r="D907" i="2" s="1"/>
  <c r="D906" i="2" a="1"/>
  <c r="D906" i="2" s="1"/>
  <c r="D905" i="2" a="1"/>
  <c r="D905" i="2" s="1"/>
  <c r="D904" i="2" a="1"/>
  <c r="D904" i="2" s="1"/>
  <c r="D903" i="2" a="1"/>
  <c r="D903" i="2" s="1"/>
  <c r="D902" i="2" a="1"/>
  <c r="D902" i="2" s="1"/>
  <c r="D901" i="2" a="1"/>
  <c r="D901" i="2" s="1"/>
  <c r="D900" i="2" a="1"/>
  <c r="D900" i="2" s="1"/>
  <c r="D899" i="2" a="1"/>
  <c r="D899" i="2" s="1"/>
  <c r="D898" i="2" a="1"/>
  <c r="D898" i="2" s="1"/>
  <c r="D897" i="2" a="1"/>
  <c r="D897" i="2" s="1"/>
  <c r="D896" i="2" a="1"/>
  <c r="D896" i="2" s="1"/>
  <c r="D895" i="2" a="1"/>
  <c r="D895" i="2"/>
  <c r="D894" i="2" a="1"/>
  <c r="D894" i="2" s="1"/>
  <c r="D893" i="2" a="1"/>
  <c r="D893" i="2" s="1"/>
  <c r="D892" i="2" a="1"/>
  <c r="D892" i="2" s="1"/>
  <c r="D891" i="2" a="1"/>
  <c r="D891" i="2" s="1"/>
  <c r="D890" i="2" a="1"/>
  <c r="D890" i="2" s="1"/>
  <c r="D889" i="2" a="1"/>
  <c r="D889" i="2" s="1"/>
  <c r="D888" i="2" a="1"/>
  <c r="D888" i="2" s="1"/>
  <c r="D887" i="2" a="1"/>
  <c r="D887" i="2" s="1"/>
  <c r="D886" i="2" a="1"/>
  <c r="D886" i="2" s="1"/>
  <c r="D885" i="2" a="1"/>
  <c r="D885" i="2" s="1"/>
  <c r="D884" i="2" a="1"/>
  <c r="D884" i="2" s="1"/>
  <c r="D883" i="2" a="1"/>
  <c r="D883" i="2" s="1"/>
  <c r="D882" i="2" a="1"/>
  <c r="D882" i="2"/>
  <c r="D881" i="2" a="1"/>
  <c r="D881" i="2"/>
  <c r="D880" i="2" a="1"/>
  <c r="D880" i="2" s="1"/>
  <c r="D879" i="2" a="1"/>
  <c r="D879" i="2" s="1"/>
  <c r="D878" i="2" a="1"/>
  <c r="D878" i="2" s="1"/>
  <c r="D877" i="2" a="1"/>
  <c r="D877" i="2" s="1"/>
  <c r="D876" i="2" a="1"/>
  <c r="D876" i="2" s="1"/>
  <c r="D875" i="2" a="1"/>
  <c r="D875" i="2" s="1"/>
  <c r="D874" i="2" a="1"/>
  <c r="D874" i="2" s="1"/>
  <c r="D873" i="2" a="1"/>
  <c r="D873" i="2" s="1"/>
  <c r="D872" i="2" a="1"/>
  <c r="D872" i="2" s="1"/>
  <c r="D871" i="2" a="1"/>
  <c r="D871" i="2" s="1"/>
  <c r="D870" i="2" a="1"/>
  <c r="D870" i="2" s="1"/>
  <c r="D869" i="2" a="1"/>
  <c r="D869" i="2" s="1"/>
  <c r="D868" i="2" a="1"/>
  <c r="D868" i="2" s="1"/>
  <c r="D867" i="2" a="1"/>
  <c r="D867" i="2" s="1"/>
  <c r="D866" i="2" a="1"/>
  <c r="D866" i="2" s="1"/>
  <c r="D865" i="2" a="1"/>
  <c r="D865" i="2" s="1"/>
  <c r="D864" i="2" a="1"/>
  <c r="D864" i="2" s="1"/>
  <c r="D863" i="2" a="1"/>
  <c r="D863" i="2" s="1"/>
  <c r="D862" i="2" a="1"/>
  <c r="D862" i="2" s="1"/>
  <c r="D861" i="2" a="1"/>
  <c r="D861" i="2" s="1"/>
  <c r="D860" i="2" a="1"/>
  <c r="D860" i="2" s="1"/>
  <c r="D859" i="2" a="1"/>
  <c r="D859" i="2" s="1"/>
  <c r="D858" i="2" a="1"/>
  <c r="D858" i="2" s="1"/>
  <c r="D857" i="2" a="1"/>
  <c r="D857" i="2" s="1"/>
  <c r="D856" i="2" a="1"/>
  <c r="D856" i="2" s="1"/>
  <c r="D855" i="2" a="1"/>
  <c r="D855" i="2" s="1"/>
  <c r="D854" i="2" a="1"/>
  <c r="D854" i="2" s="1"/>
  <c r="D853" i="2" a="1"/>
  <c r="D853" i="2" s="1"/>
  <c r="D852" i="2" a="1"/>
  <c r="D852" i="2" s="1"/>
  <c r="D851" i="2" a="1"/>
  <c r="D851" i="2" s="1"/>
  <c r="D850" i="2" a="1"/>
  <c r="D850" i="2" s="1"/>
  <c r="D849" i="2" a="1"/>
  <c r="D849" i="2" s="1"/>
  <c r="D848" i="2" a="1"/>
  <c r="D848" i="2" s="1"/>
  <c r="D847" i="2" a="1"/>
  <c r="D847" i="2" s="1"/>
  <c r="D846" i="2" a="1"/>
  <c r="D846" i="2" s="1"/>
  <c r="D845" i="2" a="1"/>
  <c r="D845" i="2" s="1"/>
  <c r="D844" i="2" a="1"/>
  <c r="D844" i="2" s="1"/>
  <c r="D843" i="2" a="1"/>
  <c r="D843" i="2" s="1"/>
  <c r="D842" i="2" a="1"/>
  <c r="D842" i="2" s="1"/>
  <c r="D841" i="2" a="1"/>
  <c r="D841" i="2" s="1"/>
  <c r="D840" i="2" a="1"/>
  <c r="D840" i="2" s="1"/>
  <c r="D839" i="2" a="1"/>
  <c r="D839" i="2" s="1"/>
  <c r="D838" i="2" a="1"/>
  <c r="D838" i="2" s="1"/>
  <c r="D837" i="2" a="1"/>
  <c r="D837" i="2" s="1"/>
  <c r="D836" i="2" a="1"/>
  <c r="D836" i="2" s="1"/>
  <c r="D835" i="2" a="1"/>
  <c r="D835" i="2" s="1"/>
  <c r="D834" i="2" a="1"/>
  <c r="D834" i="2" s="1"/>
  <c r="D833" i="2" a="1"/>
  <c r="D833" i="2" s="1"/>
  <c r="D832" i="2" a="1"/>
  <c r="D832" i="2" s="1"/>
  <c r="D831" i="2" a="1"/>
  <c r="D831" i="2" s="1"/>
  <c r="D830" i="2" a="1"/>
  <c r="D830" i="2" s="1"/>
  <c r="D829" i="2" a="1"/>
  <c r="D829" i="2" s="1"/>
  <c r="D828" i="2" a="1"/>
  <c r="D828" i="2" s="1"/>
  <c r="D827" i="2" a="1"/>
  <c r="D827" i="2" s="1"/>
  <c r="D826" i="2" a="1"/>
  <c r="D826" i="2" s="1"/>
  <c r="D825" i="2" a="1"/>
  <c r="D825" i="2" s="1"/>
  <c r="D824" i="2" a="1"/>
  <c r="D824" i="2" s="1"/>
  <c r="D823" i="2" a="1"/>
  <c r="D823" i="2" s="1"/>
  <c r="D822" i="2" a="1"/>
  <c r="D822" i="2" s="1"/>
  <c r="D821" i="2" a="1"/>
  <c r="D821" i="2" s="1"/>
  <c r="D820" i="2" a="1"/>
  <c r="D820" i="2"/>
  <c r="D819" i="2" a="1"/>
  <c r="D819" i="2" s="1"/>
  <c r="D818" i="2" a="1"/>
  <c r="D818" i="2" s="1"/>
  <c r="D817" i="2" a="1"/>
  <c r="D817" i="2" s="1"/>
  <c r="D816" i="2" a="1"/>
  <c r="D816" i="2" s="1"/>
  <c r="D815" i="2" a="1"/>
  <c r="D815" i="2" s="1"/>
  <c r="D814" i="2" a="1"/>
  <c r="D814" i="2" s="1"/>
  <c r="D813" i="2" a="1"/>
  <c r="D813" i="2" s="1"/>
  <c r="D812" i="2" a="1"/>
  <c r="D812" i="2" s="1"/>
  <c r="D811" i="2" a="1"/>
  <c r="D811" i="2" s="1"/>
  <c r="D810" i="2" a="1"/>
  <c r="D810" i="2" s="1"/>
  <c r="D809" i="2" a="1"/>
  <c r="D809" i="2" s="1"/>
  <c r="D808" i="2" a="1"/>
  <c r="D808" i="2" s="1"/>
  <c r="D807" i="2" a="1"/>
  <c r="D807" i="2" s="1"/>
  <c r="D806" i="2" a="1"/>
  <c r="D806" i="2" s="1"/>
  <c r="D805" i="2" a="1"/>
  <c r="D805" i="2" s="1"/>
  <c r="D804" i="2" a="1"/>
  <c r="D804" i="2" s="1"/>
  <c r="D803" i="2" a="1"/>
  <c r="D803" i="2" s="1"/>
  <c r="D802" i="2" a="1"/>
  <c r="D802" i="2" s="1"/>
  <c r="D801" i="2" a="1"/>
  <c r="D801" i="2" s="1"/>
  <c r="D800" i="2" a="1"/>
  <c r="D800" i="2" s="1"/>
  <c r="D799" i="2" a="1"/>
  <c r="D799" i="2" s="1"/>
  <c r="D798" i="2" a="1"/>
  <c r="D798" i="2" s="1"/>
  <c r="D797" i="2" a="1"/>
  <c r="D797" i="2" s="1"/>
  <c r="D796" i="2" a="1"/>
  <c r="D796" i="2" s="1"/>
  <c r="D795" i="2" a="1"/>
  <c r="D795" i="2" s="1"/>
  <c r="D794" i="2" a="1"/>
  <c r="D794" i="2" s="1"/>
  <c r="D793" i="2" a="1"/>
  <c r="D793" i="2"/>
  <c r="D792" i="2" a="1"/>
  <c r="D792" i="2" s="1"/>
  <c r="D791" i="2" a="1"/>
  <c r="D791" i="2" s="1"/>
  <c r="D790" i="2" a="1"/>
  <c r="D790" i="2" s="1"/>
  <c r="D789" i="2" a="1"/>
  <c r="D789" i="2" s="1"/>
  <c r="D788" i="2" a="1"/>
  <c r="D788" i="2" s="1"/>
  <c r="D787" i="2" a="1"/>
  <c r="D787" i="2" s="1"/>
  <c r="D786" i="2" a="1"/>
  <c r="D786" i="2" s="1"/>
  <c r="D785" i="2" a="1"/>
  <c r="D785" i="2" s="1"/>
  <c r="D784" i="2" a="1"/>
  <c r="D784" i="2" s="1"/>
  <c r="D783" i="2" a="1"/>
  <c r="D783" i="2" s="1"/>
  <c r="D782" i="2" a="1"/>
  <c r="D782" i="2" s="1"/>
  <c r="D781" i="2" a="1"/>
  <c r="D781" i="2" s="1"/>
  <c r="D780" i="2" a="1"/>
  <c r="D780" i="2" s="1"/>
  <c r="D779" i="2" a="1"/>
  <c r="D779" i="2" s="1"/>
  <c r="D778" i="2" a="1"/>
  <c r="D778" i="2" s="1"/>
  <c r="D777" i="2" a="1"/>
  <c r="D777" i="2" s="1"/>
  <c r="D776" i="2" a="1"/>
  <c r="D776" i="2" s="1"/>
  <c r="D775" i="2" a="1"/>
  <c r="D775" i="2" s="1"/>
  <c r="D774" i="2" a="1"/>
  <c r="D774" i="2"/>
  <c r="D773" i="2" a="1"/>
  <c r="D773" i="2" s="1"/>
  <c r="D772" i="2" a="1"/>
  <c r="D772" i="2" s="1"/>
  <c r="D771" i="2" a="1"/>
  <c r="D771" i="2" s="1"/>
  <c r="D770" i="2" a="1"/>
  <c r="D770" i="2" s="1"/>
  <c r="D769" i="2" a="1"/>
  <c r="D769" i="2" s="1"/>
  <c r="D768" i="2" a="1"/>
  <c r="D768" i="2" s="1"/>
  <c r="D767" i="2" a="1"/>
  <c r="D767" i="2" s="1"/>
  <c r="D766" i="2" a="1"/>
  <c r="D766" i="2" s="1"/>
  <c r="D765" i="2" a="1"/>
  <c r="D765" i="2" s="1"/>
  <c r="D764" i="2" a="1"/>
  <c r="D764" i="2" s="1"/>
  <c r="D763" i="2" a="1"/>
  <c r="D763" i="2" s="1"/>
  <c r="D762" i="2" a="1"/>
  <c r="D762" i="2" s="1"/>
  <c r="D761" i="2" a="1"/>
  <c r="D761" i="2"/>
  <c r="D760" i="2" a="1"/>
  <c r="D760" i="2" s="1"/>
  <c r="D759" i="2" a="1"/>
  <c r="D759" i="2" s="1"/>
  <c r="D758" i="2" a="1"/>
  <c r="D758" i="2" s="1"/>
  <c r="D757" i="2" a="1"/>
  <c r="D757" i="2" s="1"/>
  <c r="D756" i="2" a="1"/>
  <c r="D756" i="2" s="1"/>
  <c r="D755" i="2" a="1"/>
  <c r="D755" i="2" s="1"/>
  <c r="D754" i="2" a="1"/>
  <c r="D754" i="2" s="1"/>
  <c r="D753" i="2" a="1"/>
  <c r="D753" i="2" s="1"/>
  <c r="D752" i="2" a="1"/>
  <c r="D752" i="2" s="1"/>
  <c r="D751" i="2" a="1"/>
  <c r="D751" i="2" s="1"/>
  <c r="D750" i="2" a="1"/>
  <c r="D750" i="2" s="1"/>
  <c r="D749" i="2" a="1"/>
  <c r="D749" i="2" s="1"/>
  <c r="D748" i="2" a="1"/>
  <c r="D748" i="2" s="1"/>
  <c r="D747" i="2" a="1"/>
  <c r="D747" i="2" s="1"/>
  <c r="D746" i="2" a="1"/>
  <c r="D746" i="2" s="1"/>
  <c r="D745" i="2" a="1"/>
  <c r="D745" i="2" s="1"/>
  <c r="D744" i="2" a="1"/>
  <c r="D744" i="2" s="1"/>
  <c r="D743" i="2" a="1"/>
  <c r="D743" i="2"/>
  <c r="D742" i="2" a="1"/>
  <c r="D742" i="2" s="1"/>
  <c r="D741" i="2" a="1"/>
  <c r="D741" i="2" s="1"/>
  <c r="D740" i="2" a="1"/>
  <c r="D740" i="2" s="1"/>
  <c r="D739" i="2" a="1"/>
  <c r="D739" i="2" s="1"/>
  <c r="D738" i="2" a="1"/>
  <c r="D738" i="2" s="1"/>
  <c r="D737" i="2" a="1"/>
  <c r="D737" i="2" s="1"/>
  <c r="D736" i="2" a="1"/>
  <c r="D736" i="2" s="1"/>
  <c r="D735" i="2" a="1"/>
  <c r="D735" i="2" s="1"/>
  <c r="D734" i="2" a="1"/>
  <c r="D734" i="2" s="1"/>
  <c r="D733" i="2" a="1"/>
  <c r="D733" i="2" s="1"/>
  <c r="D732" i="2" a="1"/>
  <c r="D732" i="2" s="1"/>
  <c r="D731" i="2" a="1"/>
  <c r="D731" i="2" s="1"/>
  <c r="D730" i="2" a="1"/>
  <c r="D730" i="2" s="1"/>
  <c r="D729" i="2" a="1"/>
  <c r="D729" i="2" s="1"/>
  <c r="D728" i="2" a="1"/>
  <c r="D728" i="2" s="1"/>
  <c r="D727" i="2" a="1"/>
  <c r="D727" i="2" s="1"/>
  <c r="D726" i="2" a="1"/>
  <c r="D726" i="2" s="1"/>
  <c r="D725" i="2" a="1"/>
  <c r="D725" i="2" s="1"/>
  <c r="D724" i="2" a="1"/>
  <c r="D724" i="2" s="1"/>
  <c r="D723" i="2" a="1"/>
  <c r="D723" i="2" s="1"/>
  <c r="D722" i="2" a="1"/>
  <c r="D722" i="2" s="1"/>
  <c r="D721" i="2" a="1"/>
  <c r="D721" i="2" s="1"/>
  <c r="D720" i="2" a="1"/>
  <c r="D720" i="2" s="1"/>
  <c r="D719" i="2" a="1"/>
  <c r="D719" i="2" s="1"/>
  <c r="D718" i="2" a="1"/>
  <c r="D718" i="2" s="1"/>
  <c r="D717" i="2" a="1"/>
  <c r="D717" i="2" s="1"/>
  <c r="D716" i="2" a="1"/>
  <c r="D716" i="2"/>
  <c r="D715" i="2" a="1"/>
  <c r="D715" i="2" s="1"/>
  <c r="D714" i="2" a="1"/>
  <c r="D714" i="2" s="1"/>
  <c r="D713" i="2" a="1"/>
  <c r="D713" i="2" s="1"/>
  <c r="D712" i="2" a="1"/>
  <c r="D712" i="2" s="1"/>
  <c r="D711" i="2" a="1"/>
  <c r="D711" i="2" s="1"/>
  <c r="D710" i="2" a="1"/>
  <c r="D710" i="2"/>
  <c r="D709" i="2" a="1"/>
  <c r="D709" i="2" s="1"/>
  <c r="D708" i="2" a="1"/>
  <c r="D708" i="2" s="1"/>
  <c r="D707" i="2" a="1"/>
  <c r="D707" i="2" s="1"/>
  <c r="D706" i="2" a="1"/>
  <c r="D706" i="2" s="1"/>
  <c r="D705" i="2" a="1"/>
  <c r="D705" i="2" s="1"/>
  <c r="D704" i="2" a="1"/>
  <c r="D704" i="2" s="1"/>
  <c r="D703" i="2" a="1"/>
  <c r="D703" i="2" s="1"/>
  <c r="D702" i="2" a="1"/>
  <c r="D702" i="2" s="1"/>
  <c r="D701" i="2" a="1"/>
  <c r="D701" i="2" s="1"/>
  <c r="D700" i="2" a="1"/>
  <c r="D700" i="2" s="1"/>
  <c r="D699" i="2" a="1"/>
  <c r="D699" i="2" s="1"/>
  <c r="D698" i="2" a="1"/>
  <c r="D698" i="2" s="1"/>
  <c r="D697" i="2" a="1"/>
  <c r="D697" i="2" s="1"/>
  <c r="D696" i="2" a="1"/>
  <c r="D696" i="2" s="1"/>
  <c r="D695" i="2" a="1"/>
  <c r="D695" i="2" s="1"/>
  <c r="D694" i="2" a="1"/>
  <c r="D694" i="2" s="1"/>
  <c r="D693" i="2" a="1"/>
  <c r="D693" i="2" s="1"/>
  <c r="D692" i="2" a="1"/>
  <c r="D692" i="2" s="1"/>
  <c r="D691" i="2" a="1"/>
  <c r="D691" i="2" s="1"/>
  <c r="D690" i="2" a="1"/>
  <c r="D690" i="2" s="1"/>
  <c r="D689" i="2" a="1"/>
  <c r="D689" i="2" s="1"/>
  <c r="D688" i="2" a="1"/>
  <c r="D688" i="2" s="1"/>
  <c r="D687" i="2" a="1"/>
  <c r="D687" i="2" s="1"/>
  <c r="D686" i="2" a="1"/>
  <c r="D686" i="2" s="1"/>
  <c r="D685" i="2" a="1"/>
  <c r="D685" i="2" s="1"/>
  <c r="D684" i="2" a="1"/>
  <c r="D684" i="2" s="1"/>
  <c r="D683" i="2" a="1"/>
  <c r="D683" i="2" s="1"/>
  <c r="D682" i="2" a="1"/>
  <c r="D682" i="2" s="1"/>
  <c r="D681" i="2" a="1"/>
  <c r="D681" i="2" s="1"/>
  <c r="D680" i="2" a="1"/>
  <c r="D680" i="2" s="1"/>
  <c r="D679" i="2" a="1"/>
  <c r="D679" i="2" s="1"/>
  <c r="D678" i="2" a="1"/>
  <c r="D678" i="2" s="1"/>
  <c r="D677" i="2" a="1"/>
  <c r="D677" i="2" s="1"/>
  <c r="D676" i="2" a="1"/>
  <c r="D676" i="2" s="1"/>
  <c r="D675" i="2" a="1"/>
  <c r="D675" i="2" s="1"/>
  <c r="D674" i="2" a="1"/>
  <c r="D674" i="2" s="1"/>
  <c r="D673" i="2" a="1"/>
  <c r="D673" i="2" s="1"/>
  <c r="D672" i="2" a="1"/>
  <c r="D672" i="2" s="1"/>
  <c r="D671" i="2" a="1"/>
  <c r="D671" i="2" s="1"/>
  <c r="D670" i="2" a="1"/>
  <c r="D670" i="2" s="1"/>
  <c r="D669" i="2" a="1"/>
  <c r="D669" i="2" s="1"/>
  <c r="D668" i="2" a="1"/>
  <c r="D668" i="2" s="1"/>
  <c r="D667" i="2" a="1"/>
  <c r="D667" i="2" s="1"/>
  <c r="D666" i="2" a="1"/>
  <c r="D666" i="2" s="1"/>
  <c r="D665" i="2" a="1"/>
  <c r="D665" i="2" s="1"/>
  <c r="D664" i="2" a="1"/>
  <c r="D664" i="2" s="1"/>
  <c r="D663" i="2" a="1"/>
  <c r="D663" i="2" s="1"/>
  <c r="D662" i="2" a="1"/>
  <c r="D662" i="2" s="1"/>
  <c r="D661" i="2" a="1"/>
  <c r="D661" i="2" s="1"/>
  <c r="D660" i="2" a="1"/>
  <c r="D660" i="2" s="1"/>
  <c r="D659" i="2" a="1"/>
  <c r="D659" i="2" s="1"/>
  <c r="D658" i="2" a="1"/>
  <c r="D658" i="2" s="1"/>
  <c r="D657" i="2" a="1"/>
  <c r="D657" i="2" s="1"/>
  <c r="D656" i="2" a="1"/>
  <c r="D656" i="2" s="1"/>
  <c r="D655" i="2" a="1"/>
  <c r="D655" i="2" s="1"/>
  <c r="D654" i="2" a="1"/>
  <c r="D654" i="2" s="1"/>
  <c r="D653" i="2" a="1"/>
  <c r="D653" i="2" s="1"/>
  <c r="D652" i="2" a="1"/>
  <c r="D652" i="2" s="1"/>
  <c r="D651" i="2" a="1"/>
  <c r="D651" i="2" s="1"/>
  <c r="D650" i="2" a="1"/>
  <c r="D650" i="2" s="1"/>
  <c r="D649" i="2" a="1"/>
  <c r="D649" i="2" s="1"/>
  <c r="D648" i="2" a="1"/>
  <c r="D648" i="2" s="1"/>
  <c r="D647" i="2" a="1"/>
  <c r="D647" i="2" s="1"/>
  <c r="D646" i="2" a="1"/>
  <c r="D646" i="2" s="1"/>
  <c r="D645" i="2" a="1"/>
  <c r="D645" i="2" s="1"/>
  <c r="D644" i="2" a="1"/>
  <c r="D644" i="2" s="1"/>
  <c r="D643" i="2" a="1"/>
  <c r="D643" i="2" s="1"/>
  <c r="D642" i="2" a="1"/>
  <c r="D642" i="2" s="1"/>
  <c r="D641" i="2" a="1"/>
  <c r="D641" i="2" s="1"/>
  <c r="D640" i="2" a="1"/>
  <c r="D640" i="2" s="1"/>
  <c r="D639" i="2" a="1"/>
  <c r="D639" i="2" s="1"/>
  <c r="D638" i="2" a="1"/>
  <c r="D638" i="2" s="1"/>
  <c r="D637" i="2" a="1"/>
  <c r="D637" i="2" s="1"/>
  <c r="D636" i="2" a="1"/>
  <c r="D636" i="2" s="1"/>
  <c r="D635" i="2" a="1"/>
  <c r="D635" i="2" s="1"/>
  <c r="D634" i="2" a="1"/>
  <c r="D634" i="2" s="1"/>
  <c r="D633" i="2" a="1"/>
  <c r="D633" i="2" s="1"/>
  <c r="D632" i="2" a="1"/>
  <c r="D632" i="2" s="1"/>
  <c r="D631" i="2" a="1"/>
  <c r="D631" i="2" s="1"/>
  <c r="D630" i="2" a="1"/>
  <c r="D630" i="2" s="1"/>
  <c r="D629" i="2" a="1"/>
  <c r="D629" i="2" s="1"/>
  <c r="D628" i="2" a="1"/>
  <c r="D628" i="2" s="1"/>
  <c r="D627" i="2" a="1"/>
  <c r="D627" i="2" s="1"/>
  <c r="D626" i="2" a="1"/>
  <c r="D626" i="2" s="1"/>
  <c r="D625" i="2" a="1"/>
  <c r="D625" i="2" s="1"/>
  <c r="D624" i="2" a="1"/>
  <c r="D624" i="2" s="1"/>
  <c r="D623" i="2" a="1"/>
  <c r="D623" i="2" s="1"/>
  <c r="D622" i="2" a="1"/>
  <c r="D622" i="2" s="1"/>
  <c r="D621" i="2" a="1"/>
  <c r="D621" i="2" s="1"/>
  <c r="D620" i="2" a="1"/>
  <c r="D620" i="2" s="1"/>
  <c r="D619" i="2" a="1"/>
  <c r="D619" i="2" s="1"/>
  <c r="D618" i="2" a="1"/>
  <c r="D618" i="2" s="1"/>
  <c r="D617" i="2" a="1"/>
  <c r="D617" i="2"/>
  <c r="D616" i="2" a="1"/>
  <c r="D616" i="2" s="1"/>
  <c r="D615" i="2" a="1"/>
  <c r="D615" i="2" s="1"/>
  <c r="D614" i="2" a="1"/>
  <c r="D614" i="2" s="1"/>
  <c r="D613" i="2" a="1"/>
  <c r="D613" i="2" s="1"/>
  <c r="D612" i="2" a="1"/>
  <c r="D612" i="2" s="1"/>
  <c r="D611" i="2" a="1"/>
  <c r="D611" i="2" s="1"/>
  <c r="D610" i="2" a="1"/>
  <c r="D610" i="2" s="1"/>
  <c r="D609" i="2" a="1"/>
  <c r="D609" i="2" s="1"/>
  <c r="D608" i="2" a="1"/>
  <c r="D608" i="2" s="1"/>
  <c r="D607" i="2" a="1"/>
  <c r="D607" i="2" s="1"/>
  <c r="D606" i="2" a="1"/>
  <c r="D606" i="2" s="1"/>
  <c r="D605" i="2" a="1"/>
  <c r="D605" i="2" s="1"/>
  <c r="D604" i="2" a="1"/>
  <c r="D604" i="2" s="1"/>
  <c r="D603" i="2" a="1"/>
  <c r="D603" i="2" s="1"/>
  <c r="D602" i="2" a="1"/>
  <c r="D602" i="2" s="1"/>
  <c r="D601" i="2" a="1"/>
  <c r="D601" i="2" s="1"/>
  <c r="D600" i="2" a="1"/>
  <c r="D600" i="2" s="1"/>
  <c r="D599" i="2" a="1"/>
  <c r="D599" i="2" s="1"/>
  <c r="D598" i="2" a="1"/>
  <c r="D598" i="2" s="1"/>
  <c r="D597" i="2" a="1"/>
  <c r="D597" i="2" s="1"/>
  <c r="D596" i="2" a="1"/>
  <c r="D596" i="2" s="1"/>
  <c r="D595" i="2" a="1"/>
  <c r="D595" i="2" s="1"/>
  <c r="D594" i="2" a="1"/>
  <c r="D594" i="2" s="1"/>
  <c r="D593" i="2" a="1"/>
  <c r="D593" i="2" s="1"/>
  <c r="D592" i="2" a="1"/>
  <c r="D592" i="2" s="1"/>
  <c r="D591" i="2" a="1"/>
  <c r="D591" i="2" s="1"/>
  <c r="D590" i="2" a="1"/>
  <c r="D590" i="2" s="1"/>
  <c r="D589" i="2" a="1"/>
  <c r="D589" i="2" s="1"/>
  <c r="D588" i="2" a="1"/>
  <c r="D588" i="2" s="1"/>
  <c r="D587" i="2" a="1"/>
  <c r="D587" i="2"/>
  <c r="D586" i="2" a="1"/>
  <c r="D586" i="2" s="1"/>
  <c r="D585" i="2" a="1"/>
  <c r="D585" i="2" s="1"/>
  <c r="D584" i="2" a="1"/>
  <c r="D584" i="2" s="1"/>
  <c r="D583" i="2" a="1"/>
  <c r="D583" i="2" s="1"/>
  <c r="D582" i="2" a="1"/>
  <c r="D582" i="2" s="1"/>
  <c r="D581" i="2" a="1"/>
  <c r="D581" i="2" s="1"/>
  <c r="D580" i="2" a="1"/>
  <c r="D580" i="2" s="1"/>
  <c r="D579" i="2" a="1"/>
  <c r="D579" i="2" s="1"/>
  <c r="D578" i="2" a="1"/>
  <c r="D578" i="2" s="1"/>
  <c r="D577" i="2" a="1"/>
  <c r="D577" i="2" s="1"/>
  <c r="D576" i="2" a="1"/>
  <c r="D576" i="2" s="1"/>
  <c r="D575" i="2" a="1"/>
  <c r="D575" i="2" s="1"/>
  <c r="D574" i="2" a="1"/>
  <c r="D574" i="2" s="1"/>
  <c r="D573" i="2" a="1"/>
  <c r="D573" i="2" s="1"/>
  <c r="D572" i="2" a="1"/>
  <c r="D572" i="2" s="1"/>
  <c r="D571" i="2" a="1"/>
  <c r="D571" i="2" s="1"/>
  <c r="D570" i="2" a="1"/>
  <c r="D570" i="2" s="1"/>
  <c r="D569" i="2" a="1"/>
  <c r="D569" i="2" s="1"/>
  <c r="D568" i="2" a="1"/>
  <c r="D568" i="2" s="1"/>
  <c r="D567" i="2" a="1"/>
  <c r="D567" i="2" s="1"/>
  <c r="D566" i="2" a="1"/>
  <c r="D566" i="2" s="1"/>
  <c r="D565" i="2" a="1"/>
  <c r="D565" i="2" s="1"/>
  <c r="D564" i="2" a="1"/>
  <c r="D564" i="2" s="1"/>
  <c r="D563" i="2" a="1"/>
  <c r="D563" i="2" s="1"/>
  <c r="D562" i="2" a="1"/>
  <c r="D562" i="2" s="1"/>
  <c r="D561" i="2" a="1"/>
  <c r="D561" i="2" s="1"/>
  <c r="D560" i="2" a="1"/>
  <c r="D560" i="2" s="1"/>
  <c r="D559" i="2" a="1"/>
  <c r="D559" i="2" s="1"/>
  <c r="D558" i="2" a="1"/>
  <c r="D558" i="2" s="1"/>
  <c r="D557" i="2" a="1"/>
  <c r="D557" i="2" s="1"/>
  <c r="D556" i="2" a="1"/>
  <c r="D556" i="2" s="1"/>
  <c r="D555" i="2" a="1"/>
  <c r="D555" i="2" s="1"/>
  <c r="D554" i="2" a="1"/>
  <c r="D554" i="2" s="1"/>
  <c r="D553" i="2" a="1"/>
  <c r="D553" i="2" s="1"/>
  <c r="D552" i="2" a="1"/>
  <c r="D552" i="2" s="1"/>
  <c r="D551" i="2" a="1"/>
  <c r="D551" i="2" s="1"/>
  <c r="D550" i="2" a="1"/>
  <c r="D550" i="2" s="1"/>
  <c r="D549" i="2" a="1"/>
  <c r="D549" i="2" s="1"/>
  <c r="D548" i="2" a="1"/>
  <c r="D548" i="2" s="1"/>
  <c r="D547" i="2" a="1"/>
  <c r="D547" i="2" s="1"/>
  <c r="D546" i="2" a="1"/>
  <c r="D546" i="2" s="1"/>
  <c r="D545" i="2" a="1"/>
  <c r="D545" i="2" s="1"/>
  <c r="D544" i="2" a="1"/>
  <c r="D544" i="2" s="1"/>
  <c r="D543" i="2" a="1"/>
  <c r="D543" i="2" s="1"/>
  <c r="D542" i="2" a="1"/>
  <c r="D542" i="2" s="1"/>
  <c r="D541" i="2" a="1"/>
  <c r="D541" i="2" s="1"/>
  <c r="D540" i="2" a="1"/>
  <c r="D540" i="2"/>
  <c r="D539" i="2" a="1"/>
  <c r="D539" i="2" s="1"/>
  <c r="D538" i="2" a="1"/>
  <c r="D538" i="2" s="1"/>
  <c r="D537" i="2" a="1"/>
  <c r="D537" i="2" s="1"/>
  <c r="D536" i="2" a="1"/>
  <c r="D536" i="2" s="1"/>
  <c r="D535" i="2" a="1"/>
  <c r="D535" i="2" s="1"/>
  <c r="D534" i="2" a="1"/>
  <c r="D534" i="2" s="1"/>
  <c r="D533" i="2" a="1"/>
  <c r="D533" i="2" s="1"/>
  <c r="D532" i="2" a="1"/>
  <c r="D532" i="2" s="1"/>
  <c r="D531" i="2" a="1"/>
  <c r="D531" i="2" s="1"/>
  <c r="D530" i="2" a="1"/>
  <c r="D530" i="2" s="1"/>
  <c r="D529" i="2" a="1"/>
  <c r="D529" i="2" s="1"/>
  <c r="D528" i="2" a="1"/>
  <c r="D528" i="2" s="1"/>
  <c r="D527" i="2" a="1"/>
  <c r="D527" i="2" s="1"/>
  <c r="D526" i="2" a="1"/>
  <c r="D526" i="2" s="1"/>
  <c r="D525" i="2" a="1"/>
  <c r="D525" i="2" s="1"/>
  <c r="D524" i="2" a="1"/>
  <c r="D524" i="2" s="1"/>
  <c r="D523" i="2" a="1"/>
  <c r="D523" i="2" s="1"/>
  <c r="D522" i="2" a="1"/>
  <c r="D522" i="2" s="1"/>
  <c r="D521" i="2" a="1"/>
  <c r="D521" i="2" s="1"/>
  <c r="D520" i="2" a="1"/>
  <c r="D520" i="2" s="1"/>
  <c r="D519" i="2" a="1"/>
  <c r="D519" i="2" s="1"/>
  <c r="D518" i="2" a="1"/>
  <c r="D518" i="2" s="1"/>
  <c r="D517" i="2" a="1"/>
  <c r="D517" i="2" s="1"/>
  <c r="D516" i="2" a="1"/>
  <c r="D516" i="2" s="1"/>
  <c r="D515" i="2" a="1"/>
  <c r="D515" i="2" s="1"/>
  <c r="D514" i="2" a="1"/>
  <c r="D514" i="2" s="1"/>
  <c r="D513" i="2" a="1"/>
  <c r="D513" i="2" s="1"/>
  <c r="D512" i="2" a="1"/>
  <c r="D512" i="2" s="1"/>
  <c r="D511" i="2" a="1"/>
  <c r="D511" i="2" s="1"/>
  <c r="D510" i="2" a="1"/>
  <c r="D510" i="2" s="1"/>
  <c r="D509" i="2" a="1"/>
  <c r="D509" i="2" s="1"/>
  <c r="D508" i="2" a="1"/>
  <c r="D508" i="2" s="1"/>
  <c r="D507" i="2" a="1"/>
  <c r="D507" i="2" s="1"/>
  <c r="D506" i="2" a="1"/>
  <c r="D506" i="2" s="1"/>
  <c r="D505" i="2" a="1"/>
  <c r="D505" i="2" s="1"/>
  <c r="D504" i="2" a="1"/>
  <c r="D504" i="2" s="1"/>
  <c r="D503" i="2" a="1"/>
  <c r="D503" i="2" s="1"/>
  <c r="D502" i="2" a="1"/>
  <c r="D502" i="2" s="1"/>
  <c r="D501" i="2" a="1"/>
  <c r="D501" i="2" s="1"/>
  <c r="D500" i="2" a="1"/>
  <c r="D500" i="2" s="1"/>
  <c r="D499" i="2" a="1"/>
  <c r="D499" i="2" s="1"/>
  <c r="D498" i="2" a="1"/>
  <c r="D498" i="2" s="1"/>
  <c r="D497" i="2" a="1"/>
  <c r="D497" i="2" s="1"/>
  <c r="D496" i="2" a="1"/>
  <c r="D496" i="2" s="1"/>
  <c r="D495" i="2" a="1"/>
  <c r="D495" i="2" s="1"/>
  <c r="D494" i="2" a="1"/>
  <c r="D494" i="2" s="1"/>
  <c r="D493" i="2" a="1"/>
  <c r="D493" i="2" s="1"/>
  <c r="D492" i="2" a="1"/>
  <c r="D492" i="2" s="1"/>
  <c r="D491" i="2" a="1"/>
  <c r="D491" i="2" s="1"/>
  <c r="D490" i="2" a="1"/>
  <c r="D490" i="2" s="1"/>
  <c r="D489" i="2" a="1"/>
  <c r="D489" i="2" s="1"/>
  <c r="D488" i="2" a="1"/>
  <c r="D488" i="2" s="1"/>
  <c r="D487" i="2" a="1"/>
  <c r="D487" i="2" s="1"/>
  <c r="D486" i="2" a="1"/>
  <c r="D486" i="2" s="1"/>
  <c r="D485" i="2" a="1"/>
  <c r="D485" i="2" s="1"/>
  <c r="D484" i="2" a="1"/>
  <c r="D484" i="2" s="1"/>
  <c r="D483" i="2" a="1"/>
  <c r="D483" i="2" s="1"/>
  <c r="D482" i="2" a="1"/>
  <c r="D482" i="2" s="1"/>
  <c r="D481" i="2" a="1"/>
  <c r="D481" i="2" s="1"/>
  <c r="D480" i="2" a="1"/>
  <c r="D480" i="2" s="1"/>
  <c r="D479" i="2" a="1"/>
  <c r="D479" i="2" s="1"/>
  <c r="D478" i="2" a="1"/>
  <c r="D478" i="2" s="1"/>
  <c r="D477" i="2" a="1"/>
  <c r="D477" i="2" s="1"/>
  <c r="D476" i="2" a="1"/>
  <c r="D476" i="2" s="1"/>
  <c r="D475" i="2" a="1"/>
  <c r="D475" i="2" s="1"/>
  <c r="D474" i="2" a="1"/>
  <c r="D474" i="2" s="1"/>
  <c r="D473" i="2" a="1"/>
  <c r="D473" i="2" s="1"/>
  <c r="D472" i="2" a="1"/>
  <c r="D472" i="2" s="1"/>
  <c r="D471" i="2" a="1"/>
  <c r="D471" i="2"/>
  <c r="D470" i="2" a="1"/>
  <c r="D470" i="2" s="1"/>
  <c r="D469" i="2" a="1"/>
  <c r="D469" i="2" s="1"/>
  <c r="D468" i="2" a="1"/>
  <c r="D468" i="2" s="1"/>
  <c r="D467" i="2" a="1"/>
  <c r="D467" i="2" s="1"/>
  <c r="D466" i="2" a="1"/>
  <c r="D466" i="2" s="1"/>
  <c r="D465" i="2" a="1"/>
  <c r="D465" i="2" s="1"/>
  <c r="D464" i="2" a="1"/>
  <c r="D464" i="2"/>
  <c r="D463" i="2" a="1"/>
  <c r="D463" i="2" s="1"/>
  <c r="D462" i="2" a="1"/>
  <c r="D462" i="2" s="1"/>
  <c r="D461" i="2" a="1"/>
  <c r="D461" i="2" s="1"/>
  <c r="D460" i="2" a="1"/>
  <c r="D460" i="2" s="1"/>
  <c r="D459" i="2" a="1"/>
  <c r="D459" i="2" s="1"/>
  <c r="D458" i="2" a="1"/>
  <c r="D458" i="2" s="1"/>
  <c r="D457" i="2" a="1"/>
  <c r="D457" i="2" s="1"/>
  <c r="D456" i="2" a="1"/>
  <c r="D456" i="2" s="1"/>
  <c r="D455" i="2" a="1"/>
  <c r="D455" i="2" s="1"/>
  <c r="D454" i="2" a="1"/>
  <c r="D454" i="2" s="1"/>
  <c r="D453" i="2" a="1"/>
  <c r="D453" i="2" s="1"/>
  <c r="D452" i="2" a="1"/>
  <c r="D452" i="2" s="1"/>
  <c r="D451" i="2" a="1"/>
  <c r="D451" i="2" s="1"/>
  <c r="D450" i="2" a="1"/>
  <c r="D450" i="2" s="1"/>
  <c r="D449" i="2" a="1"/>
  <c r="D449" i="2" s="1"/>
  <c r="D448" i="2" a="1"/>
  <c r="D448" i="2" s="1"/>
  <c r="D447" i="2" a="1"/>
  <c r="D447" i="2" s="1"/>
  <c r="D446" i="2" a="1"/>
  <c r="D446" i="2" s="1"/>
  <c r="D445" i="2" a="1"/>
  <c r="D445" i="2" s="1"/>
  <c r="D444" i="2" a="1"/>
  <c r="D444" i="2" s="1"/>
  <c r="D443" i="2" a="1"/>
  <c r="D443" i="2" s="1"/>
  <c r="D442" i="2" a="1"/>
  <c r="D442" i="2" s="1"/>
  <c r="D441" i="2" a="1"/>
  <c r="D441" i="2" s="1"/>
  <c r="D440" i="2" a="1"/>
  <c r="D440" i="2" s="1"/>
  <c r="D439" i="2" a="1"/>
  <c r="D439" i="2" s="1"/>
  <c r="D438" i="2" a="1"/>
  <c r="D438" i="2"/>
  <c r="D437" i="2" a="1"/>
  <c r="D437" i="2" s="1"/>
  <c r="D436" i="2" a="1"/>
  <c r="D436" i="2" s="1"/>
  <c r="D435" i="2" a="1"/>
  <c r="D435" i="2" s="1"/>
  <c r="D434" i="2" a="1"/>
  <c r="D434" i="2" s="1"/>
  <c r="D433" i="2" a="1"/>
  <c r="D433" i="2" s="1"/>
  <c r="D432" i="2" a="1"/>
  <c r="D432" i="2" s="1"/>
  <c r="D431" i="2" a="1"/>
  <c r="D431" i="2" s="1"/>
  <c r="D430" i="2" a="1"/>
  <c r="D430" i="2" s="1"/>
  <c r="D429" i="2" a="1"/>
  <c r="D429" i="2" s="1"/>
  <c r="D428" i="2" a="1"/>
  <c r="D428" i="2" s="1"/>
  <c r="D427" i="2" a="1"/>
  <c r="D427" i="2" s="1"/>
  <c r="D426" i="2" a="1"/>
  <c r="D426" i="2" s="1"/>
  <c r="D425" i="2" a="1"/>
  <c r="D425" i="2" s="1"/>
  <c r="D424" i="2" a="1"/>
  <c r="D424" i="2"/>
  <c r="D423" i="2" a="1"/>
  <c r="D423" i="2" s="1"/>
  <c r="D422" i="2" a="1"/>
  <c r="D422" i="2" s="1"/>
  <c r="D421" i="2" a="1"/>
  <c r="D421" i="2" s="1"/>
  <c r="D420" i="2" a="1"/>
  <c r="D420" i="2" s="1"/>
  <c r="D419" i="2" a="1"/>
  <c r="D419" i="2" s="1"/>
  <c r="D418" i="2" a="1"/>
  <c r="D418" i="2" s="1"/>
  <c r="D417" i="2" a="1"/>
  <c r="D417" i="2" s="1"/>
  <c r="D416" i="2" a="1"/>
  <c r="D416" i="2" s="1"/>
  <c r="D415" i="2" a="1"/>
  <c r="D415" i="2" s="1"/>
  <c r="D414" i="2" a="1"/>
  <c r="D414" i="2" s="1"/>
  <c r="D413" i="2" a="1"/>
  <c r="D413" i="2" s="1"/>
  <c r="D412" i="2" a="1"/>
  <c r="D412" i="2" s="1"/>
  <c r="D411" i="2" a="1"/>
  <c r="D411" i="2" s="1"/>
  <c r="D410" i="2" a="1"/>
  <c r="D410" i="2" s="1"/>
  <c r="D409" i="2" a="1"/>
  <c r="D409" i="2" s="1"/>
  <c r="D408" i="2" a="1"/>
  <c r="D408" i="2" s="1"/>
  <c r="D407" i="2" a="1"/>
  <c r="D407" i="2" s="1"/>
  <c r="D406" i="2" a="1"/>
  <c r="D406" i="2" s="1"/>
  <c r="D405" i="2" a="1"/>
  <c r="D405" i="2" s="1"/>
  <c r="D404" i="2" a="1"/>
  <c r="D404" i="2" s="1"/>
  <c r="D403" i="2" a="1"/>
  <c r="D403" i="2" s="1"/>
  <c r="D402" i="2" a="1"/>
  <c r="D402" i="2" s="1"/>
  <c r="D401" i="2" a="1"/>
  <c r="D401" i="2"/>
  <c r="D400" i="2" a="1"/>
  <c r="D400" i="2" s="1"/>
  <c r="D399" i="2" a="1"/>
  <c r="D399" i="2" s="1"/>
  <c r="D398" i="2" a="1"/>
  <c r="D398" i="2" s="1"/>
  <c r="D397" i="2" a="1"/>
  <c r="D397" i="2" s="1"/>
  <c r="D396" i="2" a="1"/>
  <c r="D396" i="2" s="1"/>
  <c r="D395" i="2" a="1"/>
  <c r="D395" i="2" s="1"/>
  <c r="D394" i="2" a="1"/>
  <c r="D394" i="2" s="1"/>
  <c r="D393" i="2" a="1"/>
  <c r="D393" i="2" s="1"/>
  <c r="D392" i="2" a="1"/>
  <c r="D392" i="2" s="1"/>
  <c r="D391" i="2" a="1"/>
  <c r="D391" i="2" s="1"/>
  <c r="D390" i="2" a="1"/>
  <c r="D390" i="2" s="1"/>
  <c r="D389" i="2" a="1"/>
  <c r="D389" i="2"/>
  <c r="D388" i="2" a="1"/>
  <c r="D388" i="2" s="1"/>
  <c r="D387" i="2" a="1"/>
  <c r="D387" i="2" s="1"/>
  <c r="D386" i="2" a="1"/>
  <c r="D386" i="2" s="1"/>
  <c r="D385" i="2" a="1"/>
  <c r="D385" i="2" s="1"/>
  <c r="D384" i="2" a="1"/>
  <c r="D384" i="2" s="1"/>
  <c r="D383" i="2" a="1"/>
  <c r="D383" i="2"/>
  <c r="D382" i="2" a="1"/>
  <c r="D382" i="2" s="1"/>
  <c r="D381" i="2" a="1"/>
  <c r="D381" i="2" s="1"/>
  <c r="D380" i="2" a="1"/>
  <c r="D380" i="2" s="1"/>
  <c r="D379" i="2" a="1"/>
  <c r="D379" i="2" s="1"/>
  <c r="D378" i="2" a="1"/>
  <c r="D378" i="2" s="1"/>
  <c r="D377" i="2" a="1"/>
  <c r="D377" i="2" s="1"/>
  <c r="D376" i="2" a="1"/>
  <c r="D376" i="2" s="1"/>
  <c r="D375" i="2" a="1"/>
  <c r="D375" i="2" s="1"/>
  <c r="D374" i="2" a="1"/>
  <c r="D374" i="2" s="1"/>
  <c r="D373" i="2" a="1"/>
  <c r="D373" i="2" s="1"/>
  <c r="D372" i="2" a="1"/>
  <c r="D372" i="2" s="1"/>
  <c r="D371" i="2" a="1"/>
  <c r="D371" i="2" s="1"/>
  <c r="D370" i="2" a="1"/>
  <c r="D370" i="2" s="1"/>
  <c r="D369" i="2" a="1"/>
  <c r="D369" i="2" s="1"/>
  <c r="D368" i="2" a="1"/>
  <c r="D368" i="2" s="1"/>
  <c r="D367" i="2" a="1"/>
  <c r="D367" i="2" s="1"/>
  <c r="D366" i="2" a="1"/>
  <c r="D366" i="2" s="1"/>
  <c r="D365" i="2" a="1"/>
  <c r="D365" i="2" s="1"/>
  <c r="D364" i="2" a="1"/>
  <c r="D364" i="2" s="1"/>
  <c r="D363" i="2" a="1"/>
  <c r="D363" i="2" s="1"/>
  <c r="D362" i="2" a="1"/>
  <c r="D362" i="2" s="1"/>
  <c r="D361" i="2" a="1"/>
  <c r="D361" i="2" s="1"/>
  <c r="D360" i="2" a="1"/>
  <c r="D360" i="2" s="1"/>
  <c r="D359" i="2" a="1"/>
  <c r="D359" i="2" s="1"/>
  <c r="D358" i="2" a="1"/>
  <c r="D358" i="2" s="1"/>
  <c r="D357" i="2" a="1"/>
  <c r="D357" i="2" s="1"/>
  <c r="D356" i="2" a="1"/>
  <c r="D356" i="2" s="1"/>
  <c r="D355" i="2" a="1"/>
  <c r="D355" i="2" s="1"/>
  <c r="D354" i="2" a="1"/>
  <c r="D354" i="2" s="1"/>
  <c r="D353" i="2" a="1"/>
  <c r="D353" i="2"/>
  <c r="D352" i="2" a="1"/>
  <c r="D352" i="2" s="1"/>
  <c r="D351" i="2" a="1"/>
  <c r="D351" i="2" s="1"/>
  <c r="D350" i="2" a="1"/>
  <c r="D350" i="2" s="1"/>
  <c r="D349" i="2" a="1"/>
  <c r="D349" i="2" s="1"/>
  <c r="D348" i="2" a="1"/>
  <c r="D348" i="2" s="1"/>
  <c r="D347" i="2" a="1"/>
  <c r="D347" i="2" s="1"/>
  <c r="D346" i="2" a="1"/>
  <c r="D346" i="2" s="1"/>
  <c r="D345" i="2" a="1"/>
  <c r="D345" i="2" s="1"/>
  <c r="D344" i="2" a="1"/>
  <c r="D344" i="2" s="1"/>
  <c r="D343" i="2" a="1"/>
  <c r="D343" i="2" s="1"/>
  <c r="D342" i="2" a="1"/>
  <c r="D342" i="2" s="1"/>
  <c r="D341" i="2" a="1"/>
  <c r="D341" i="2" s="1"/>
  <c r="D340" i="2" a="1"/>
  <c r="D340" i="2" s="1"/>
  <c r="D339" i="2" a="1"/>
  <c r="D339" i="2" s="1"/>
  <c r="D338" i="2" a="1"/>
  <c r="D338" i="2" s="1"/>
  <c r="D337" i="2" a="1"/>
  <c r="D337" i="2" s="1"/>
  <c r="D336" i="2" a="1"/>
  <c r="D336" i="2" s="1"/>
  <c r="D335" i="2" a="1"/>
  <c r="D335" i="2" s="1"/>
  <c r="D334" i="2" a="1"/>
  <c r="D334" i="2" s="1"/>
  <c r="D333" i="2" a="1"/>
  <c r="D333" i="2" s="1"/>
  <c r="D332" i="2" a="1"/>
  <c r="D332" i="2" s="1"/>
  <c r="D331" i="2" a="1"/>
  <c r="D331" i="2" s="1"/>
  <c r="D330" i="2" a="1"/>
  <c r="D330" i="2" s="1"/>
  <c r="D329" i="2" a="1"/>
  <c r="D329" i="2" s="1"/>
  <c r="D328" i="2" a="1"/>
  <c r="D328" i="2"/>
  <c r="D327" i="2" a="1"/>
  <c r="D327" i="2" s="1"/>
  <c r="D326" i="2" a="1"/>
  <c r="D326" i="2" s="1"/>
  <c r="D325" i="2" a="1"/>
  <c r="D325" i="2" s="1"/>
  <c r="D324" i="2" a="1"/>
  <c r="D324" i="2"/>
  <c r="D323" i="2" a="1"/>
  <c r="D323" i="2" s="1"/>
  <c r="D322" i="2" a="1"/>
  <c r="D322" i="2" s="1"/>
  <c r="D321" i="2" a="1"/>
  <c r="D321" i="2" s="1"/>
  <c r="D320" i="2" a="1"/>
  <c r="D320" i="2" s="1"/>
  <c r="D319" i="2" a="1"/>
  <c r="D319" i="2" s="1"/>
  <c r="D318" i="2" a="1"/>
  <c r="D318" i="2" s="1"/>
  <c r="D317" i="2" a="1"/>
  <c r="D317" i="2" s="1"/>
  <c r="D316" i="2" a="1"/>
  <c r="D316" i="2" s="1"/>
  <c r="D315" i="2" a="1"/>
  <c r="D315" i="2" s="1"/>
  <c r="D314" i="2" a="1"/>
  <c r="D314" i="2" s="1"/>
  <c r="D313" i="2" a="1"/>
  <c r="D313" i="2" s="1"/>
  <c r="D312" i="2" a="1"/>
  <c r="D312" i="2" s="1"/>
  <c r="D311" i="2" a="1"/>
  <c r="D311" i="2" s="1"/>
  <c r="D310" i="2" a="1"/>
  <c r="D310" i="2" s="1"/>
  <c r="D309" i="2" a="1"/>
  <c r="D309" i="2" s="1"/>
  <c r="D308" i="2" a="1"/>
  <c r="D308" i="2" s="1"/>
  <c r="D307" i="2" a="1"/>
  <c r="D307" i="2" s="1"/>
  <c r="D306" i="2" a="1"/>
  <c r="D306" i="2" s="1"/>
  <c r="D305" i="2" a="1"/>
  <c r="D305" i="2" s="1"/>
  <c r="D304" i="2" a="1"/>
  <c r="D304" i="2" s="1"/>
  <c r="D303" i="2" a="1"/>
  <c r="D303" i="2" s="1"/>
  <c r="D302" i="2" a="1"/>
  <c r="D302" i="2" s="1"/>
  <c r="D301" i="2" a="1"/>
  <c r="D301" i="2" s="1"/>
  <c r="D300" i="2" a="1"/>
  <c r="D300" i="2" s="1"/>
  <c r="D299" i="2" a="1"/>
  <c r="D299" i="2" s="1"/>
  <c r="D298" i="2" a="1"/>
  <c r="D298" i="2" s="1"/>
  <c r="D297" i="2" a="1"/>
  <c r="D297" i="2" s="1"/>
  <c r="D296" i="2" a="1"/>
  <c r="D296" i="2" s="1"/>
  <c r="D295" i="2" a="1"/>
  <c r="D295" i="2"/>
  <c r="D294" i="2" a="1"/>
  <c r="D294" i="2" s="1"/>
  <c r="D293" i="2" a="1"/>
  <c r="D293" i="2" s="1"/>
  <c r="D292" i="2" a="1"/>
  <c r="D292" i="2" s="1"/>
  <c r="D291" i="2" a="1"/>
  <c r="D291" i="2" s="1"/>
  <c r="D290" i="2" a="1"/>
  <c r="D290" i="2" s="1"/>
  <c r="D289" i="2" a="1"/>
  <c r="D289" i="2" s="1"/>
  <c r="D288" i="2" a="1"/>
  <c r="D288" i="2" s="1"/>
  <c r="D287" i="2" a="1"/>
  <c r="D287" i="2" s="1"/>
  <c r="D286" i="2" a="1"/>
  <c r="D286" i="2" s="1"/>
  <c r="D285" i="2" a="1"/>
  <c r="D285" i="2"/>
  <c r="D284" i="2" a="1"/>
  <c r="D284" i="2" s="1"/>
  <c r="D283" i="2" a="1"/>
  <c r="D283" i="2" s="1"/>
  <c r="D282" i="2" a="1"/>
  <c r="D282" i="2" s="1"/>
  <c r="D281" i="2" a="1"/>
  <c r="D281" i="2" s="1"/>
  <c r="D280" i="2" a="1"/>
  <c r="D280" i="2" s="1"/>
  <c r="D279" i="2" a="1"/>
  <c r="D279" i="2" s="1"/>
  <c r="D278" i="2" a="1"/>
  <c r="D278" i="2" s="1"/>
  <c r="D277" i="2" a="1"/>
  <c r="D277" i="2" s="1"/>
  <c r="D276" i="2" a="1"/>
  <c r="D276" i="2" s="1"/>
  <c r="D275" i="2" a="1"/>
  <c r="D275" i="2" s="1"/>
  <c r="D274" i="2" a="1"/>
  <c r="D274" i="2" s="1"/>
  <c r="D273" i="2" a="1"/>
  <c r="D273" i="2" s="1"/>
  <c r="D272" i="2" a="1"/>
  <c r="D272" i="2" s="1"/>
  <c r="D271" i="2" a="1"/>
  <c r="D271" i="2" s="1"/>
  <c r="D270" i="2" a="1"/>
  <c r="D270" i="2" s="1"/>
  <c r="D269" i="2" a="1"/>
  <c r="D269" i="2" s="1"/>
  <c r="D268" i="2" a="1"/>
  <c r="D268" i="2" s="1"/>
  <c r="D267" i="2" a="1"/>
  <c r="D267" i="2" s="1"/>
  <c r="D266" i="2" a="1"/>
  <c r="D266" i="2" s="1"/>
  <c r="D265" i="2" a="1"/>
  <c r="D265" i="2" s="1"/>
  <c r="D264" i="2" a="1"/>
  <c r="D264" i="2" s="1"/>
  <c r="D263" i="2" a="1"/>
  <c r="D263" i="2" s="1"/>
  <c r="D262" i="2" a="1"/>
  <c r="D262" i="2" s="1"/>
  <c r="D261" i="2" a="1"/>
  <c r="D261" i="2" s="1"/>
  <c r="D260" i="2" a="1"/>
  <c r="D260" i="2" s="1"/>
  <c r="D259" i="2" a="1"/>
  <c r="D259" i="2"/>
  <c r="D258" i="2" a="1"/>
  <c r="D258" i="2" s="1"/>
  <c r="D257" i="2" a="1"/>
  <c r="D257" i="2" s="1"/>
  <c r="D256" i="2" a="1"/>
  <c r="D256" i="2" s="1"/>
  <c r="D255" i="2" a="1"/>
  <c r="D255" i="2" s="1"/>
  <c r="D254" i="2" a="1"/>
  <c r="D254" i="2" s="1"/>
  <c r="D253" i="2" a="1"/>
  <c r="D253" i="2" s="1"/>
  <c r="D252" i="2" a="1"/>
  <c r="D252" i="2" s="1"/>
  <c r="D251" i="2" a="1"/>
  <c r="D251" i="2" s="1"/>
  <c r="D250" i="2" a="1"/>
  <c r="D250" i="2" s="1"/>
  <c r="D249" i="2" a="1"/>
  <c r="D249" i="2" s="1"/>
  <c r="D248" i="2" a="1"/>
  <c r="D248" i="2" s="1"/>
  <c r="D247" i="2" a="1"/>
  <c r="D247" i="2" s="1"/>
  <c r="D246" i="2" a="1"/>
  <c r="D246" i="2" s="1"/>
  <c r="D245" i="2" a="1"/>
  <c r="D245" i="2" s="1"/>
  <c r="D244" i="2" a="1"/>
  <c r="D244" i="2" s="1"/>
  <c r="D243" i="2" a="1"/>
  <c r="D243" i="2" s="1"/>
  <c r="D242" i="2" a="1"/>
  <c r="D242" i="2" s="1"/>
  <c r="D241" i="2" a="1"/>
  <c r="D241" i="2" s="1"/>
  <c r="D240" i="2" a="1"/>
  <c r="D240" i="2" s="1"/>
  <c r="D239" i="2" a="1"/>
  <c r="D239" i="2" s="1"/>
  <c r="D238" i="2" a="1"/>
  <c r="D238" i="2" s="1"/>
  <c r="D237" i="2" a="1"/>
  <c r="D237" i="2" s="1"/>
  <c r="D236" i="2" a="1"/>
  <c r="D236" i="2" s="1"/>
  <c r="D235" i="2" a="1"/>
  <c r="D235" i="2" s="1"/>
  <c r="D234" i="2" a="1"/>
  <c r="D234" i="2" s="1"/>
  <c r="D233" i="2" a="1"/>
  <c r="D233" i="2" s="1"/>
  <c r="D232" i="2" a="1"/>
  <c r="D232" i="2" s="1"/>
  <c r="D231" i="2" a="1"/>
  <c r="D231" i="2" s="1"/>
  <c r="D230" i="2" a="1"/>
  <c r="D230" i="2" s="1"/>
  <c r="D229" i="2" a="1"/>
  <c r="D229" i="2" s="1"/>
  <c r="D228" i="2" a="1"/>
  <c r="D228" i="2" s="1"/>
  <c r="D227" i="2" a="1"/>
  <c r="D227" i="2" s="1"/>
  <c r="D226" i="2" a="1"/>
  <c r="D226" i="2" s="1"/>
  <c r="D225" i="2" a="1"/>
  <c r="D225" i="2" s="1"/>
  <c r="D224" i="2" a="1"/>
  <c r="D224" i="2" s="1"/>
  <c r="D223" i="2" a="1"/>
  <c r="D223" i="2" s="1"/>
  <c r="D222" i="2" a="1"/>
  <c r="D222" i="2" s="1"/>
  <c r="D221" i="2" a="1"/>
  <c r="D221" i="2" s="1"/>
  <c r="D220" i="2" a="1"/>
  <c r="D220" i="2" s="1"/>
  <c r="D219" i="2" a="1"/>
  <c r="D219" i="2" s="1"/>
  <c r="D218" i="2" a="1"/>
  <c r="D218" i="2" s="1"/>
  <c r="D217" i="2" a="1"/>
  <c r="D217" i="2" s="1"/>
  <c r="D216" i="2" a="1"/>
  <c r="D216" i="2" s="1"/>
  <c r="D215" i="2" a="1"/>
  <c r="D215" i="2" s="1"/>
  <c r="D214" i="2" a="1"/>
  <c r="D214" i="2" s="1"/>
  <c r="D213" i="2" a="1"/>
  <c r="D213" i="2" s="1"/>
  <c r="D212" i="2" a="1"/>
  <c r="D212" i="2" s="1"/>
  <c r="D211" i="2" a="1"/>
  <c r="D211" i="2" s="1"/>
  <c r="D210" i="2" a="1"/>
  <c r="D210" i="2" s="1"/>
  <c r="D209" i="2" a="1"/>
  <c r="D209" i="2" s="1"/>
  <c r="D208" i="2" a="1"/>
  <c r="D208" i="2" s="1"/>
  <c r="D207" i="2" a="1"/>
  <c r="D207" i="2" s="1"/>
  <c r="D206" i="2" a="1"/>
  <c r="D206" i="2" s="1"/>
  <c r="D205" i="2" a="1"/>
  <c r="D205" i="2" s="1"/>
  <c r="D204" i="2" a="1"/>
  <c r="D204" i="2" s="1"/>
  <c r="D203" i="2" a="1"/>
  <c r="D203" i="2" s="1"/>
  <c r="D202" i="2" a="1"/>
  <c r="D202" i="2" s="1"/>
  <c r="D201" i="2" a="1"/>
  <c r="D201" i="2" s="1"/>
  <c r="D200" i="2" a="1"/>
  <c r="D200" i="2" s="1"/>
  <c r="D199" i="2" a="1"/>
  <c r="D199" i="2" s="1"/>
  <c r="D198" i="2" a="1"/>
  <c r="D198" i="2" s="1"/>
  <c r="D197" i="2" a="1"/>
  <c r="D197" i="2" s="1"/>
  <c r="D196" i="2" a="1"/>
  <c r="D196" i="2" s="1"/>
  <c r="D195" i="2" a="1"/>
  <c r="D195" i="2" s="1"/>
  <c r="D194" i="2" a="1"/>
  <c r="D194" i="2" s="1"/>
  <c r="D193" i="2" a="1"/>
  <c r="D193" i="2" s="1"/>
  <c r="D192" i="2" a="1"/>
  <c r="D192" i="2" s="1"/>
  <c r="D191" i="2" a="1"/>
  <c r="D191" i="2" s="1"/>
  <c r="D190" i="2" a="1"/>
  <c r="D190" i="2" s="1"/>
  <c r="D189" i="2" a="1"/>
  <c r="D189" i="2" s="1"/>
  <c r="D188" i="2" a="1"/>
  <c r="D188" i="2" s="1"/>
  <c r="D187" i="2" a="1"/>
  <c r="D187" i="2" s="1"/>
  <c r="D186" i="2" a="1"/>
  <c r="D186" i="2" s="1"/>
  <c r="D185" i="2" a="1"/>
  <c r="D185" i="2" s="1"/>
  <c r="D184" i="2" a="1"/>
  <c r="D184" i="2" s="1"/>
  <c r="D183" i="2" a="1"/>
  <c r="D183" i="2" s="1"/>
  <c r="D182" i="2" a="1"/>
  <c r="D182" i="2" s="1"/>
  <c r="D181" i="2" a="1"/>
  <c r="D181" i="2" s="1"/>
  <c r="D180" i="2" a="1"/>
  <c r="D180" i="2" s="1"/>
  <c r="D179" i="2" a="1"/>
  <c r="D179" i="2" s="1"/>
  <c r="D178" i="2" a="1"/>
  <c r="D178" i="2" s="1"/>
  <c r="D177" i="2" a="1"/>
  <c r="D177" i="2" s="1"/>
  <c r="D176" i="2" a="1"/>
  <c r="D176" i="2" s="1"/>
  <c r="D175" i="2" a="1"/>
  <c r="D175" i="2" s="1"/>
  <c r="D174" i="2" a="1"/>
  <c r="D174" i="2" s="1"/>
  <c r="D173" i="2" a="1"/>
  <c r="D173" i="2" s="1"/>
  <c r="D172" i="2" a="1"/>
  <c r="D172" i="2" s="1"/>
  <c r="D171" i="2" a="1"/>
  <c r="D171" i="2" s="1"/>
  <c r="D170" i="2" a="1"/>
  <c r="D170" i="2" s="1"/>
  <c r="D169" i="2" a="1"/>
  <c r="D169" i="2" s="1"/>
  <c r="D168" i="2" a="1"/>
  <c r="D168" i="2" s="1"/>
  <c r="D167" i="2" a="1"/>
  <c r="D167" i="2" s="1"/>
  <c r="D166" i="2" a="1"/>
  <c r="D166" i="2" s="1"/>
  <c r="D165" i="2" a="1"/>
  <c r="D165" i="2" s="1"/>
  <c r="D164" i="2" a="1"/>
  <c r="D164" i="2" s="1"/>
  <c r="D163" i="2" a="1"/>
  <c r="D163" i="2" s="1"/>
  <c r="D162" i="2" a="1"/>
  <c r="D162" i="2" s="1"/>
  <c r="D161" i="2" a="1"/>
  <c r="D161" i="2" s="1"/>
  <c r="D160" i="2" a="1"/>
  <c r="D160" i="2" s="1"/>
  <c r="D159" i="2" a="1"/>
  <c r="D159" i="2" s="1"/>
  <c r="D158" i="2" a="1"/>
  <c r="D158" i="2"/>
  <c r="D157" i="2" a="1"/>
  <c r="D157" i="2" s="1"/>
  <c r="D156" i="2" a="1"/>
  <c r="D156" i="2" s="1"/>
  <c r="D155" i="2" a="1"/>
  <c r="D155" i="2" s="1"/>
  <c r="D154" i="2" a="1"/>
  <c r="D154" i="2" s="1"/>
  <c r="D153" i="2" a="1"/>
  <c r="D153" i="2" s="1"/>
  <c r="D152" i="2" a="1"/>
  <c r="D152" i="2" s="1"/>
  <c r="D151" i="2" a="1"/>
  <c r="D151" i="2" s="1"/>
  <c r="D150" i="2" a="1"/>
  <c r="D150" i="2" s="1"/>
  <c r="D149" i="2" a="1"/>
  <c r="D149" i="2" s="1"/>
  <c r="D148" i="2" a="1"/>
  <c r="D148" i="2" s="1"/>
  <c r="D147" i="2" a="1"/>
  <c r="D147" i="2" s="1"/>
  <c r="D146" i="2" a="1"/>
  <c r="D146" i="2" s="1"/>
  <c r="D145" i="2" a="1"/>
  <c r="D145" i="2" s="1"/>
  <c r="D144" i="2" a="1"/>
  <c r="D144" i="2" s="1"/>
  <c r="D143" i="2" a="1"/>
  <c r="D143" i="2" s="1"/>
  <c r="D142" i="2" a="1"/>
  <c r="D142" i="2" s="1"/>
  <c r="D141" i="2" a="1"/>
  <c r="D141" i="2"/>
  <c r="D140" i="2" a="1"/>
  <c r="D140" i="2" s="1"/>
  <c r="D139" i="2" a="1"/>
  <c r="D139" i="2" s="1"/>
  <c r="D138" i="2" a="1"/>
  <c r="D138" i="2" s="1"/>
  <c r="D137" i="2" a="1"/>
  <c r="D137" i="2" s="1"/>
  <c r="D136" i="2" a="1"/>
  <c r="D136" i="2" s="1"/>
  <c r="D135" i="2" a="1"/>
  <c r="D135" i="2" s="1"/>
  <c r="D134" i="2" a="1"/>
  <c r="D134" i="2" s="1"/>
  <c r="D133" i="2" a="1"/>
  <c r="D133" i="2" s="1"/>
  <c r="D132" i="2" a="1"/>
  <c r="D132" i="2" s="1"/>
  <c r="D131" i="2" a="1"/>
  <c r="D131" i="2" s="1"/>
  <c r="D130" i="2" a="1"/>
  <c r="D130" i="2" s="1"/>
  <c r="D129" i="2" a="1"/>
  <c r="D129" i="2" s="1"/>
  <c r="D128" i="2" a="1"/>
  <c r="D128" i="2" s="1"/>
  <c r="D127" i="2" a="1"/>
  <c r="D127" i="2"/>
  <c r="D126" i="2" a="1"/>
  <c r="D126" i="2" s="1"/>
  <c r="D125" i="2" a="1"/>
  <c r="D125" i="2" s="1"/>
  <c r="D124" i="2" a="1"/>
  <c r="D124" i="2" s="1"/>
  <c r="D123" i="2" a="1"/>
  <c r="D123" i="2" s="1"/>
  <c r="D122" i="2" a="1"/>
  <c r="D122" i="2" s="1"/>
  <c r="D121" i="2" a="1"/>
  <c r="D121" i="2" s="1"/>
  <c r="D120" i="2" a="1"/>
  <c r="D120" i="2" s="1"/>
  <c r="D119" i="2" a="1"/>
  <c r="D119" i="2" s="1"/>
  <c r="D118" i="2" a="1"/>
  <c r="D118" i="2" s="1"/>
  <c r="D117" i="2" a="1"/>
  <c r="D117" i="2" s="1"/>
  <c r="D116" i="2" a="1"/>
  <c r="D116" i="2" s="1"/>
  <c r="D115" i="2" a="1"/>
  <c r="D115" i="2" s="1"/>
  <c r="D114" i="2" a="1"/>
  <c r="D114" i="2"/>
  <c r="D113" i="2" a="1"/>
  <c r="D113" i="2" s="1"/>
  <c r="D112" i="2" a="1"/>
  <c r="D112" i="2" s="1"/>
  <c r="D111" i="2" a="1"/>
  <c r="D111" i="2" s="1"/>
  <c r="D110" i="2" a="1"/>
  <c r="D110" i="2" s="1"/>
  <c r="D109" i="2" a="1"/>
  <c r="D109" i="2" s="1"/>
  <c r="D108" i="2" a="1"/>
  <c r="D108" i="2" s="1"/>
  <c r="D107" i="2" a="1"/>
  <c r="D107" i="2" s="1"/>
  <c r="D106" i="2" a="1"/>
  <c r="D106" i="2" s="1"/>
  <c r="D105" i="2" a="1"/>
  <c r="D105" i="2" s="1"/>
  <c r="D104" i="2" a="1"/>
  <c r="D104" i="2" s="1"/>
  <c r="D103" i="2" a="1"/>
  <c r="D103" i="2" s="1"/>
  <c r="D102" i="2" a="1"/>
  <c r="D102" i="2" s="1"/>
  <c r="D101" i="2" a="1"/>
  <c r="D101" i="2" s="1"/>
  <c r="D100" i="2" a="1"/>
  <c r="D100" i="2" s="1"/>
  <c r="D99" i="2" a="1"/>
  <c r="D99" i="2" s="1"/>
  <c r="D98" i="2" a="1"/>
  <c r="D98" i="2" s="1"/>
  <c r="D97" i="2" a="1"/>
  <c r="D97" i="2" s="1"/>
  <c r="D96" i="2" a="1"/>
  <c r="D96" i="2" s="1"/>
  <c r="D95" i="2" a="1"/>
  <c r="D95" i="2" s="1"/>
  <c r="D94" i="2" a="1"/>
  <c r="D94" i="2" s="1"/>
  <c r="D93" i="2" a="1"/>
  <c r="D93" i="2" s="1"/>
  <c r="D92" i="2" a="1"/>
  <c r="D92" i="2" s="1"/>
  <c r="D91" i="2" a="1"/>
  <c r="D91" i="2" s="1"/>
  <c r="D90" i="2" a="1"/>
  <c r="D90" i="2" s="1"/>
  <c r="D89" i="2" a="1"/>
  <c r="D89" i="2" s="1"/>
  <c r="D88" i="2" a="1"/>
  <c r="D88" i="2" s="1"/>
  <c r="D87" i="2" a="1"/>
  <c r="D87" i="2" s="1"/>
  <c r="D86" i="2" a="1"/>
  <c r="D86" i="2" s="1"/>
  <c r="D85" i="2" a="1"/>
  <c r="D85" i="2" s="1"/>
  <c r="D84" i="2" a="1"/>
  <c r="D84" i="2" s="1"/>
  <c r="D83" i="2" a="1"/>
  <c r="D83" i="2" s="1"/>
  <c r="D82" i="2" a="1"/>
  <c r="D82" i="2" s="1"/>
  <c r="D81" i="2" a="1"/>
  <c r="D81" i="2" s="1"/>
  <c r="D80" i="2" a="1"/>
  <c r="D80" i="2" s="1"/>
  <c r="D79" i="2" a="1"/>
  <c r="D79" i="2" s="1"/>
  <c r="D78" i="2" a="1"/>
  <c r="D78" i="2" s="1"/>
  <c r="D77" i="2" a="1"/>
  <c r="D77" i="2" s="1"/>
  <c r="D76" i="2" a="1"/>
  <c r="D76" i="2" s="1"/>
  <c r="D75" i="2" a="1"/>
  <c r="D75" i="2" s="1"/>
  <c r="D74" i="2" a="1"/>
  <c r="D74" i="2" s="1"/>
  <c r="D73" i="2" a="1"/>
  <c r="D73" i="2" s="1"/>
  <c r="D72" i="2" a="1"/>
  <c r="D72" i="2" s="1"/>
  <c r="D71" i="2" a="1"/>
  <c r="D71" i="2" s="1"/>
  <c r="D70" i="2" a="1"/>
  <c r="D70" i="2" s="1"/>
  <c r="D69" i="2" a="1"/>
  <c r="D69" i="2" s="1"/>
  <c r="D68" i="2" a="1"/>
  <c r="D68" i="2" s="1"/>
  <c r="D67" i="2" a="1"/>
  <c r="D67" i="2" s="1"/>
  <c r="D66" i="2" a="1"/>
  <c r="D66" i="2" s="1"/>
  <c r="D65" i="2" a="1"/>
  <c r="D65" i="2" s="1"/>
  <c r="D64" i="2" a="1"/>
  <c r="D64" i="2" s="1"/>
  <c r="D63" i="2" a="1"/>
  <c r="D63" i="2" s="1"/>
  <c r="D62" i="2" a="1"/>
  <c r="D62" i="2" s="1"/>
  <c r="D61" i="2" a="1"/>
  <c r="D61" i="2"/>
  <c r="D60" i="2" a="1"/>
  <c r="D60" i="2"/>
  <c r="D59" i="2" a="1"/>
  <c r="D59" i="2" s="1"/>
  <c r="D58" i="2" a="1"/>
  <c r="D58" i="2" s="1"/>
  <c r="D57" i="2" a="1"/>
  <c r="D57" i="2" s="1"/>
  <c r="D56" i="2" a="1"/>
  <c r="D56" i="2" s="1"/>
  <c r="D55" i="2" a="1"/>
  <c r="D55" i="2" s="1"/>
  <c r="D54" i="2" a="1"/>
  <c r="D54" i="2" s="1"/>
  <c r="D53" i="2" a="1"/>
  <c r="D53" i="2" s="1"/>
  <c r="D52" i="2" a="1"/>
  <c r="D52" i="2" s="1"/>
  <c r="D51" i="2" a="1"/>
  <c r="D51" i="2" s="1"/>
  <c r="D50" i="2" a="1"/>
  <c r="D50" i="2" s="1"/>
  <c r="D49" i="2" a="1"/>
  <c r="D49" i="2" s="1"/>
  <c r="D48" i="2" a="1"/>
  <c r="D48" i="2" s="1"/>
  <c r="D47" i="2" a="1"/>
  <c r="D47" i="2" s="1"/>
  <c r="D46" i="2" a="1"/>
  <c r="D46" i="2" s="1"/>
  <c r="D45" i="2" a="1"/>
  <c r="D45" i="2" s="1"/>
  <c r="D44" i="2" a="1"/>
  <c r="D44" i="2" s="1"/>
  <c r="D43" i="2" a="1"/>
  <c r="D43" i="2" s="1"/>
  <c r="D42" i="2" a="1"/>
  <c r="D42" i="2" s="1"/>
  <c r="D41" i="2" a="1"/>
  <c r="D41" i="2" s="1"/>
  <c r="D40" i="2" a="1"/>
  <c r="D40" i="2" s="1"/>
  <c r="D39" i="2" a="1"/>
  <c r="D39" i="2" s="1"/>
  <c r="D38" i="2" a="1"/>
  <c r="D38" i="2" s="1"/>
  <c r="D37" i="2" a="1"/>
  <c r="D37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D3" i="2" a="1"/>
  <c r="D3" i="2" s="1"/>
  <c r="D2" i="2" a="1"/>
  <c r="D2" i="2" s="1"/>
  <c r="D325" i="4" l="1" a="1"/>
  <c r="D325" i="4" s="1"/>
  <c r="D440" i="4" a="1"/>
  <c r="D440" i="4" s="1"/>
  <c r="D599" i="4" a="1"/>
  <c r="D599" i="4" s="1"/>
  <c r="D62" i="4" a="1"/>
  <c r="D62" i="4" s="1"/>
  <c r="D235" i="4" a="1"/>
  <c r="D235" i="4" s="1"/>
  <c r="D340" i="4" a="1"/>
  <c r="D340" i="4" s="1"/>
  <c r="D356" i="4" a="1"/>
  <c r="D356" i="4" s="1"/>
  <c r="D364" i="4" a="1"/>
  <c r="D364" i="4" s="1"/>
  <c r="D604" i="4" a="1"/>
  <c r="D604" i="4" s="1"/>
  <c r="D128" i="4" a="1"/>
  <c r="D128" i="4" s="1"/>
  <c r="D160" i="4" a="1"/>
  <c r="D160" i="4" s="1"/>
  <c r="D248" i="4" a="1"/>
  <c r="D248" i="4" s="1"/>
  <c r="D337" i="4" a="1"/>
  <c r="D337" i="4" s="1"/>
  <c r="D457" i="4" a="1"/>
  <c r="D457" i="4" s="1"/>
  <c r="D84" i="4" a="1"/>
  <c r="D84" i="4" s="1"/>
  <c r="D197" i="4" a="1"/>
  <c r="D197" i="4" s="1"/>
  <c r="D214" i="4" a="1"/>
  <c r="D214" i="4" s="1"/>
  <c r="D229" i="4" a="1"/>
  <c r="D229" i="4" s="1"/>
  <c r="D532" i="4" a="1"/>
  <c r="D532" i="4" s="1"/>
  <c r="D29" i="4" a="1"/>
  <c r="D29" i="4" s="1"/>
  <c r="D226" i="4" a="1"/>
  <c r="D226" i="4" s="1"/>
  <c r="D478" i="4" a="1"/>
  <c r="D478" i="4" s="1"/>
  <c r="D623" i="4" a="1"/>
  <c r="D623" i="4" s="1"/>
  <c r="D95" i="4" a="1"/>
  <c r="D95" i="4" s="1"/>
  <c r="D40" i="4" a="1"/>
  <c r="D40" i="4" s="1"/>
  <c r="D215" i="4" a="1"/>
  <c r="D215" i="4" s="1"/>
  <c r="D367" i="4" a="1"/>
  <c r="D367" i="4" s="1"/>
  <c r="D470" i="4" a="1"/>
  <c r="D470" i="4" s="1"/>
  <c r="D713" i="4" a="1"/>
  <c r="D713" i="4" s="1"/>
  <c r="D809" i="4" a="1"/>
  <c r="D809" i="4" s="1"/>
  <c r="D664" i="4" a="1"/>
  <c r="D664" i="4" s="1"/>
  <c r="D149" i="4" a="1"/>
  <c r="D149" i="4" s="1"/>
  <c r="D281" i="4" a="1"/>
  <c r="D281" i="4" s="1"/>
  <c r="D374" i="4" a="1"/>
  <c r="D374" i="4" s="1"/>
  <c r="D384" i="4" a="1"/>
  <c r="D384" i="4" s="1"/>
  <c r="D699" i="4" a="1"/>
  <c r="D699" i="4" s="1"/>
  <c r="D755" i="4" a="1"/>
  <c r="D755" i="4" s="1"/>
  <c r="D765" i="4" a="1"/>
  <c r="D765" i="4" s="1"/>
  <c r="D776" i="4" a="1"/>
  <c r="D776" i="4" s="1"/>
  <c r="D138" i="4" a="1"/>
  <c r="D138" i="4" s="1"/>
  <c r="D237" i="4" a="1"/>
  <c r="D237" i="4" s="1"/>
  <c r="D522" i="4" a="1"/>
  <c r="D522" i="4" s="1"/>
  <c r="D552" i="4" a="1"/>
  <c r="D552" i="4" s="1"/>
  <c r="D581" i="4" a="1"/>
  <c r="D581" i="4" s="1"/>
  <c r="D692" i="4" a="1"/>
  <c r="D692" i="4" s="1"/>
  <c r="D752" i="4" a="1"/>
  <c r="D752" i="4" s="1"/>
  <c r="D785" i="4" a="1"/>
  <c r="D785" i="4" s="1"/>
  <c r="D893" i="4" a="1"/>
  <c r="D893" i="4" s="1"/>
  <c r="D314" i="4" a="1"/>
  <c r="D314" i="4" s="1"/>
  <c r="D463" i="4" a="1"/>
  <c r="D463" i="4" s="1"/>
  <c r="D519" i="4" a="1"/>
  <c r="D519" i="4" s="1"/>
  <c r="D545" i="4" a="1"/>
  <c r="D545" i="4" s="1"/>
  <c r="D567" i="4" a="1"/>
  <c r="D567" i="4" s="1"/>
  <c r="D578" i="4" a="1"/>
  <c r="D578" i="4" s="1"/>
  <c r="D677" i="4" a="1"/>
  <c r="D677" i="4" s="1"/>
  <c r="D862" i="4" a="1"/>
  <c r="D862" i="4" s="1"/>
  <c r="D928" i="4" a="1"/>
  <c r="D928" i="4" s="1"/>
  <c r="D859" i="4" a="1"/>
  <c r="D859" i="4" s="1"/>
  <c r="D429" i="4" a="1"/>
  <c r="D429" i="4" s="1"/>
  <c r="D512" i="4" a="1"/>
  <c r="D512" i="4" s="1"/>
  <c r="D556" i="4" a="1"/>
  <c r="D556" i="4" s="1"/>
  <c r="D628" i="4" a="1"/>
  <c r="D628" i="4" s="1"/>
  <c r="D732" i="4" a="1"/>
  <c r="D732" i="4" s="1"/>
  <c r="D994" i="4" a="1"/>
  <c r="D994" i="4" s="1"/>
  <c r="D363" i="4" a="1"/>
  <c r="D363" i="4" s="1"/>
  <c r="D477" i="4" a="1"/>
  <c r="D477" i="4" s="1"/>
  <c r="D490" i="4" a="1"/>
  <c r="D490" i="4" s="1"/>
  <c r="D598" i="4" a="1"/>
  <c r="D598" i="4" s="1"/>
  <c r="D611" i="4" a="1"/>
  <c r="D611" i="4" s="1"/>
  <c r="D842" i="4" a="1"/>
  <c r="D842" i="4" s="1"/>
  <c r="D705" i="4" a="1"/>
  <c r="D705" i="4" s="1"/>
  <c r="D775" i="4" a="1"/>
  <c r="D775" i="4" s="1"/>
  <c r="D835" i="4" a="1"/>
  <c r="D835" i="4" s="1"/>
  <c r="D991" i="4" a="1"/>
  <c r="D991" i="4" s="1"/>
  <c r="D1134" i="4" a="1"/>
  <c r="D1134" i="4" s="1"/>
  <c r="D1142" i="4" a="1"/>
  <c r="D1142" i="4" s="1"/>
  <c r="D1073" i="4" a="1"/>
  <c r="D1073" i="4" s="1"/>
  <c r="D633" i="4" a="1"/>
  <c r="D633" i="4" s="1"/>
  <c r="D787" i="4" a="1"/>
  <c r="D787" i="4" s="1"/>
  <c r="D963" i="4" a="1"/>
  <c r="D963" i="4" s="1"/>
  <c r="D1007" i="4" a="1"/>
  <c r="D1007" i="4" s="1"/>
  <c r="D600" i="4" a="1"/>
  <c r="D600" i="4" s="1"/>
  <c r="D832" i="4" a="1"/>
  <c r="D832" i="4" s="1"/>
  <c r="D871" i="4" a="1"/>
  <c r="D871" i="4" s="1"/>
  <c r="D875" i="4" a="1"/>
  <c r="D875" i="4" s="1"/>
  <c r="D985" i="4" a="1"/>
  <c r="D985" i="4" s="1"/>
  <c r="D1095" i="4" a="1"/>
  <c r="D1095" i="4" s="1"/>
  <c r="D1106" i="4" a="1"/>
  <c r="D1106" i="4" s="1"/>
  <c r="D1128" i="4" a="1"/>
  <c r="D1128" i="4" s="1"/>
  <c r="D534" i="4" a="1"/>
  <c r="D534" i="4" s="1"/>
  <c r="D688" i="4" a="1"/>
  <c r="D688" i="4" s="1"/>
  <c r="D956" i="4" a="1"/>
  <c r="D956" i="4" s="1"/>
  <c r="D1121" i="4" a="1"/>
  <c r="D1121" i="4" s="1"/>
  <c r="D1145" i="4" a="1"/>
  <c r="D1145" i="4" s="1"/>
  <c r="D897" i="4" a="1"/>
  <c r="D897" i="4" s="1"/>
  <c r="D1018" i="4" a="1"/>
  <c r="D1018" i="4" s="1"/>
  <c r="D1139" i="4" a="1"/>
  <c r="D1139" i="4" s="1"/>
  <c r="D864" i="4" a="1"/>
  <c r="D864" i="4" s="1"/>
  <c r="D996" i="4" a="1"/>
  <c r="D996" i="4" s="1"/>
  <c r="D1051" i="4" a="1"/>
  <c r="D1051" i="4" s="1"/>
  <c r="D1172" i="4" a="1"/>
  <c r="D1172" i="4" s="1"/>
  <c r="D798" i="4" a="1"/>
  <c r="D798" i="4" s="1"/>
  <c r="D952" i="4" a="1"/>
  <c r="D952" i="4" s="1"/>
  <c r="D1117" i="4" a="1"/>
  <c r="D1117" i="4" s="1"/>
  <c r="D743" i="4" a="1"/>
  <c r="D743" i="4" s="1"/>
  <c r="D886" i="4" a="1"/>
  <c r="D886" i="4" s="1"/>
  <c r="D930" i="4" a="1"/>
  <c r="D930" i="4" s="1"/>
  <c r="D1029" i="4" a="1"/>
  <c r="D1029" i="4" s="1"/>
  <c r="D1150" i="4" a="1"/>
  <c r="D1150" i="4" s="1"/>
</calcChain>
</file>

<file path=xl/sharedStrings.xml><?xml version="1.0" encoding="utf-8"?>
<sst xmlns="http://schemas.openxmlformats.org/spreadsheetml/2006/main" count="6300" uniqueCount="2616">
  <si>
    <t>CU</t>
  </si>
  <si>
    <t>VSS</t>
  </si>
  <si>
    <t>X</t>
  </si>
  <si>
    <t>tx3_ck_u1</t>
  </si>
  <si>
    <t>CT</t>
  </si>
  <si>
    <t>tx4_ck_u1</t>
  </si>
  <si>
    <t>CR</t>
  </si>
  <si>
    <t>CP</t>
  </si>
  <si>
    <t>CN</t>
  </si>
  <si>
    <t>CM</t>
  </si>
  <si>
    <t>VDDH_Q2_U1</t>
  </si>
  <si>
    <t>VDDH_Q1_U1</t>
  </si>
  <si>
    <t>VPRE_u1</t>
  </si>
  <si>
    <t>VDDH_Q3_U1</t>
  </si>
  <si>
    <t>CL</t>
  </si>
  <si>
    <t>tx1_ck_u1</t>
  </si>
  <si>
    <t>VDDQ_u1</t>
  </si>
  <si>
    <t>CK</t>
  </si>
  <si>
    <t>tx2_ck_u1</t>
  </si>
  <si>
    <t>CJ</t>
  </si>
  <si>
    <t>CH</t>
  </si>
  <si>
    <t>CG</t>
  </si>
  <si>
    <t>CF</t>
  </si>
  <si>
    <t>VDD_Q2_U1</t>
  </si>
  <si>
    <t>VDD_Q4_U1</t>
  </si>
  <si>
    <t>CE</t>
  </si>
  <si>
    <t>CD</t>
  </si>
  <si>
    <t>ddr5 49_36_u1</t>
  </si>
  <si>
    <t>VDDV_Q2_U1</t>
  </si>
  <si>
    <t>VDDV_Q4_U1</t>
  </si>
  <si>
    <t>c2c_sertl_reset_out 1_36_u1</t>
  </si>
  <si>
    <t>CC</t>
  </si>
  <si>
    <t>ddr6 48_35_u1</t>
  </si>
  <si>
    <t>c2c_sertl_clock_out 2_35_u1</t>
  </si>
  <si>
    <t>CB</t>
  </si>
  <si>
    <t>ddr11 49_30_u1</t>
  </si>
  <si>
    <t>ucie_sel 49_42_u1</t>
  </si>
  <si>
    <t>uart_txd 1_42_u1</t>
  </si>
  <si>
    <t>c2c_sertl_in_bits1 1_30_u1</t>
  </si>
  <si>
    <t>CA</t>
  </si>
  <si>
    <t>ddr12 48_29_u1</t>
  </si>
  <si>
    <t>obus_sel 48_41_u1</t>
  </si>
  <si>
    <t>uart_rxd 2_41_u1</t>
  </si>
  <si>
    <t>c2c_sertl_in_bits0 2_29_u1</t>
  </si>
  <si>
    <t>BY</t>
  </si>
  <si>
    <t>ddr7 49_34_u1</t>
  </si>
  <si>
    <t>c2c_sertl_out_valid  1_34_u1</t>
  </si>
  <si>
    <t>BW</t>
  </si>
  <si>
    <t>ddr8 48_33_u1</t>
  </si>
  <si>
    <t>c2c_sertl_in_valid 2_33_u1</t>
  </si>
  <si>
    <t>BV</t>
  </si>
  <si>
    <t>ddr13 49_28_u1</t>
  </si>
  <si>
    <t>obus_sel 49_40_u1</t>
  </si>
  <si>
    <t>c2c_sertl_out_bits3 1_40_u1</t>
  </si>
  <si>
    <t>c2c_sertl_clock_in 1_28_u1</t>
  </si>
  <si>
    <t>BU</t>
  </si>
  <si>
    <t>ddr2 48_39_u1</t>
  </si>
  <si>
    <t>c2c_sertl_out_bits2 2_39_u1</t>
  </si>
  <si>
    <t>c2c_sertl_reset_in 2_27_u1</t>
  </si>
  <si>
    <t>BT</t>
  </si>
  <si>
    <t>ddr9 49_32_u1</t>
  </si>
  <si>
    <t>c2c_sertl_in_bits3 1_32_u1</t>
  </si>
  <si>
    <t>BR</t>
  </si>
  <si>
    <t>ddr10 48_31_u1</t>
  </si>
  <si>
    <t>c2c_sertl_in_bits2 2_31_u1</t>
  </si>
  <si>
    <t>BP</t>
  </si>
  <si>
    <t>ddr3 49_38_u1</t>
  </si>
  <si>
    <t>c2c_sertl_out_bits1 1_38_u1</t>
  </si>
  <si>
    <t>BN</t>
  </si>
  <si>
    <t>ddr4 48_37_u1</t>
  </si>
  <si>
    <t>c2c_sertl_out_bits0 2_37_u1</t>
  </si>
  <si>
    <t>BM</t>
  </si>
  <si>
    <t>VDD_Q1_U1</t>
  </si>
  <si>
    <t>VDD_Q3_U1</t>
  </si>
  <si>
    <t>serial_tl_out_bits0 2_21_u1</t>
  </si>
  <si>
    <t>BL</t>
  </si>
  <si>
    <t>serial_tl_in_bits0 1_20_u1</t>
  </si>
  <si>
    <t>BK</t>
  </si>
  <si>
    <t>VDDV_Q1_U1</t>
  </si>
  <si>
    <t>VDDV_Q3_U1</t>
  </si>
  <si>
    <t>serial_tl_in_rdy 2_15_u1</t>
  </si>
  <si>
    <t>BJ</t>
  </si>
  <si>
    <t>jtag_rst 1_14_u1</t>
  </si>
  <si>
    <t>BH</t>
  </si>
  <si>
    <t>serial_tl_out_rdy 2_19_u1</t>
  </si>
  <si>
    <t>BG</t>
  </si>
  <si>
    <t>serial_tl_out_vld 1_18_u1</t>
  </si>
  <si>
    <t>BF</t>
  </si>
  <si>
    <t>jtag_tck 2_13_u1</t>
  </si>
  <si>
    <t>reset 2_25_u1</t>
  </si>
  <si>
    <t>BE</t>
  </si>
  <si>
    <t>jtag_tms 1_12_u1</t>
  </si>
  <si>
    <t>clock 1_24_u1</t>
  </si>
  <si>
    <t>BD</t>
  </si>
  <si>
    <t>serial_tl_in_vld 2_17_u1</t>
  </si>
  <si>
    <t>BC</t>
  </si>
  <si>
    <t>serial_tl_clock 1_16_u1</t>
  </si>
  <si>
    <t>BB</t>
  </si>
  <si>
    <t>jtag_tdo 2_11_u1</t>
  </si>
  <si>
    <t>refclk 2_23_u1</t>
  </si>
  <si>
    <t>BA</t>
  </si>
  <si>
    <t>jtag tdi 1_10_u1</t>
  </si>
  <si>
    <t>plltap 1_22_u1</t>
  </si>
  <si>
    <t>AY</t>
  </si>
  <si>
    <t>AW</t>
  </si>
  <si>
    <t>AV</t>
  </si>
  <si>
    <t>VDDV_Q3_U2</t>
  </si>
  <si>
    <t>VDD_Q3_U2</t>
  </si>
  <si>
    <t>VDD_Q1_U2</t>
  </si>
  <si>
    <t>VDDV_Q1_U2</t>
  </si>
  <si>
    <t>AU</t>
  </si>
  <si>
    <t>plltap 1_22_u2</t>
  </si>
  <si>
    <t>jtag tdi 1_10_u2</t>
  </si>
  <si>
    <t>AT</t>
  </si>
  <si>
    <t>refclk 2_23_u2</t>
  </si>
  <si>
    <t>jtag_tdo 2_11_u2</t>
  </si>
  <si>
    <t>AR</t>
  </si>
  <si>
    <t>serial_tl_clock 1_16_u2</t>
  </si>
  <si>
    <t>AP</t>
  </si>
  <si>
    <t>serial_tl_in_vld 2_17_u2</t>
  </si>
  <si>
    <t>AN</t>
  </si>
  <si>
    <t>clock 1_24_u2</t>
  </si>
  <si>
    <t>jtag_tms 1_12_u2</t>
  </si>
  <si>
    <t>AM</t>
  </si>
  <si>
    <t>reset 2_25_u2</t>
  </si>
  <si>
    <t>jtag_tck 2_13_u2</t>
  </si>
  <si>
    <t>AL</t>
  </si>
  <si>
    <t>serial_tl_out_vld 1_18_u2</t>
  </si>
  <si>
    <t>AK</t>
  </si>
  <si>
    <t>serial_tl_out_rdy 2_19_u2</t>
  </si>
  <si>
    <t>VDD_Q4_U2</t>
  </si>
  <si>
    <t>VDD_Q2_U2</t>
  </si>
  <si>
    <t>AJ</t>
  </si>
  <si>
    <t>jtag_rst 1_14_u2</t>
  </si>
  <si>
    <t>AH</t>
  </si>
  <si>
    <t>serial_tl_in_rdy 2_15_u2</t>
  </si>
  <si>
    <t>AG</t>
  </si>
  <si>
    <t>serial_tl_in_bits0 1_20_u2</t>
  </si>
  <si>
    <t>AF</t>
  </si>
  <si>
    <t>serial_tl_out_bits0 2_21_u2</t>
  </si>
  <si>
    <t>VDDV_Q4_U2</t>
  </si>
  <si>
    <t>VDDV_Q2_U2</t>
  </si>
  <si>
    <t>AE</t>
  </si>
  <si>
    <t>c2c_sertl_out_bits0 2_37_u2</t>
  </si>
  <si>
    <t>ddr4 48_37_u2</t>
  </si>
  <si>
    <t>AD</t>
  </si>
  <si>
    <t>c2c_sertl_out_bits1 1_38_u2</t>
  </si>
  <si>
    <t>ddr3 49_38_u2</t>
  </si>
  <si>
    <t>AC</t>
  </si>
  <si>
    <t>c2c_sertl_in_bits2 2_31_u2</t>
  </si>
  <si>
    <t>ddr10 48_31_u2</t>
  </si>
  <si>
    <t>AB</t>
  </si>
  <si>
    <t>c2c_sertl_in_bits3 1_32_u2</t>
  </si>
  <si>
    <t>ddr9 49_32_u2</t>
  </si>
  <si>
    <t>AA</t>
  </si>
  <si>
    <t>c2c_sertl_reset_in 2_27_u2</t>
  </si>
  <si>
    <t>c2c_sertl_out_bits2 2_39_u2</t>
  </si>
  <si>
    <t>ddr2 48_39_u2</t>
  </si>
  <si>
    <t>Y</t>
  </si>
  <si>
    <t>c2c_sertl_clock_in 1_28_u2</t>
  </si>
  <si>
    <t>c2c_sertl_out_bits3 1_40_u2</t>
  </si>
  <si>
    <t>obus_sel 49_40_u2</t>
  </si>
  <si>
    <t>ddr13 49_28_u2</t>
  </si>
  <si>
    <t>W</t>
  </si>
  <si>
    <t>c2c_sertl_in_valid 2_33_u2</t>
  </si>
  <si>
    <t>ddr8 48_33_u2</t>
  </si>
  <si>
    <t>V</t>
  </si>
  <si>
    <t>c2c_sertl_out_valid  1_34_u2</t>
  </si>
  <si>
    <t>ddr7 49_34_u2</t>
  </si>
  <si>
    <t>U</t>
  </si>
  <si>
    <t>c2c_sertl_in_bits0 2_29_u2</t>
  </si>
  <si>
    <t>uart_rxd 2_41_u2</t>
  </si>
  <si>
    <t>obus_sel 48_41_u2</t>
  </si>
  <si>
    <t>ddr12 48_29_u2</t>
  </si>
  <si>
    <t>T</t>
  </si>
  <si>
    <t>c2c_sertl_in_bits1 1_30_u2</t>
  </si>
  <si>
    <t>uart_txd 1_42_u2</t>
  </si>
  <si>
    <t>ucie_sel 49_42_u2</t>
  </si>
  <si>
    <t>ddr11 49_30_u2</t>
  </si>
  <si>
    <t>R</t>
  </si>
  <si>
    <t>c2c_sertl_clock_out 2_35_u2</t>
  </si>
  <si>
    <t>ddr6 48_35_u2</t>
  </si>
  <si>
    <t>P</t>
  </si>
  <si>
    <t>c2c_sertl_reset_out 1_36_u2</t>
  </si>
  <si>
    <t>ddr5 49_36_u2</t>
  </si>
  <si>
    <t>N</t>
  </si>
  <si>
    <t>M</t>
  </si>
  <si>
    <t>L</t>
  </si>
  <si>
    <t>K</t>
  </si>
  <si>
    <t>J</t>
  </si>
  <si>
    <t>VDDQ_u2</t>
  </si>
  <si>
    <t>H</t>
  </si>
  <si>
    <t>tx2_ck_u2</t>
  </si>
  <si>
    <t>G</t>
  </si>
  <si>
    <t>tx1_ck_u2</t>
  </si>
  <si>
    <t>F</t>
  </si>
  <si>
    <t>VPRE_u2</t>
  </si>
  <si>
    <t>VDDH_Q3_U2</t>
  </si>
  <si>
    <t>VDDH_Q2_U2</t>
  </si>
  <si>
    <t>VDDH_Q1_U2</t>
  </si>
  <si>
    <t>E</t>
  </si>
  <si>
    <t>D</t>
  </si>
  <si>
    <t>C</t>
  </si>
  <si>
    <t>B</t>
  </si>
  <si>
    <t>tx4_ck_u2</t>
  </si>
  <si>
    <t>A</t>
  </si>
  <si>
    <t>tx3_ck_u2</t>
  </si>
  <si>
    <t>Pin Number</t>
  </si>
  <si>
    <t>Net Name</t>
  </si>
  <si>
    <t>A1</t>
  </si>
  <si>
    <t>A3</t>
  </si>
  <si>
    <t>A5</t>
  </si>
  <si>
    <t>A7</t>
  </si>
  <si>
    <t>A9</t>
  </si>
  <si>
    <t>A11</t>
  </si>
  <si>
    <t>A13</t>
  </si>
  <si>
    <t>A15</t>
  </si>
  <si>
    <t>A17</t>
  </si>
  <si>
    <t>A19</t>
  </si>
  <si>
    <t>A21</t>
  </si>
  <si>
    <t>A23</t>
  </si>
  <si>
    <t>A25</t>
  </si>
  <si>
    <t>A27</t>
  </si>
  <si>
    <t>A29</t>
  </si>
  <si>
    <t>A31</t>
  </si>
  <si>
    <t>A33</t>
  </si>
  <si>
    <t>A35</t>
  </si>
  <si>
    <t>A37</t>
  </si>
  <si>
    <t>A39</t>
  </si>
  <si>
    <t>A41</t>
  </si>
  <si>
    <t>A43</t>
  </si>
  <si>
    <t>A45</t>
  </si>
  <si>
    <t>B2</t>
  </si>
  <si>
    <t>B4</t>
  </si>
  <si>
    <t>B6</t>
  </si>
  <si>
    <t>B8</t>
  </si>
  <si>
    <t>B10</t>
  </si>
  <si>
    <t>B12</t>
  </si>
  <si>
    <t>B14</t>
  </si>
  <si>
    <t>B16</t>
  </si>
  <si>
    <t>B18</t>
  </si>
  <si>
    <t>B20</t>
  </si>
  <si>
    <t>B22</t>
  </si>
  <si>
    <t>B24</t>
  </si>
  <si>
    <t>B26</t>
  </si>
  <si>
    <t>B28</t>
  </si>
  <si>
    <t>B30</t>
  </si>
  <si>
    <t>B32</t>
  </si>
  <si>
    <t>B34</t>
  </si>
  <si>
    <t>B36</t>
  </si>
  <si>
    <t>B38</t>
  </si>
  <si>
    <t>B40</t>
  </si>
  <si>
    <t>B42</t>
  </si>
  <si>
    <t>B44</t>
  </si>
  <si>
    <t>C1</t>
  </si>
  <si>
    <t>C3</t>
  </si>
  <si>
    <t>C5</t>
  </si>
  <si>
    <t>C7</t>
  </si>
  <si>
    <t>C9</t>
  </si>
  <si>
    <t>C11</t>
  </si>
  <si>
    <t>C13</t>
  </si>
  <si>
    <t>C15</t>
  </si>
  <si>
    <t>C17</t>
  </si>
  <si>
    <t>C19</t>
  </si>
  <si>
    <t>C21</t>
  </si>
  <si>
    <t>C23</t>
  </si>
  <si>
    <t>C25</t>
  </si>
  <si>
    <t>C27</t>
  </si>
  <si>
    <t>C29</t>
  </si>
  <si>
    <t>C31</t>
  </si>
  <si>
    <t>C33</t>
  </si>
  <si>
    <t>C35</t>
  </si>
  <si>
    <t>C37</t>
  </si>
  <si>
    <t>C39</t>
  </si>
  <si>
    <t>C41</t>
  </si>
  <si>
    <t>C43</t>
  </si>
  <si>
    <t>C45</t>
  </si>
  <si>
    <t>D2</t>
  </si>
  <si>
    <t>D4</t>
  </si>
  <si>
    <t>D6</t>
  </si>
  <si>
    <t>D8</t>
  </si>
  <si>
    <t>D10</t>
  </si>
  <si>
    <t>D12</t>
  </si>
  <si>
    <t>D14</t>
  </si>
  <si>
    <t>D16</t>
  </si>
  <si>
    <t>D18</t>
  </si>
  <si>
    <t>D20</t>
  </si>
  <si>
    <t>D22</t>
  </si>
  <si>
    <t>D24</t>
  </si>
  <si>
    <t>D26</t>
  </si>
  <si>
    <t>D28</t>
  </si>
  <si>
    <t>D30</t>
  </si>
  <si>
    <t>D32</t>
  </si>
  <si>
    <t>D34</t>
  </si>
  <si>
    <t>D36</t>
  </si>
  <si>
    <t>D38</t>
  </si>
  <si>
    <t>D40</t>
  </si>
  <si>
    <t>D42</t>
  </si>
  <si>
    <t>D44</t>
  </si>
  <si>
    <t>E1</t>
  </si>
  <si>
    <t>E3</t>
  </si>
  <si>
    <t>E5</t>
  </si>
  <si>
    <t>E7</t>
  </si>
  <si>
    <t>E9</t>
  </si>
  <si>
    <t>E11</t>
  </si>
  <si>
    <t>E13</t>
  </si>
  <si>
    <t>E15</t>
  </si>
  <si>
    <t>E17</t>
  </si>
  <si>
    <t>E19</t>
  </si>
  <si>
    <t>E21</t>
  </si>
  <si>
    <t>E23</t>
  </si>
  <si>
    <t>E25</t>
  </si>
  <si>
    <t>E27</t>
  </si>
  <si>
    <t>E29</t>
  </si>
  <si>
    <t>E31</t>
  </si>
  <si>
    <t>E33</t>
  </si>
  <si>
    <t>E35</t>
  </si>
  <si>
    <t>E37</t>
  </si>
  <si>
    <t>E39</t>
  </si>
  <si>
    <t>E41</t>
  </si>
  <si>
    <t>E43</t>
  </si>
  <si>
    <t>E45</t>
  </si>
  <si>
    <t>F2</t>
  </si>
  <si>
    <t>F4</t>
  </si>
  <si>
    <t>F6</t>
  </si>
  <si>
    <t>F8</t>
  </si>
  <si>
    <t>F10</t>
  </si>
  <si>
    <t>F12</t>
  </si>
  <si>
    <t>F14</t>
  </si>
  <si>
    <t>F16</t>
  </si>
  <si>
    <t>F18</t>
  </si>
  <si>
    <t>F20</t>
  </si>
  <si>
    <t>F22</t>
  </si>
  <si>
    <t>F24</t>
  </si>
  <si>
    <t>F26</t>
  </si>
  <si>
    <t>F28</t>
  </si>
  <si>
    <t>F30</t>
  </si>
  <si>
    <t>F32</t>
  </si>
  <si>
    <t>F34</t>
  </si>
  <si>
    <t>F36</t>
  </si>
  <si>
    <t>F38</t>
  </si>
  <si>
    <t>F40</t>
  </si>
  <si>
    <t>F42</t>
  </si>
  <si>
    <t>F44</t>
  </si>
  <si>
    <t>G1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</si>
  <si>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</si>
  <si>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</si>
  <si>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</si>
  <si>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</si>
  <si>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</si>
  <si>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</si>
  <si>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</si>
  <si>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</si>
  <si>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</si>
  <si>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G21</t>
  </si>
  <si>
    <t>G23</t>
  </si>
  <si>
    <t>G25</t>
  </si>
  <si>
    <t>G27</t>
  </si>
  <si>
    <t>G29</t>
  </si>
  <si>
    <t>G31</t>
  </si>
  <si>
    <t>G33</t>
  </si>
  <si>
    <t>G35</t>
  </si>
  <si>
    <t>G37</t>
  </si>
  <si>
    <t>G39</t>
  </si>
  <si>
    <t>G41</t>
  </si>
  <si>
    <t>G43</t>
  </si>
  <si>
    <t>G45</t>
  </si>
  <si>
    <t>H2</t>
  </si>
  <si>
    <t>H4</t>
  </si>
  <si>
    <t>H6</t>
  </si>
  <si>
    <t>H8</t>
  </si>
  <si>
    <t>H10</t>
  </si>
  <si>
    <t>H12</t>
  </si>
  <si>
    <t>H14</t>
  </si>
  <si>
    <t>H16</t>
  </si>
  <si>
    <t>H18</t>
  </si>
  <si>
    <t>H20</t>
  </si>
  <si>
    <t>H22</t>
  </si>
  <si>
    <t>H24</t>
  </si>
  <si>
    <t>H26</t>
  </si>
  <si>
    <t>H28</t>
  </si>
  <si>
    <t>H30</t>
  </si>
  <si>
    <t>H32</t>
  </si>
  <si>
    <t>H34</t>
  </si>
  <si>
    <t>H36</t>
  </si>
  <si>
    <t>H38</t>
  </si>
  <si>
    <t>H40</t>
  </si>
  <si>
    <t>H42</t>
  </si>
  <si>
    <t>H44</t>
  </si>
  <si>
    <t>J1</t>
  </si>
  <si>
    <t>J3</t>
  </si>
  <si>
    <t>J5</t>
  </si>
  <si>
    <t>J7</t>
  </si>
  <si>
    <t>J9</t>
  </si>
  <si>
    <t>J11</t>
  </si>
  <si>
    <t>J13</t>
  </si>
  <si>
    <t>J15</t>
  </si>
  <si>
    <t>J17</t>
  </si>
  <si>
    <t>J19</t>
  </si>
  <si>
    <t>J21</t>
  </si>
  <si>
    <t>J23</t>
  </si>
  <si>
    <t>J25</t>
  </si>
  <si>
    <t>J27</t>
  </si>
  <si>
    <t>J29</t>
  </si>
  <si>
    <t>J31</t>
  </si>
  <si>
    <t>J33</t>
  </si>
  <si>
    <t>J35</t>
  </si>
  <si>
    <t>J37</t>
  </si>
  <si>
    <t>J39</t>
  </si>
  <si>
    <t>J41</t>
  </si>
  <si>
    <t>J43</t>
  </si>
  <si>
    <t>J45</t>
  </si>
  <si>
    <t>K2</t>
  </si>
  <si>
    <t>K4</t>
  </si>
  <si>
    <t>K6</t>
  </si>
  <si>
    <t>K8</t>
  </si>
  <si>
    <t>K10</t>
  </si>
  <si>
    <t>K12</t>
  </si>
  <si>
    <t>K14</t>
  </si>
  <si>
    <t>K16</t>
  </si>
  <si>
    <t>K18</t>
  </si>
  <si>
    <t>K20</t>
  </si>
  <si>
    <t>K22</t>
  </si>
  <si>
    <t>K24</t>
  </si>
  <si>
    <t>K26</t>
  </si>
  <si>
    <t>K28</t>
  </si>
  <si>
    <t>K30</t>
  </si>
  <si>
    <t>K32</t>
  </si>
  <si>
    <t>K34</t>
  </si>
  <si>
    <t>K36</t>
  </si>
  <si>
    <t>K38</t>
  </si>
  <si>
    <t>K40</t>
  </si>
  <si>
    <t>K42</t>
  </si>
  <si>
    <t>K44</t>
  </si>
  <si>
    <t>L1</t>
  </si>
  <si>
    <t>L3</t>
  </si>
  <si>
    <t>L5</t>
  </si>
  <si>
    <t>L7</t>
  </si>
  <si>
    <t>L9</t>
  </si>
  <si>
    <t>L11</t>
  </si>
  <si>
    <t>L13</t>
  </si>
  <si>
    <t>L15</t>
  </si>
  <si>
    <t>L17</t>
  </si>
  <si>
    <t>L19</t>
  </si>
  <si>
    <t>L21</t>
  </si>
  <si>
    <t>L23</t>
  </si>
  <si>
    <t>L25</t>
  </si>
  <si>
    <t>L27</t>
  </si>
  <si>
    <t>L29</t>
  </si>
  <si>
    <t>L31</t>
  </si>
  <si>
    <t>L33</t>
  </si>
  <si>
    <t>L35</t>
  </si>
  <si>
    <t>L37</t>
  </si>
  <si>
    <t>L39</t>
  </si>
  <si>
    <t>L41</t>
  </si>
  <si>
    <t>L43</t>
  </si>
  <si>
    <t>L45</t>
  </si>
  <si>
    <t>M2</t>
  </si>
  <si>
    <t>M4</t>
  </si>
  <si>
    <t>M6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</si>
  <si>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</si>
  <si>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</si>
  <si>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</si>
  <si>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</si>
  <si>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</si>
  <si>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</si>
  <si>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</si>
  <si>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</si>
  <si>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</si>
  <si>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M26</t>
  </si>
  <si>
    <t>M28</t>
  </si>
  <si>
    <t>M30</t>
  </si>
  <si>
    <t>M32</t>
  </si>
  <si>
    <t>M34</t>
  </si>
  <si>
    <t>M36</t>
  </si>
  <si>
    <t>M38</t>
  </si>
  <si>
    <t>M40</t>
  </si>
  <si>
    <t>M42</t>
  </si>
  <si>
    <t>M44</t>
  </si>
  <si>
    <t>N1</t>
  </si>
  <si>
    <t>N3</t>
  </si>
  <si>
    <t>N5</t>
  </si>
  <si>
    <t>N7</t>
  </si>
  <si>
    <t>N9</t>
  </si>
  <si>
    <t>N11</t>
  </si>
  <si>
    <t>N13</t>
  </si>
  <si>
    <t>N15</t>
  </si>
  <si>
    <t>N17</t>
  </si>
  <si>
    <t>N19</t>
  </si>
  <si>
    <t>N21</t>
  </si>
  <si>
    <t>N23</t>
  </si>
  <si>
    <t>N25</t>
  </si>
  <si>
    <t>N27</t>
  </si>
  <si>
    <t>N29</t>
  </si>
  <si>
    <t>N31</t>
  </si>
  <si>
    <t>N33</t>
  </si>
  <si>
    <t>N35</t>
  </si>
  <si>
    <t>N37</t>
  </si>
  <si>
    <t>N39</t>
  </si>
  <si>
    <t>N41</t>
  </si>
  <si>
    <t>N43</t>
  </si>
  <si>
    <t>N45</t>
  </si>
  <si>
    <t>P2</t>
  </si>
  <si>
    <t>P4</t>
  </si>
  <si>
    <t>P6</t>
  </si>
  <si>
    <t>P8</t>
  </si>
  <si>
    <t>P10</t>
  </si>
  <si>
    <t>P12</t>
  </si>
  <si>
    <t>P14</t>
  </si>
  <si>
    <t>P16</t>
  </si>
  <si>
    <t>P18</t>
  </si>
  <si>
    <t>P20</t>
  </si>
  <si>
    <t>P22</t>
  </si>
  <si>
    <t>P24</t>
  </si>
  <si>
    <t>P26</t>
  </si>
  <si>
    <t>P28</t>
  </si>
  <si>
    <t>P30</t>
  </si>
  <si>
    <t>P32</t>
  </si>
  <si>
    <t>P34</t>
  </si>
  <si>
    <t>P36</t>
  </si>
  <si>
    <t>P38</t>
  </si>
  <si>
    <t>P40</t>
  </si>
  <si>
    <t>P42</t>
  </si>
  <si>
    <t>P44</t>
  </si>
  <si>
    <t>R1</t>
  </si>
  <si>
    <t>R3</t>
  </si>
  <si>
    <t>R5</t>
  </si>
  <si>
    <t>R7</t>
  </si>
  <si>
    <t>R9</t>
  </si>
  <si>
    <t>R11</t>
  </si>
  <si>
    <t>R13</t>
  </si>
  <si>
    <t>R15</t>
  </si>
  <si>
    <t>R17</t>
  </si>
  <si>
    <t>R19</t>
  </si>
  <si>
    <t>R21</t>
  </si>
  <si>
    <t>R23</t>
  </si>
  <si>
    <t>R25</t>
  </si>
  <si>
    <t>R27</t>
  </si>
  <si>
    <t>R29</t>
  </si>
  <si>
    <t>R31</t>
  </si>
  <si>
    <t>R33</t>
  </si>
  <si>
    <t>R35</t>
  </si>
  <si>
    <t>R37</t>
  </si>
  <si>
    <t>R39</t>
  </si>
  <si>
    <t>R41</t>
  </si>
  <si>
    <t>R43</t>
  </si>
  <si>
    <t>R45</t>
  </si>
  <si>
    <t>T2</t>
  </si>
  <si>
    <t>T4</t>
  </si>
  <si>
    <t>T6</t>
  </si>
  <si>
    <t>T8</t>
  </si>
  <si>
    <t>T10</t>
  </si>
  <si>
    <t>T12</t>
  </si>
  <si>
    <t>T14</t>
  </si>
  <si>
    <t>T16</t>
  </si>
  <si>
    <t>T18</t>
  </si>
  <si>
    <t>T20</t>
  </si>
  <si>
    <t>T22</t>
  </si>
  <si>
    <t>T24</t>
  </si>
  <si>
    <t>T26</t>
  </si>
  <si>
    <t>T28</t>
  </si>
  <si>
    <t>T30</t>
  </si>
  <si>
    <t>T32</t>
  </si>
  <si>
    <t>T34</t>
  </si>
  <si>
    <t>T36</t>
  </si>
  <si>
    <t>T38</t>
  </si>
  <si>
    <t>T40</t>
  </si>
  <si>
    <t>T42</t>
  </si>
  <si>
    <t>T44</t>
  </si>
  <si>
    <t>U1</t>
  </si>
  <si>
    <t>U3</t>
  </si>
  <si>
    <t>U5</t>
  </si>
  <si>
    <t>U7</t>
  </si>
  <si>
    <t>U9</t>
  </si>
  <si>
    <t>U11</t>
  </si>
  <si>
    <t>U13</t>
  </si>
  <si>
    <t>U15</t>
  </si>
  <si>
    <t>U17</t>
  </si>
  <si>
    <t>U19</t>
  </si>
  <si>
    <t>U21</t>
  </si>
  <si>
    <t>U23</t>
  </si>
  <si>
    <t>U25</t>
  </si>
  <si>
    <t>U27</t>
  </si>
  <si>
    <t>U29</t>
  </si>
  <si>
    <t>U31</t>
  </si>
  <si>
    <t>U33</t>
  </si>
  <si>
    <t>U35</t>
  </si>
  <si>
    <t>U37</t>
  </si>
  <si>
    <t>U39</t>
  </si>
  <si>
    <t>U41</t>
  </si>
  <si>
    <t>U43</t>
  </si>
  <si>
    <t>U45</t>
  </si>
  <si>
    <t>V2</t>
  </si>
  <si>
    <t>V4</t>
  </si>
  <si>
    <t>V6</t>
  </si>
  <si>
    <t>V8</t>
  </si>
  <si>
    <t>V10</t>
  </si>
  <si>
    <t>V12</t>
  </si>
  <si>
    <t>V14</t>
  </si>
  <si>
    <t>V16</t>
  </si>
  <si>
    <t>V18</t>
  </si>
  <si>
    <t>V20</t>
  </si>
  <si>
    <t>V22</t>
  </si>
  <si>
    <t>V24</t>
  </si>
  <si>
    <t>V26</t>
  </si>
  <si>
    <t>V28</t>
  </si>
  <si>
    <t>V30</t>
  </si>
  <si>
    <t>V32</t>
  </si>
  <si>
    <t>V34</t>
  </si>
  <si>
    <t>V36</t>
  </si>
  <si>
    <t>V38</t>
  </si>
  <si>
    <t>V40</t>
  </si>
  <si>
    <t>V42</t>
  </si>
  <si>
    <t>V44</t>
  </si>
  <si>
    <t>W1</t>
  </si>
  <si>
    <t>W3</t>
  </si>
  <si>
    <t>W5</t>
  </si>
  <si>
    <t>W7</t>
  </si>
  <si>
    <t>W9</t>
  </si>
  <si>
    <t>W11</t>
  </si>
  <si>
    <t>W13</t>
  </si>
  <si>
    <t>W15</t>
  </si>
  <si>
    <t>W17</t>
  </si>
  <si>
    <t>W19</t>
  </si>
  <si>
    <t>W21</t>
  </si>
  <si>
    <t>W23</t>
  </si>
  <si>
    <t>W25</t>
  </si>
  <si>
    <t>W27</t>
  </si>
  <si>
    <t>W29</t>
  </si>
  <si>
    <t>W31</t>
  </si>
  <si>
    <t>W33</t>
  </si>
  <si>
    <t>W35</t>
  </si>
  <si>
    <t>W37</t>
  </si>
  <si>
    <t>W39</t>
  </si>
  <si>
    <t>W41</t>
  </si>
  <si>
    <t>W43</t>
  </si>
  <si>
    <t>W45</t>
  </si>
  <si>
    <t>Y2</t>
  </si>
  <si>
    <t>Y4</t>
  </si>
  <si>
    <t>Y6</t>
  </si>
  <si>
    <t>Y8</t>
  </si>
  <si>
    <t>Y10</t>
  </si>
  <si>
    <t>Y12</t>
  </si>
  <si>
    <t>Y14</t>
  </si>
  <si>
    <t>Y16</t>
  </si>
  <si>
    <t>Y18</t>
  </si>
  <si>
    <t>Y20</t>
  </si>
  <si>
    <t>Y22</t>
  </si>
  <si>
    <t>Y24</t>
  </si>
  <si>
    <t>Y26</t>
  </si>
  <si>
    <t>Y28</t>
  </si>
  <si>
    <t>Y30</t>
  </si>
  <si>
    <t>Y32</t>
  </si>
  <si>
    <t>Y34</t>
  </si>
  <si>
    <t>Y36</t>
  </si>
  <si>
    <t>Y38</t>
  </si>
  <si>
    <t>Y40</t>
  </si>
  <si>
    <t>Y42</t>
  </si>
  <si>
    <t>Y44</t>
  </si>
  <si>
    <t>AA1</t>
  </si>
  <si>
    <t>AA3</t>
  </si>
  <si>
    <t>AA5</t>
  </si>
  <si>
    <t>AA7</t>
  </si>
  <si>
    <t>AA9</t>
  </si>
  <si>
    <t>AA11</t>
  </si>
  <si>
    <t>AA13</t>
  </si>
  <si>
    <t>AA15</t>
  </si>
  <si>
    <t>AA17</t>
  </si>
  <si>
    <t>AA19</t>
  </si>
  <si>
    <t>AA21</t>
  </si>
  <si>
    <t>AA23</t>
  </si>
  <si>
    <t>AA25</t>
  </si>
  <si>
    <t>AA27</t>
  </si>
  <si>
    <t>AA29</t>
  </si>
  <si>
    <t>AA31</t>
  </si>
  <si>
    <t>AA33</t>
  </si>
  <si>
    <t>AA35</t>
  </si>
  <si>
    <t>AA37</t>
  </si>
  <si>
    <t>AA39</t>
  </si>
  <si>
    <t>AA41</t>
  </si>
  <si>
    <t>AA43</t>
  </si>
  <si>
    <t>AA45</t>
  </si>
  <si>
    <t>AB2</t>
  </si>
  <si>
    <t>AB4</t>
  </si>
  <si>
    <t>AB6</t>
  </si>
  <si>
    <t>AB8</t>
  </si>
  <si>
    <t>AB10</t>
  </si>
  <si>
    <t>AB12</t>
  </si>
  <si>
    <t>AB14</t>
  </si>
  <si>
    <t>AB16</t>
  </si>
  <si>
    <t>AB18</t>
  </si>
  <si>
    <t>AB20</t>
  </si>
  <si>
    <t>AB22</t>
  </si>
  <si>
    <t>AB24</t>
  </si>
  <si>
    <t>AB26</t>
  </si>
  <si>
    <t>AB28</t>
  </si>
  <si>
    <t>AB30</t>
  </si>
  <si>
    <t>AB32</t>
  </si>
  <si>
    <t>AB34</t>
  </si>
  <si>
    <t>AB36</t>
  </si>
  <si>
    <t>AB38</t>
  </si>
  <si>
    <t>AB40</t>
  </si>
  <si>
    <t>AB42</t>
  </si>
  <si>
    <t>AB44</t>
  </si>
  <si>
    <t>AC1</t>
  </si>
  <si>
    <t>AC3</t>
  </si>
  <si>
    <t>AC5</t>
  </si>
  <si>
    <t>AC7</t>
  </si>
  <si>
    <t>AC9</t>
  </si>
  <si>
    <t>AC11</t>
  </si>
  <si>
    <t>AC13</t>
  </si>
  <si>
    <t>AC15</t>
  </si>
  <si>
    <t>AC17</t>
  </si>
  <si>
    <t>AC19</t>
  </si>
  <si>
    <t>AC21</t>
  </si>
  <si>
    <t>AC23</t>
  </si>
  <si>
    <t>AC25</t>
  </si>
  <si>
    <t>AC27</t>
  </si>
  <si>
    <t>AC29</t>
  </si>
  <si>
    <t>AC31</t>
  </si>
  <si>
    <t>AC33</t>
  </si>
  <si>
    <t>AC35</t>
  </si>
  <si>
    <t>AC37</t>
  </si>
  <si>
    <t>AC39</t>
  </si>
  <si>
    <t>AC41</t>
  </si>
  <si>
    <t>AC43</t>
  </si>
  <si>
    <t>AC45</t>
  </si>
  <si>
    <t>AD2</t>
  </si>
  <si>
    <t>AD4</t>
  </si>
  <si>
    <t>AD6</t>
  </si>
  <si>
    <t>AD8</t>
  </si>
  <si>
    <t>AD10</t>
  </si>
  <si>
    <t>AD12</t>
  </si>
  <si>
    <t>AD14</t>
  </si>
  <si>
    <t>AD16</t>
  </si>
  <si>
    <t>AD18</t>
  </si>
  <si>
    <t>AD20</t>
  </si>
  <si>
    <t>AD22</t>
  </si>
  <si>
    <t>AD24</t>
  </si>
  <si>
    <t>AD26</t>
  </si>
  <si>
    <t>AD28</t>
  </si>
  <si>
    <t>AD30</t>
  </si>
  <si>
    <t>AD32</t>
  </si>
  <si>
    <t>AD34</t>
  </si>
  <si>
    <t>AD36</t>
  </si>
  <si>
    <t>AD38</t>
  </si>
  <si>
    <t>AD40</t>
  </si>
  <si>
    <t>AD42</t>
  </si>
  <si>
    <t>AD44</t>
  </si>
  <si>
    <t>AE1</t>
  </si>
  <si>
    <t>AE3</t>
  </si>
  <si>
    <t>AE5</t>
  </si>
  <si>
    <t>AE7</t>
  </si>
  <si>
    <t>AE9</t>
  </si>
  <si>
    <t>AE11</t>
  </si>
  <si>
    <t>AE13</t>
  </si>
  <si>
    <t>AE15</t>
  </si>
  <si>
    <t>AE17</t>
  </si>
  <si>
    <t>AE19</t>
  </si>
  <si>
    <t>AE21</t>
  </si>
  <si>
    <t>AE23</t>
  </si>
  <si>
    <t>AE25</t>
  </si>
  <si>
    <t>AE27</t>
  </si>
  <si>
    <t>AE29</t>
  </si>
  <si>
    <t>AE31</t>
  </si>
  <si>
    <t>AE33</t>
  </si>
  <si>
    <t>AE35</t>
  </si>
  <si>
    <t>AE37</t>
  </si>
  <si>
    <t>AE39</t>
  </si>
  <si>
    <t>AE41</t>
  </si>
  <si>
    <t>AE43</t>
  </si>
  <si>
    <t>AE45</t>
  </si>
  <si>
    <t>AF2</t>
  </si>
  <si>
    <t>AF4</t>
  </si>
  <si>
    <t>AF6</t>
  </si>
  <si>
    <t>AF8</t>
  </si>
  <si>
    <t>AF10</t>
  </si>
  <si>
    <t>AF12</t>
  </si>
  <si>
    <t>AF14</t>
  </si>
  <si>
    <t>AF16</t>
  </si>
  <si>
    <t>AF18</t>
  </si>
  <si>
    <t>AF20</t>
  </si>
  <si>
    <t>AF22</t>
  </si>
  <si>
    <t>AF24</t>
  </si>
  <si>
    <t>AF26</t>
  </si>
  <si>
    <t>AF28</t>
  </si>
  <si>
    <t>AF30</t>
  </si>
  <si>
    <t>AF32</t>
  </si>
  <si>
    <t>AF34</t>
  </si>
  <si>
    <t>AF36</t>
  </si>
  <si>
    <t>AF38</t>
  </si>
  <si>
    <t>AF40</t>
  </si>
  <si>
    <t>AF42</t>
  </si>
  <si>
    <t>AF44</t>
  </si>
  <si>
    <t>AG1</t>
  </si>
  <si>
    <t>AG3</t>
  </si>
  <si>
    <t>AG5</t>
  </si>
  <si>
    <t>AG7</t>
  </si>
  <si>
    <t>AG9</t>
  </si>
  <si>
    <t>AG11</t>
  </si>
  <si>
    <t>AG13</t>
  </si>
  <si>
    <t>AG15</t>
  </si>
  <si>
    <t>AG17</t>
  </si>
  <si>
    <t>AG19</t>
  </si>
  <si>
    <t>AG21</t>
  </si>
  <si>
    <t>AG23</t>
  </si>
  <si>
    <t>AG25</t>
  </si>
  <si>
    <t>AG27</t>
  </si>
  <si>
    <t>AG29</t>
  </si>
  <si>
    <t>AG31</t>
  </si>
  <si>
    <t>AG33</t>
  </si>
  <si>
    <t>AG35</t>
  </si>
  <si>
    <t>AG37</t>
  </si>
  <si>
    <t>AG39</t>
  </si>
  <si>
    <t>AG41</t>
  </si>
  <si>
    <t>AG43</t>
  </si>
  <si>
    <t>AG45</t>
  </si>
  <si>
    <t>AH2</t>
  </si>
  <si>
    <t>AH4</t>
  </si>
  <si>
    <t>AH6</t>
  </si>
  <si>
    <t>AH8</t>
  </si>
  <si>
    <t>AH10</t>
  </si>
  <si>
    <t>AH12</t>
  </si>
  <si>
    <t>AH14</t>
  </si>
  <si>
    <t>AH16</t>
  </si>
  <si>
    <t>AH18</t>
  </si>
  <si>
    <t>AH20</t>
  </si>
  <si>
    <t>AH22</t>
  </si>
  <si>
    <t>AH24</t>
  </si>
  <si>
    <t>AH26</t>
  </si>
  <si>
    <t>AH28</t>
  </si>
  <si>
    <t>AH30</t>
  </si>
  <si>
    <t>AH32</t>
  </si>
  <si>
    <t>AH34</t>
  </si>
  <si>
    <t>AH36</t>
  </si>
  <si>
    <t>AH38</t>
  </si>
  <si>
    <t>AH40</t>
  </si>
  <si>
    <t>AH42</t>
  </si>
  <si>
    <t>AH44</t>
  </si>
  <si>
    <t>AJ1</t>
  </si>
  <si>
    <t>AJ3</t>
  </si>
  <si>
    <t>AJ5</t>
  </si>
  <si>
    <t>AJ7</t>
  </si>
  <si>
    <t>AJ9</t>
  </si>
  <si>
    <t>AJ11</t>
  </si>
  <si>
    <t>AJ13</t>
  </si>
  <si>
    <t>AJ15</t>
  </si>
  <si>
    <t>AJ17</t>
  </si>
  <si>
    <t>AJ19</t>
  </si>
  <si>
    <t>AJ21</t>
  </si>
  <si>
    <t>AJ23</t>
  </si>
  <si>
    <t>AJ25</t>
  </si>
  <si>
    <t>AJ27</t>
  </si>
  <si>
    <t>AJ29</t>
  </si>
  <si>
    <t>AJ31</t>
  </si>
  <si>
    <t>AJ33</t>
  </si>
  <si>
    <t>AJ35</t>
  </si>
  <si>
    <t>AJ37</t>
  </si>
  <si>
    <t>AJ39</t>
  </si>
  <si>
    <t>AJ41</t>
  </si>
  <si>
    <t>AJ43</t>
  </si>
  <si>
    <t>AJ45</t>
  </si>
  <si>
    <t>AK2</t>
  </si>
  <si>
    <t>AK4</t>
  </si>
  <si>
    <t>AK6</t>
  </si>
  <si>
    <t>AK8</t>
  </si>
  <si>
    <t>AK10</t>
  </si>
  <si>
    <t>AK12</t>
  </si>
  <si>
    <t>AK14</t>
  </si>
  <si>
    <t>AK16</t>
  </si>
  <si>
    <t>AK18</t>
  </si>
  <si>
    <t>AK20</t>
  </si>
  <si>
    <t>AK22</t>
  </si>
  <si>
    <t>AK24</t>
  </si>
  <si>
    <t>AK26</t>
  </si>
  <si>
    <t>AK28</t>
  </si>
  <si>
    <t>AK30</t>
  </si>
  <si>
    <t>AK32</t>
  </si>
  <si>
    <t>AK34</t>
  </si>
  <si>
    <t>AK36</t>
  </si>
  <si>
    <t>AK38</t>
  </si>
  <si>
    <t>AK40</t>
  </si>
  <si>
    <t>AK42</t>
  </si>
  <si>
    <t>AK44</t>
  </si>
  <si>
    <t>AL1</t>
  </si>
  <si>
    <t>AL3</t>
  </si>
  <si>
    <t>AL5</t>
  </si>
  <si>
    <t>AL7</t>
  </si>
  <si>
    <t>AL9</t>
  </si>
  <si>
    <t>AL11</t>
  </si>
  <si>
    <t>AL13</t>
  </si>
  <si>
    <t>AL15</t>
  </si>
  <si>
    <t>AL17</t>
  </si>
  <si>
    <t>AL19</t>
  </si>
  <si>
    <t>AL21</t>
  </si>
  <si>
    <t>AL23</t>
  </si>
  <si>
    <t>AL25</t>
  </si>
  <si>
    <t>AL27</t>
  </si>
  <si>
    <t>AL29</t>
  </si>
  <si>
    <t>AL31</t>
  </si>
  <si>
    <t>AL33</t>
  </si>
  <si>
    <t>AL35</t>
  </si>
  <si>
    <t>AL37</t>
  </si>
  <si>
    <t>AL39</t>
  </si>
  <si>
    <t>AL41</t>
  </si>
  <si>
    <t>AL43</t>
  </si>
  <si>
    <t>AL45</t>
  </si>
  <si>
    <t>AM2</t>
  </si>
  <si>
    <t>AM4</t>
  </si>
  <si>
    <t>AM6</t>
  </si>
  <si>
    <t>AM8</t>
  </si>
  <si>
    <t>AM10</t>
  </si>
  <si>
    <t>AM12</t>
  </si>
  <si>
    <t>AM14</t>
  </si>
  <si>
    <t>AM16</t>
  </si>
  <si>
    <t>AM18</t>
  </si>
  <si>
    <t>AM20</t>
  </si>
  <si>
    <t>AM22</t>
  </si>
  <si>
    <t>AM24</t>
  </si>
  <si>
    <t>AM26</t>
  </si>
  <si>
    <t>AM28</t>
  </si>
  <si>
    <t>AM30</t>
  </si>
  <si>
    <t>AM32</t>
  </si>
  <si>
    <t>AM34</t>
  </si>
  <si>
    <t>AM36</t>
  </si>
  <si>
    <t>AM38</t>
  </si>
  <si>
    <t>AM40</t>
  </si>
  <si>
    <t>AM42</t>
  </si>
  <si>
    <t>AM44</t>
  </si>
  <si>
    <t>AN1</t>
  </si>
  <si>
    <t>AN3</t>
  </si>
  <si>
    <t>AN5</t>
  </si>
  <si>
    <t>AN7</t>
  </si>
  <si>
    <t>AN9</t>
  </si>
  <si>
    <t>AN11</t>
  </si>
  <si>
    <t>AN13</t>
  </si>
  <si>
    <t>AN15</t>
  </si>
  <si>
    <t>AN17</t>
  </si>
  <si>
    <t>AN19</t>
  </si>
  <si>
    <t>AN21</t>
  </si>
  <si>
    <t>AN23</t>
  </si>
  <si>
    <t>AN25</t>
  </si>
  <si>
    <t>AN27</t>
  </si>
  <si>
    <t>AN29</t>
  </si>
  <si>
    <t>AN31</t>
  </si>
  <si>
    <t>AN33</t>
  </si>
  <si>
    <t>AN35</t>
  </si>
  <si>
    <t>AN37</t>
  </si>
  <si>
    <t>AN39</t>
  </si>
  <si>
    <t>AN41</t>
  </si>
  <si>
    <t>AN43</t>
  </si>
  <si>
    <t>AN45</t>
  </si>
  <si>
    <t>AP2</t>
  </si>
  <si>
    <t>AP4</t>
  </si>
  <si>
    <t>AP6</t>
  </si>
  <si>
    <t>AP8</t>
  </si>
  <si>
    <t>AP10</t>
  </si>
  <si>
    <t>AP12</t>
  </si>
  <si>
    <t>AP14</t>
  </si>
  <si>
    <t>AP16</t>
  </si>
  <si>
    <t>AP18</t>
  </si>
  <si>
    <t>AP20</t>
  </si>
  <si>
    <t>AP22</t>
  </si>
  <si>
    <t>AP24</t>
  </si>
  <si>
    <t>AP26</t>
  </si>
  <si>
    <t>AP28</t>
  </si>
  <si>
    <t>AP30</t>
  </si>
  <si>
    <t>AP32</t>
  </si>
  <si>
    <t>AP34</t>
  </si>
  <si>
    <t>AP36</t>
  </si>
  <si>
    <t>AP38</t>
  </si>
  <si>
    <t>AP40</t>
  </si>
  <si>
    <t>AP42</t>
  </si>
  <si>
    <t>AP44</t>
  </si>
  <si>
    <t>AR1</t>
  </si>
  <si>
    <t>AR3</t>
  </si>
  <si>
    <t>AR5</t>
  </si>
  <si>
    <t>AR7</t>
  </si>
  <si>
    <t>AR9</t>
  </si>
  <si>
    <t>AR11</t>
  </si>
  <si>
    <t>AR13</t>
  </si>
  <si>
    <t>AR15</t>
  </si>
  <si>
    <t>AR17</t>
  </si>
  <si>
    <t>AR19</t>
  </si>
  <si>
    <t>AR21</t>
  </si>
  <si>
    <t>AR23</t>
  </si>
  <si>
    <t>AR25</t>
  </si>
  <si>
    <t>AR27</t>
  </si>
  <si>
    <t>AR29</t>
  </si>
  <si>
    <t>AR31</t>
  </si>
  <si>
    <t>AR33</t>
  </si>
  <si>
    <t>AR35</t>
  </si>
  <si>
    <t>AR37</t>
  </si>
  <si>
    <t>AR39</t>
  </si>
  <si>
    <t>AR41</t>
  </si>
  <si>
    <t>AR43</t>
  </si>
  <si>
    <t>AR45</t>
  </si>
  <si>
    <t>AT2</t>
  </si>
  <si>
    <t>AT4</t>
  </si>
  <si>
    <t>AT6</t>
  </si>
  <si>
    <t>AT8</t>
  </si>
  <si>
    <t>AT10</t>
  </si>
  <si>
    <t>AT12</t>
  </si>
  <si>
    <t>AT14</t>
  </si>
  <si>
    <t>AT16</t>
  </si>
  <si>
    <t>AT18</t>
  </si>
  <si>
    <t>AT20</t>
  </si>
  <si>
    <t>AT22</t>
  </si>
  <si>
    <t>AT24</t>
  </si>
  <si>
    <t>AT26</t>
  </si>
  <si>
    <t>AT28</t>
  </si>
  <si>
    <t>AT30</t>
  </si>
  <si>
    <t>AT32</t>
  </si>
  <si>
    <t>AT34</t>
  </si>
  <si>
    <t>AT36</t>
  </si>
  <si>
    <t>AT38</t>
  </si>
  <si>
    <t>AT40</t>
  </si>
  <si>
    <t>AT42</t>
  </si>
  <si>
    <t>AT44</t>
  </si>
  <si>
    <t>AU1</t>
  </si>
  <si>
    <t>AU3</t>
  </si>
  <si>
    <t>AU5</t>
  </si>
  <si>
    <t>AU7</t>
  </si>
  <si>
    <t>AU9</t>
  </si>
  <si>
    <t>AU11</t>
  </si>
  <si>
    <t>AU13</t>
  </si>
  <si>
    <t>AU15</t>
  </si>
  <si>
    <t>AU17</t>
  </si>
  <si>
    <t>AU19</t>
  </si>
  <si>
    <t>AU21</t>
  </si>
  <si>
    <t>AU23</t>
  </si>
  <si>
    <t>AU25</t>
  </si>
  <si>
    <t>AU27</t>
  </si>
  <si>
    <t>AU29</t>
  </si>
  <si>
    <t>AU31</t>
  </si>
  <si>
    <t>AU33</t>
  </si>
  <si>
    <t>AU35</t>
  </si>
  <si>
    <t>AU37</t>
  </si>
  <si>
    <t>AU39</t>
  </si>
  <si>
    <t>AU41</t>
  </si>
  <si>
    <t>AU43</t>
  </si>
  <si>
    <t>AU45</t>
  </si>
  <si>
    <t>AV2</t>
  </si>
  <si>
    <t>AV4</t>
  </si>
  <si>
    <t>AV6</t>
  </si>
  <si>
    <t>AV8</t>
  </si>
  <si>
    <t>AV10</t>
  </si>
  <si>
    <t>AV12</t>
  </si>
  <si>
    <t>AV14</t>
  </si>
  <si>
    <t>AV16</t>
  </si>
  <si>
    <t>AV18</t>
  </si>
  <si>
    <t>AV20</t>
  </si>
  <si>
    <t>AV22</t>
  </si>
  <si>
    <t>AV24</t>
  </si>
  <si>
    <t>AV26</t>
  </si>
  <si>
    <t>AV28</t>
  </si>
  <si>
    <t>AV30</t>
  </si>
  <si>
    <t>AV32</t>
  </si>
  <si>
    <t>AV34</t>
  </si>
  <si>
    <t>AV36</t>
  </si>
  <si>
    <t>AV38</t>
  </si>
  <si>
    <t>AV40</t>
  </si>
  <si>
    <t>AV42</t>
  </si>
  <si>
    <t>AV44</t>
  </si>
  <si>
    <t>AW1</t>
  </si>
  <si>
    <t>AW3</t>
  </si>
  <si>
    <t>AW5</t>
  </si>
  <si>
    <t>AW7</t>
  </si>
  <si>
    <t>AW9</t>
  </si>
  <si>
    <t>AW11</t>
  </si>
  <si>
    <t>AW13</t>
  </si>
  <si>
    <t>AW15</t>
  </si>
  <si>
    <t>AW17</t>
  </si>
  <si>
    <t>AW19</t>
  </si>
  <si>
    <t>AW21</t>
  </si>
  <si>
    <t>AW23</t>
  </si>
  <si>
    <t>AW25</t>
  </si>
  <si>
    <t>AW27</t>
  </si>
  <si>
    <t>AW29</t>
  </si>
  <si>
    <t>AW31</t>
  </si>
  <si>
    <t>AW33</t>
  </si>
  <si>
    <t>AW35</t>
  </si>
  <si>
    <t>AW37</t>
  </si>
  <si>
    <t>AW39</t>
  </si>
  <si>
    <t>AW41</t>
  </si>
  <si>
    <t>AW43</t>
  </si>
  <si>
    <t>AW45</t>
  </si>
  <si>
    <t>AY2</t>
  </si>
  <si>
    <t>AY4</t>
  </si>
  <si>
    <t>AY6</t>
  </si>
  <si>
    <t>AY8</t>
  </si>
  <si>
    <t>AY10</t>
  </si>
  <si>
    <t>AY12</t>
  </si>
  <si>
    <t>AY14</t>
  </si>
  <si>
    <t>AY16</t>
  </si>
  <si>
    <t>AY18</t>
  </si>
  <si>
    <t>AY20</t>
  </si>
  <si>
    <t>AY22</t>
  </si>
  <si>
    <t>AY24</t>
  </si>
  <si>
    <t>AY26</t>
  </si>
  <si>
    <t>AY28</t>
  </si>
  <si>
    <t>AY30</t>
  </si>
  <si>
    <t>AY32</t>
  </si>
  <si>
    <t>AY34</t>
  </si>
  <si>
    <t>AY36</t>
  </si>
  <si>
    <t>AY38</t>
  </si>
  <si>
    <t>AY40</t>
  </si>
  <si>
    <t>AY42</t>
  </si>
  <si>
    <t>AY44</t>
  </si>
  <si>
    <t>BA1</t>
  </si>
  <si>
    <t>BA3</t>
  </si>
  <si>
    <t>BA5</t>
  </si>
  <si>
    <t>BA7</t>
  </si>
  <si>
    <t>BA9</t>
  </si>
  <si>
    <t>BA11</t>
  </si>
  <si>
    <t>BA13</t>
  </si>
  <si>
    <t>BA15</t>
  </si>
  <si>
    <t>BA17</t>
  </si>
  <si>
    <t>BA19</t>
  </si>
  <si>
    <t>BA21</t>
  </si>
  <si>
    <t>BA23</t>
  </si>
  <si>
    <t>BA25</t>
  </si>
  <si>
    <t>BA27</t>
  </si>
  <si>
    <t>BA29</t>
  </si>
  <si>
    <t>BA31</t>
  </si>
  <si>
    <t>BA33</t>
  </si>
  <si>
    <t>BA35</t>
  </si>
  <si>
    <t>BA37</t>
  </si>
  <si>
    <t>BA39</t>
  </si>
  <si>
    <t>BA41</t>
  </si>
  <si>
    <t>BA43</t>
  </si>
  <si>
    <t>BA45</t>
  </si>
  <si>
    <t>BB2</t>
  </si>
  <si>
    <t>BB4</t>
  </si>
  <si>
    <t>BB6</t>
  </si>
  <si>
    <t>BB8</t>
  </si>
  <si>
    <t>BB10</t>
  </si>
  <si>
    <t>BB12</t>
  </si>
  <si>
    <t>BB14</t>
  </si>
  <si>
    <t>BB16</t>
  </si>
  <si>
    <t>BB18</t>
  </si>
  <si>
    <t>BB20</t>
  </si>
  <si>
    <t>BB22</t>
  </si>
  <si>
    <t>BB24</t>
  </si>
  <si>
    <t>BB26</t>
  </si>
  <si>
    <t>BB28</t>
  </si>
  <si>
    <t>BB30</t>
  </si>
  <si>
    <t>BB32</t>
  </si>
  <si>
    <t>BB34</t>
  </si>
  <si>
    <t>BB36</t>
  </si>
  <si>
    <t>BB38</t>
  </si>
  <si>
    <t>BB40</t>
  </si>
  <si>
    <t>BB42</t>
  </si>
  <si>
    <t>BB44</t>
  </si>
  <si>
    <t>BC1</t>
  </si>
  <si>
    <t>BC3</t>
  </si>
  <si>
    <t>BC5</t>
  </si>
  <si>
    <t>BC7</t>
  </si>
  <si>
    <t>BC9</t>
  </si>
  <si>
    <t>BC11</t>
  </si>
  <si>
    <t>BC13</t>
  </si>
  <si>
    <t>BC15</t>
  </si>
  <si>
    <t>BC17</t>
  </si>
  <si>
    <t>BC19</t>
  </si>
  <si>
    <t>BC21</t>
  </si>
  <si>
    <t>BC23</t>
  </si>
  <si>
    <t>BC25</t>
  </si>
  <si>
    <t>BC27</t>
  </si>
  <si>
    <t>BC29</t>
  </si>
  <si>
    <t>BC31</t>
  </si>
  <si>
    <t>BC33</t>
  </si>
  <si>
    <t>BC35</t>
  </si>
  <si>
    <t>BC37</t>
  </si>
  <si>
    <t>BC39</t>
  </si>
  <si>
    <t>BC41</t>
  </si>
  <si>
    <t>BC43</t>
  </si>
  <si>
    <t>BC45</t>
  </si>
  <si>
    <t>BD2</t>
  </si>
  <si>
    <t>BD4</t>
  </si>
  <si>
    <t>BD6</t>
  </si>
  <si>
    <t>BD8</t>
  </si>
  <si>
    <t>BD10</t>
  </si>
  <si>
    <t>BD12</t>
  </si>
  <si>
    <t>BD14</t>
  </si>
  <si>
    <t>BD16</t>
  </si>
  <si>
    <t>BD18</t>
  </si>
  <si>
    <t>BD20</t>
  </si>
  <si>
    <t>BD22</t>
  </si>
  <si>
    <t>BD24</t>
  </si>
  <si>
    <t>BD26</t>
  </si>
  <si>
    <t>BD28</t>
  </si>
  <si>
    <t>BD30</t>
  </si>
  <si>
    <t>BD32</t>
  </si>
  <si>
    <t>BD34</t>
  </si>
  <si>
    <t>BD36</t>
  </si>
  <si>
    <t>BD38</t>
  </si>
  <si>
    <t>BD40</t>
  </si>
  <si>
    <t>BD42</t>
  </si>
  <si>
    <t>BD44</t>
  </si>
  <si>
    <t>BE1</t>
  </si>
  <si>
    <t>BE3</t>
  </si>
  <si>
    <t>BE5</t>
  </si>
  <si>
    <t>BE7</t>
  </si>
  <si>
    <t>BE9</t>
  </si>
  <si>
    <t>BE11</t>
  </si>
  <si>
    <t>BE13</t>
  </si>
  <si>
    <t>BE15</t>
  </si>
  <si>
    <t>BE17</t>
  </si>
  <si>
    <t>BE19</t>
  </si>
  <si>
    <t>BE21</t>
  </si>
  <si>
    <t>BE23</t>
  </si>
  <si>
    <t>BE25</t>
  </si>
  <si>
    <t>BE27</t>
  </si>
  <si>
    <t>BE29</t>
  </si>
  <si>
    <t>BE31</t>
  </si>
  <si>
    <t>BE33</t>
  </si>
  <si>
    <t>BE35</t>
  </si>
  <si>
    <t>BE37</t>
  </si>
  <si>
    <t>BE39</t>
  </si>
  <si>
    <t>BE41</t>
  </si>
  <si>
    <t>BE43</t>
  </si>
  <si>
    <t>BE45</t>
  </si>
  <si>
    <t>BF2</t>
  </si>
  <si>
    <t>BF4</t>
  </si>
  <si>
    <t>BF6</t>
  </si>
  <si>
    <t>BF8</t>
  </si>
  <si>
    <t>BF10</t>
  </si>
  <si>
    <t>BF12</t>
  </si>
  <si>
    <t>BF14</t>
  </si>
  <si>
    <t>BF16</t>
  </si>
  <si>
    <t>BF18</t>
  </si>
  <si>
    <t>BF20</t>
  </si>
  <si>
    <t>BF22</t>
  </si>
  <si>
    <t>BF24</t>
  </si>
  <si>
    <t>BF26</t>
  </si>
  <si>
    <t>BF28</t>
  </si>
  <si>
    <t>BF30</t>
  </si>
  <si>
    <t>BF32</t>
  </si>
  <si>
    <t>BF34</t>
  </si>
  <si>
    <t>BF36</t>
  </si>
  <si>
    <t>BF38</t>
  </si>
  <si>
    <t>BF40</t>
  </si>
  <si>
    <t>BF42</t>
  </si>
  <si>
    <t>BF44</t>
  </si>
  <si>
    <t>BG1</t>
  </si>
  <si>
    <t>BG3</t>
  </si>
  <si>
    <t>BG5</t>
  </si>
  <si>
    <t>BG7</t>
  </si>
  <si>
    <t>BG9</t>
  </si>
  <si>
    <t>BG11</t>
  </si>
  <si>
    <t>BG13</t>
  </si>
  <si>
    <t>BG15</t>
  </si>
  <si>
    <t>BG17</t>
  </si>
  <si>
    <t>BG19</t>
  </si>
  <si>
    <t>BG21</t>
  </si>
  <si>
    <t>BG23</t>
  </si>
  <si>
    <t>BG25</t>
  </si>
  <si>
    <t>BG27</t>
  </si>
  <si>
    <t>BG29</t>
  </si>
  <si>
    <t>BG31</t>
  </si>
  <si>
    <t>BG33</t>
  </si>
  <si>
    <t>BG35</t>
  </si>
  <si>
    <t>BG37</t>
  </si>
  <si>
    <t>BG39</t>
  </si>
  <si>
    <t>BG41</t>
  </si>
  <si>
    <t>BG43</t>
  </si>
  <si>
    <t>BG45</t>
  </si>
  <si>
    <t>BH2</t>
  </si>
  <si>
    <t>BH4</t>
  </si>
  <si>
    <t>BH6</t>
  </si>
  <si>
    <t>BH8</t>
  </si>
  <si>
    <t>BH10</t>
  </si>
  <si>
    <t>BH12</t>
  </si>
  <si>
    <t>BH14</t>
  </si>
  <si>
    <t>BH16</t>
  </si>
  <si>
    <t>BH18</t>
  </si>
  <si>
    <t>BH20</t>
  </si>
  <si>
    <t>BH22</t>
  </si>
  <si>
    <t>BH24</t>
  </si>
  <si>
    <t>BH26</t>
  </si>
  <si>
    <t>BH28</t>
  </si>
  <si>
    <t>BH30</t>
  </si>
  <si>
    <t>BH32</t>
  </si>
  <si>
    <t>BH34</t>
  </si>
  <si>
    <t>BH36</t>
  </si>
  <si>
    <t>BH38</t>
  </si>
  <si>
    <t>BH40</t>
  </si>
  <si>
    <t>BH42</t>
  </si>
  <si>
    <t>BH44</t>
  </si>
  <si>
    <t>BJ1</t>
  </si>
  <si>
    <t>BJ3</t>
  </si>
  <si>
    <t>BJ5</t>
  </si>
  <si>
    <t>BJ7</t>
  </si>
  <si>
    <t>BJ9</t>
  </si>
  <si>
    <t>BJ11</t>
  </si>
  <si>
    <t>BJ13</t>
  </si>
  <si>
    <t>BJ15</t>
  </si>
  <si>
    <t>BJ17</t>
  </si>
  <si>
    <t>BJ19</t>
  </si>
  <si>
    <t>BJ21</t>
  </si>
  <si>
    <t>BJ23</t>
  </si>
  <si>
    <t>BJ25</t>
  </si>
  <si>
    <t>BJ27</t>
  </si>
  <si>
    <t>BJ29</t>
  </si>
  <si>
    <t>BJ31</t>
  </si>
  <si>
    <t>BJ33</t>
  </si>
  <si>
    <t>BJ35</t>
  </si>
  <si>
    <t>BJ37</t>
  </si>
  <si>
    <t>BJ39</t>
  </si>
  <si>
    <t>BJ41</t>
  </si>
  <si>
    <t>BJ43</t>
  </si>
  <si>
    <t>BJ45</t>
  </si>
  <si>
    <t>BK2</t>
  </si>
  <si>
    <t>BK4</t>
  </si>
  <si>
    <t>BK6</t>
  </si>
  <si>
    <t>BK8</t>
  </si>
  <si>
    <t>BK10</t>
  </si>
  <si>
    <t>BK12</t>
  </si>
  <si>
    <t>BK14</t>
  </si>
  <si>
    <t>BK16</t>
  </si>
  <si>
    <t>BK18</t>
  </si>
  <si>
    <t>BK20</t>
  </si>
  <si>
    <t>BK22</t>
  </si>
  <si>
    <t>BK24</t>
  </si>
  <si>
    <t>BK26</t>
  </si>
  <si>
    <t>BK28</t>
  </si>
  <si>
    <t>BK30</t>
  </si>
  <si>
    <t>BK32</t>
  </si>
  <si>
    <t>BK34</t>
  </si>
  <si>
    <t>BK36</t>
  </si>
  <si>
    <t>BK38</t>
  </si>
  <si>
    <t>BK40</t>
  </si>
  <si>
    <t>BK42</t>
  </si>
  <si>
    <t>BK44</t>
  </si>
  <si>
    <t>BL1</t>
  </si>
  <si>
    <t>BL3</t>
  </si>
  <si>
    <t>BL5</t>
  </si>
  <si>
    <t>BL7</t>
  </si>
  <si>
    <t>BL9</t>
  </si>
  <si>
    <t>BL11</t>
  </si>
  <si>
    <t>BL13</t>
  </si>
  <si>
    <t>BL15</t>
  </si>
  <si>
    <t>BL17</t>
  </si>
  <si>
    <t>BL19</t>
  </si>
  <si>
    <t>BL21</t>
  </si>
  <si>
    <t>BL23</t>
  </si>
  <si>
    <t>BL25</t>
  </si>
  <si>
    <t>BL27</t>
  </si>
  <si>
    <t>BL29</t>
  </si>
  <si>
    <t>BL31</t>
  </si>
  <si>
    <t>BL33</t>
  </si>
  <si>
    <t>BL35</t>
  </si>
  <si>
    <t>BL37</t>
  </si>
  <si>
    <t>BL39</t>
  </si>
  <si>
    <t>BL41</t>
  </si>
  <si>
    <t>BL43</t>
  </si>
  <si>
    <t>BL45</t>
  </si>
  <si>
    <t>BM2</t>
  </si>
  <si>
    <t>BM4</t>
  </si>
  <si>
    <t>BM6</t>
  </si>
  <si>
    <t>BM8</t>
  </si>
  <si>
    <t>BM10</t>
  </si>
  <si>
    <t>BM12</t>
  </si>
  <si>
    <t>BM14</t>
  </si>
  <si>
    <t>BM16</t>
  </si>
  <si>
    <t>BM18</t>
  </si>
  <si>
    <t>BM20</t>
  </si>
  <si>
    <t>BM22</t>
  </si>
  <si>
    <t>BM24</t>
  </si>
  <si>
    <t>BM26</t>
  </si>
  <si>
    <t>BM28</t>
  </si>
  <si>
    <t>BM30</t>
  </si>
  <si>
    <t>BM32</t>
  </si>
  <si>
    <t>BM34</t>
  </si>
  <si>
    <t>BM36</t>
  </si>
  <si>
    <t>BM38</t>
  </si>
  <si>
    <t>BM40</t>
  </si>
  <si>
    <t>BM42</t>
  </si>
  <si>
    <t>BM44</t>
  </si>
  <si>
    <t>BN1</t>
  </si>
  <si>
    <t>BN3</t>
  </si>
  <si>
    <t>BN5</t>
  </si>
  <si>
    <t>BN7</t>
  </si>
  <si>
    <t>BN9</t>
  </si>
  <si>
    <t>BN11</t>
  </si>
  <si>
    <t>BN13</t>
  </si>
  <si>
    <t>BN15</t>
  </si>
  <si>
    <t>BN17</t>
  </si>
  <si>
    <t>BN19</t>
  </si>
  <si>
    <t>BN21</t>
  </si>
  <si>
    <t>BN23</t>
  </si>
  <si>
    <t>BN25</t>
  </si>
  <si>
    <t>BN27</t>
  </si>
  <si>
    <t>BN29</t>
  </si>
  <si>
    <t>BN31</t>
  </si>
  <si>
    <t>BN33</t>
  </si>
  <si>
    <t>BN35</t>
  </si>
  <si>
    <t>BN37</t>
  </si>
  <si>
    <t>BN39</t>
  </si>
  <si>
    <t>BN41</t>
  </si>
  <si>
    <t>BN43</t>
  </si>
  <si>
    <t>BN45</t>
  </si>
  <si>
    <t>BP2</t>
  </si>
  <si>
    <t>BP4</t>
  </si>
  <si>
    <t>BP6</t>
  </si>
  <si>
    <t>BP8</t>
  </si>
  <si>
    <t>BP10</t>
  </si>
  <si>
    <t>BP12</t>
  </si>
  <si>
    <t>BP14</t>
  </si>
  <si>
    <t>BP16</t>
  </si>
  <si>
    <t>BP18</t>
  </si>
  <si>
    <t>BP20</t>
  </si>
  <si>
    <t>BP22</t>
  </si>
  <si>
    <t>BP24</t>
  </si>
  <si>
    <t>BP26</t>
  </si>
  <si>
    <t>BP28</t>
  </si>
  <si>
    <t>BP30</t>
  </si>
  <si>
    <t>BP32</t>
  </si>
  <si>
    <t>BP34</t>
  </si>
  <si>
    <t>BP36</t>
  </si>
  <si>
    <t>BP38</t>
  </si>
  <si>
    <t>BP40</t>
  </si>
  <si>
    <t>BP42</t>
  </si>
  <si>
    <t>BP44</t>
  </si>
  <si>
    <t>BR1</t>
  </si>
  <si>
    <t>BR3</t>
  </si>
  <si>
    <t>BR5</t>
  </si>
  <si>
    <t>BR7</t>
  </si>
  <si>
    <t>BR9</t>
  </si>
  <si>
    <t>BR11</t>
  </si>
  <si>
    <t>BR13</t>
  </si>
  <si>
    <t>BR15</t>
  </si>
  <si>
    <t>BR17</t>
  </si>
  <si>
    <t>BR19</t>
  </si>
  <si>
    <t>BR21</t>
  </si>
  <si>
    <t>BR23</t>
  </si>
  <si>
    <t>BR25</t>
  </si>
  <si>
    <t>BR27</t>
  </si>
  <si>
    <t>BR29</t>
  </si>
  <si>
    <t>BR31</t>
  </si>
  <si>
    <t>BR33</t>
  </si>
  <si>
    <t>BR35</t>
  </si>
  <si>
    <t>BR37</t>
  </si>
  <si>
    <t>BR39</t>
  </si>
  <si>
    <t>BR41</t>
  </si>
  <si>
    <t>BR43</t>
  </si>
  <si>
    <t>BR45</t>
  </si>
  <si>
    <t>BT2</t>
  </si>
  <si>
    <t>BT4</t>
  </si>
  <si>
    <t>BT6</t>
  </si>
  <si>
    <t>BT8</t>
  </si>
  <si>
    <t>BT10</t>
  </si>
  <si>
    <t>BT12</t>
  </si>
  <si>
    <t>BT14</t>
  </si>
  <si>
    <t>BT16</t>
  </si>
  <si>
    <t>BT18</t>
  </si>
  <si>
    <t>BT20</t>
  </si>
  <si>
    <t>BT22</t>
  </si>
  <si>
    <t>BT24</t>
  </si>
  <si>
    <t>BT26</t>
  </si>
  <si>
    <t>BT28</t>
  </si>
  <si>
    <t>BT30</t>
  </si>
  <si>
    <t>BT32</t>
  </si>
  <si>
    <t>BT34</t>
  </si>
  <si>
    <t>BT36</t>
  </si>
  <si>
    <t>BT38</t>
  </si>
  <si>
    <t>BT40</t>
  </si>
  <si>
    <t>BT42</t>
  </si>
  <si>
    <t>BT44</t>
  </si>
  <si>
    <t>BU1</t>
  </si>
  <si>
    <t>BU3</t>
  </si>
  <si>
    <t>BU5</t>
  </si>
  <si>
    <t>BU7</t>
  </si>
  <si>
    <t>BU9</t>
  </si>
  <si>
    <t>BU11</t>
  </si>
  <si>
    <t>BU13</t>
  </si>
  <si>
    <t>BU15</t>
  </si>
  <si>
    <t>BU17</t>
  </si>
  <si>
    <t>BU19</t>
  </si>
  <si>
    <t>BU21</t>
  </si>
  <si>
    <t>BU23</t>
  </si>
  <si>
    <t>BU25</t>
  </si>
  <si>
    <t>BU27</t>
  </si>
  <si>
    <t>BU29</t>
  </si>
  <si>
    <t>BU31</t>
  </si>
  <si>
    <t>BU33</t>
  </si>
  <si>
    <t>BU35</t>
  </si>
  <si>
    <t>BU37</t>
  </si>
  <si>
    <t>BU39</t>
  </si>
  <si>
    <t>BU41</t>
  </si>
  <si>
    <t>BU43</t>
  </si>
  <si>
    <t>BU45</t>
  </si>
  <si>
    <t>BV2</t>
  </si>
  <si>
    <t>BV4</t>
  </si>
  <si>
    <t>BV6</t>
  </si>
  <si>
    <t>BV8</t>
  </si>
  <si>
    <t>BV10</t>
  </si>
  <si>
    <t>BV12</t>
  </si>
  <si>
    <t>BV14</t>
  </si>
  <si>
    <t>BV16</t>
  </si>
  <si>
    <t>BV18</t>
  </si>
  <si>
    <t>BV20</t>
  </si>
  <si>
    <t>BV22</t>
  </si>
  <si>
    <t>BV24</t>
  </si>
  <si>
    <t>BV26</t>
  </si>
  <si>
    <t>BV28</t>
  </si>
  <si>
    <t>BV30</t>
  </si>
  <si>
    <t>BV32</t>
  </si>
  <si>
    <t>BV34</t>
  </si>
  <si>
    <t>BV36</t>
  </si>
  <si>
    <t>BV38</t>
  </si>
  <si>
    <t>BV40</t>
  </si>
  <si>
    <t>BV42</t>
  </si>
  <si>
    <t>BV44</t>
  </si>
  <si>
    <t>BW1</t>
  </si>
  <si>
    <t>BW3</t>
  </si>
  <si>
    <t>BW5</t>
  </si>
  <si>
    <t>BW7</t>
  </si>
  <si>
    <t>BW9</t>
  </si>
  <si>
    <t>BW11</t>
  </si>
  <si>
    <t>BW13</t>
  </si>
  <si>
    <t>BW15</t>
  </si>
  <si>
    <t>BW17</t>
  </si>
  <si>
    <t>BW19</t>
  </si>
  <si>
    <t>BW21</t>
  </si>
  <si>
    <t>BW23</t>
  </si>
  <si>
    <t>BW25</t>
  </si>
  <si>
    <t>BW27</t>
  </si>
  <si>
    <t>BW29</t>
  </si>
  <si>
    <t>BW31</t>
  </si>
  <si>
    <t>BW33</t>
  </si>
  <si>
    <t>BW35</t>
  </si>
  <si>
    <t>BW37</t>
  </si>
  <si>
    <t>BW39</t>
  </si>
  <si>
    <t>BW41</t>
  </si>
  <si>
    <t>BW43</t>
  </si>
  <si>
    <t>BW45</t>
  </si>
  <si>
    <t>BY2</t>
  </si>
  <si>
    <t>BY4</t>
  </si>
  <si>
    <t>BY6</t>
  </si>
  <si>
    <t>BY8</t>
  </si>
  <si>
    <t>BY10</t>
  </si>
  <si>
    <t>BY12</t>
  </si>
  <si>
    <t>BY14</t>
  </si>
  <si>
    <t>BY16</t>
  </si>
  <si>
    <t>BY18</t>
  </si>
  <si>
    <t>BY20</t>
  </si>
  <si>
    <t>BY22</t>
  </si>
  <si>
    <t>BY24</t>
  </si>
  <si>
    <t>BY26</t>
  </si>
  <si>
    <t>BY28</t>
  </si>
  <si>
    <t>BY30</t>
  </si>
  <si>
    <t>BY32</t>
  </si>
  <si>
    <t>BY34</t>
  </si>
  <si>
    <t>BY36</t>
  </si>
  <si>
    <t>BY38</t>
  </si>
  <si>
    <t>BY40</t>
  </si>
  <si>
    <t>BY42</t>
  </si>
  <si>
    <t>BY44</t>
  </si>
  <si>
    <t>CA1</t>
  </si>
  <si>
    <t>CA3</t>
  </si>
  <si>
    <t>CA5</t>
  </si>
  <si>
    <t>CA7</t>
  </si>
  <si>
    <t>CA9</t>
  </si>
  <si>
    <t>CA11</t>
  </si>
  <si>
    <t>CA13</t>
  </si>
  <si>
    <t>CA15</t>
  </si>
  <si>
    <t>CA17</t>
  </si>
  <si>
    <t>CA19</t>
  </si>
  <si>
    <t>CA21</t>
  </si>
  <si>
    <t>CA23</t>
  </si>
  <si>
    <t>CA25</t>
  </si>
  <si>
    <t>CA27</t>
  </si>
  <si>
    <t>CA29</t>
  </si>
  <si>
    <t>CA31</t>
  </si>
  <si>
    <t>CA33</t>
  </si>
  <si>
    <t>CA35</t>
  </si>
  <si>
    <t>CA37</t>
  </si>
  <si>
    <t>CA39</t>
  </si>
  <si>
    <t>CA41</t>
  </si>
  <si>
    <t>CA43</t>
  </si>
  <si>
    <t>CA45</t>
  </si>
  <si>
    <t>CB2</t>
  </si>
  <si>
    <t>CB4</t>
  </si>
  <si>
    <t>CB6</t>
  </si>
  <si>
    <t>CB8</t>
  </si>
  <si>
    <t>CB10</t>
  </si>
  <si>
    <t>CB12</t>
  </si>
  <si>
    <t>CB14</t>
  </si>
  <si>
    <t>CB16</t>
  </si>
  <si>
    <t>CB18</t>
  </si>
  <si>
    <t>CB20</t>
  </si>
  <si>
    <t>CB22</t>
  </si>
  <si>
    <t>CB24</t>
  </si>
  <si>
    <t>CB26</t>
  </si>
  <si>
    <t>CB28</t>
  </si>
  <si>
    <t>CB30</t>
  </si>
  <si>
    <t>CB32</t>
  </si>
  <si>
    <t>CB34</t>
  </si>
  <si>
    <t>CB36</t>
  </si>
  <si>
    <t>CB38</t>
  </si>
  <si>
    <t>CB40</t>
  </si>
  <si>
    <t>CB42</t>
  </si>
  <si>
    <t>CB44</t>
  </si>
  <si>
    <t>CC1</t>
  </si>
  <si>
    <t>CC3</t>
  </si>
  <si>
    <t>CC5</t>
  </si>
  <si>
    <t>CC7</t>
  </si>
  <si>
    <t>CC9</t>
  </si>
  <si>
    <t>CC11</t>
  </si>
  <si>
    <t>CC13</t>
  </si>
  <si>
    <t>CC15</t>
  </si>
  <si>
    <t>CC17</t>
  </si>
  <si>
    <t>CC19</t>
  </si>
  <si>
    <t>CC21</t>
  </si>
  <si>
    <t>CC23</t>
  </si>
  <si>
    <t>CC25</t>
  </si>
  <si>
    <t>CC27</t>
  </si>
  <si>
    <t>CC29</t>
  </si>
  <si>
    <t>CC31</t>
  </si>
  <si>
    <t>CC33</t>
  </si>
  <si>
    <t>CC35</t>
  </si>
  <si>
    <t>CC37</t>
  </si>
  <si>
    <t>CC39</t>
  </si>
  <si>
    <t>CC41</t>
  </si>
  <si>
    <t>CC43</t>
  </si>
  <si>
    <t>CC45</t>
  </si>
  <si>
    <t>CD2</t>
  </si>
  <si>
    <t>CD4</t>
  </si>
  <si>
    <t>CD6</t>
  </si>
  <si>
    <t>CD8</t>
  </si>
  <si>
    <t>CD10</t>
  </si>
  <si>
    <t>CD12</t>
  </si>
  <si>
    <t>CD14</t>
  </si>
  <si>
    <t>CD16</t>
  </si>
  <si>
    <t>CD18</t>
  </si>
  <si>
    <t>CD20</t>
  </si>
  <si>
    <t>CD22</t>
  </si>
  <si>
    <t>CD24</t>
  </si>
  <si>
    <t>CD26</t>
  </si>
  <si>
    <t>CD28</t>
  </si>
  <si>
    <t>CD30</t>
  </si>
  <si>
    <t>CD32</t>
  </si>
  <si>
    <t>CD34</t>
  </si>
  <si>
    <t>CD36</t>
  </si>
  <si>
    <t>CD38</t>
  </si>
  <si>
    <t>CD40</t>
  </si>
  <si>
    <t>CD42</t>
  </si>
  <si>
    <t>CD44</t>
  </si>
  <si>
    <t>CE1</t>
  </si>
  <si>
    <t>CE3</t>
  </si>
  <si>
    <t>CE5</t>
  </si>
  <si>
    <t>CE7</t>
  </si>
  <si>
    <t>CE9</t>
  </si>
  <si>
    <t>CE11</t>
  </si>
  <si>
    <t>CE13</t>
  </si>
  <si>
    <t>CE15</t>
  </si>
  <si>
    <t>CE17</t>
  </si>
  <si>
    <t>CE19</t>
  </si>
  <si>
    <t>CE21</t>
  </si>
  <si>
    <t>CE23</t>
  </si>
  <si>
    <t>CE25</t>
  </si>
  <si>
    <t>CE27</t>
  </si>
  <si>
    <t>CE29</t>
  </si>
  <si>
    <t>CE31</t>
  </si>
  <si>
    <t>CE33</t>
  </si>
  <si>
    <t>CE35</t>
  </si>
  <si>
    <t>CE37</t>
  </si>
  <si>
    <t>CE39</t>
  </si>
  <si>
    <t>CE41</t>
  </si>
  <si>
    <t>CE43</t>
  </si>
  <si>
    <t>CE45</t>
  </si>
  <si>
    <t>CF2</t>
  </si>
  <si>
    <t>CF4</t>
  </si>
  <si>
    <t>CF6</t>
  </si>
  <si>
    <t>CF8</t>
  </si>
  <si>
    <t>CF10</t>
  </si>
  <si>
    <t>CF12</t>
  </si>
  <si>
    <t>CF14</t>
  </si>
  <si>
    <t>CF16</t>
  </si>
  <si>
    <t>CF18</t>
  </si>
  <si>
    <t>CF20</t>
  </si>
  <si>
    <t>CF22</t>
  </si>
  <si>
    <t>CF24</t>
  </si>
  <si>
    <t>CF26</t>
  </si>
  <si>
    <t>CF28</t>
  </si>
  <si>
    <t>CF30</t>
  </si>
  <si>
    <t>CF32</t>
  </si>
  <si>
    <t>CF34</t>
  </si>
  <si>
    <t>CF36</t>
  </si>
  <si>
    <t>CF38</t>
  </si>
  <si>
    <t>CF40</t>
  </si>
  <si>
    <t>CF42</t>
  </si>
  <si>
    <t>CF44</t>
  </si>
  <si>
    <t>CG1</t>
  </si>
  <si>
    <t>CG3</t>
  </si>
  <si>
    <t>CG5</t>
  </si>
  <si>
    <t>CG7</t>
  </si>
  <si>
    <t>CG9</t>
  </si>
  <si>
    <t>CG11</t>
  </si>
  <si>
    <t>CG13</t>
  </si>
  <si>
    <t>CG15</t>
  </si>
  <si>
    <t>CG17</t>
  </si>
  <si>
    <t>CG19</t>
  </si>
  <si>
    <t>CG21</t>
  </si>
  <si>
    <t>CG23</t>
  </si>
  <si>
    <t>CG25</t>
  </si>
  <si>
    <t>CG27</t>
  </si>
  <si>
    <t>CG29</t>
  </si>
  <si>
    <t>CG31</t>
  </si>
  <si>
    <t>CG33</t>
  </si>
  <si>
    <t>CG35</t>
  </si>
  <si>
    <t>CG37</t>
  </si>
  <si>
    <t>CG39</t>
  </si>
  <si>
    <t>CG41</t>
  </si>
  <si>
    <t>CG43</t>
  </si>
  <si>
    <t>CG45</t>
  </si>
  <si>
    <t>CH2</t>
  </si>
  <si>
    <t>CH4</t>
  </si>
  <si>
    <t>CH6</t>
  </si>
  <si>
    <t>CH8</t>
  </si>
  <si>
    <t>CH10</t>
  </si>
  <si>
    <t>CH12</t>
  </si>
  <si>
    <t>CH14</t>
  </si>
  <si>
    <t>CH16</t>
  </si>
  <si>
    <t>CH18</t>
  </si>
  <si>
    <t>CH20</t>
  </si>
  <si>
    <t>CH22</t>
  </si>
  <si>
    <t>CH24</t>
  </si>
  <si>
    <t>CH26</t>
  </si>
  <si>
    <t>CH28</t>
  </si>
  <si>
    <t>CH30</t>
  </si>
  <si>
    <t>CH32</t>
  </si>
  <si>
    <t>CH34</t>
  </si>
  <si>
    <t>CH36</t>
  </si>
  <si>
    <t>CH38</t>
  </si>
  <si>
    <t>CH40</t>
  </si>
  <si>
    <t>CH42</t>
  </si>
  <si>
    <t>CH44</t>
  </si>
  <si>
    <t>CJ1</t>
  </si>
  <si>
    <t>CJ3</t>
  </si>
  <si>
    <t>CJ5</t>
  </si>
  <si>
    <t>CJ7</t>
  </si>
  <si>
    <t>CJ9</t>
  </si>
  <si>
    <t>CJ11</t>
  </si>
  <si>
    <t>CJ13</t>
  </si>
  <si>
    <t>CJ15</t>
  </si>
  <si>
    <t>CJ17</t>
  </si>
  <si>
    <t>CJ19</t>
  </si>
  <si>
    <t>CJ21</t>
  </si>
  <si>
    <t>CJ23</t>
  </si>
  <si>
    <t>CJ25</t>
  </si>
  <si>
    <t>CJ27</t>
  </si>
  <si>
    <t>CJ29</t>
  </si>
  <si>
    <t>CJ31</t>
  </si>
  <si>
    <t>CJ33</t>
  </si>
  <si>
    <t>CJ35</t>
  </si>
  <si>
    <t>CJ37</t>
  </si>
  <si>
    <t>CJ39</t>
  </si>
  <si>
    <t>CJ41</t>
  </si>
  <si>
    <t>CJ43</t>
  </si>
  <si>
    <t>CJ45</t>
  </si>
  <si>
    <t>CK2</t>
  </si>
  <si>
    <t>CK4</t>
  </si>
  <si>
    <t>CK6</t>
  </si>
  <si>
    <t>CK8</t>
  </si>
  <si>
    <t>CK10</t>
  </si>
  <si>
    <t>CK12</t>
  </si>
  <si>
    <t>CK14</t>
  </si>
  <si>
    <t>CK16</t>
  </si>
  <si>
    <t>CK18</t>
  </si>
  <si>
    <t>CK20</t>
  </si>
  <si>
    <t>CK22</t>
  </si>
  <si>
    <t>CK24</t>
  </si>
  <si>
    <t>CK26</t>
  </si>
  <si>
    <t>CK28</t>
  </si>
  <si>
    <t>CK30</t>
  </si>
  <si>
    <t>CK32</t>
  </si>
  <si>
    <t>CK34</t>
  </si>
  <si>
    <t>CK36</t>
  </si>
  <si>
    <t>CK38</t>
  </si>
  <si>
    <t>CK40</t>
  </si>
  <si>
    <t>CK42</t>
  </si>
  <si>
    <t>CK44</t>
  </si>
  <si>
    <t>CL1</t>
  </si>
  <si>
    <t>CL3</t>
  </si>
  <si>
    <t>CL5</t>
  </si>
  <si>
    <t>CL7</t>
  </si>
  <si>
    <t>CL9</t>
  </si>
  <si>
    <t>CL11</t>
  </si>
  <si>
    <t>CL13</t>
  </si>
  <si>
    <t>CL15</t>
  </si>
  <si>
    <t>CL17</t>
  </si>
  <si>
    <t>CL19</t>
  </si>
  <si>
    <t>CL21</t>
  </si>
  <si>
    <t>CL23</t>
  </si>
  <si>
    <t>CL25</t>
  </si>
  <si>
    <t>CL27</t>
  </si>
  <si>
    <t>CL29</t>
  </si>
  <si>
    <t>CL31</t>
  </si>
  <si>
    <t>CL33</t>
  </si>
  <si>
    <t>CL35</t>
  </si>
  <si>
    <t>CL37</t>
  </si>
  <si>
    <t>CL39</t>
  </si>
  <si>
    <t>CL41</t>
  </si>
  <si>
    <t>CL43</t>
  </si>
  <si>
    <t>CL45</t>
  </si>
  <si>
    <t>CM2</t>
  </si>
  <si>
    <t>CM4</t>
  </si>
  <si>
    <t>CM6</t>
  </si>
  <si>
    <t>CM8</t>
  </si>
  <si>
    <t>CM10</t>
  </si>
  <si>
    <t>CM12</t>
  </si>
  <si>
    <t>CM14</t>
  </si>
  <si>
    <t>CM16</t>
  </si>
  <si>
    <t>CM18</t>
  </si>
  <si>
    <t>CM20</t>
  </si>
  <si>
    <t>CM22</t>
  </si>
  <si>
    <t>CM24</t>
  </si>
  <si>
    <t>CM26</t>
  </si>
  <si>
    <t>CM28</t>
  </si>
  <si>
    <t>CM30</t>
  </si>
  <si>
    <t>CM32</t>
  </si>
  <si>
    <t>CM34</t>
  </si>
  <si>
    <t>CM36</t>
  </si>
  <si>
    <t>CM38</t>
  </si>
  <si>
    <t>CM40</t>
  </si>
  <si>
    <t>CM42</t>
  </si>
  <si>
    <t>CM44</t>
  </si>
  <si>
    <t>CN1</t>
  </si>
  <si>
    <t>CN3</t>
  </si>
  <si>
    <t>CN5</t>
  </si>
  <si>
    <t>CN7</t>
  </si>
  <si>
    <t>CN9</t>
  </si>
  <si>
    <t>CN11</t>
  </si>
  <si>
    <t>CN13</t>
  </si>
  <si>
    <t>CN15</t>
  </si>
  <si>
    <t>CN17</t>
  </si>
  <si>
    <t>CN19</t>
  </si>
  <si>
    <t>CN21</t>
  </si>
  <si>
    <t>CN23</t>
  </si>
  <si>
    <t>CN25</t>
  </si>
  <si>
    <t>CN27</t>
  </si>
  <si>
    <t>CN29</t>
  </si>
  <si>
    <t>CN31</t>
  </si>
  <si>
    <t>CN33</t>
  </si>
  <si>
    <t>CN35</t>
  </si>
  <si>
    <t>CN37</t>
  </si>
  <si>
    <t>CN39</t>
  </si>
  <si>
    <t>CN41</t>
  </si>
  <si>
    <t>CN43</t>
  </si>
  <si>
    <t>CN45</t>
  </si>
  <si>
    <t>CP2</t>
  </si>
  <si>
    <t>CP4</t>
  </si>
  <si>
    <t>CP6</t>
  </si>
  <si>
    <t>CP8</t>
  </si>
  <si>
    <t>CP10</t>
  </si>
  <si>
    <t>CP12</t>
  </si>
  <si>
    <t>CP14</t>
  </si>
  <si>
    <t>CP16</t>
  </si>
  <si>
    <t>CP18</t>
  </si>
  <si>
    <t>CP20</t>
  </si>
  <si>
    <t>CP22</t>
  </si>
  <si>
    <t>CP24</t>
  </si>
  <si>
    <t>CP26</t>
  </si>
  <si>
    <t>CP28</t>
  </si>
  <si>
    <t>CP30</t>
  </si>
  <si>
    <t>CP32</t>
  </si>
  <si>
    <t>CP34</t>
  </si>
  <si>
    <t>CP36</t>
  </si>
  <si>
    <t>CP38</t>
  </si>
  <si>
    <t>CP40</t>
  </si>
  <si>
    <t>CP42</t>
  </si>
  <si>
    <t>CP44</t>
  </si>
  <si>
    <t>CR1</t>
  </si>
  <si>
    <t>CR3</t>
  </si>
  <si>
    <t>CR5</t>
  </si>
  <si>
    <t>CR7</t>
  </si>
  <si>
    <t>CR9</t>
  </si>
  <si>
    <t>CR11</t>
  </si>
  <si>
    <t>CR13</t>
  </si>
  <si>
    <t>CR15</t>
  </si>
  <si>
    <t>CR17</t>
  </si>
  <si>
    <t>CR19</t>
  </si>
  <si>
    <t>CR21</t>
  </si>
  <si>
    <t>CR23</t>
  </si>
  <si>
    <t>CR25</t>
  </si>
  <si>
    <t>CR27</t>
  </si>
  <si>
    <t>CR29</t>
  </si>
  <si>
    <t>CR31</t>
  </si>
  <si>
    <t>CR33</t>
  </si>
  <si>
    <t>CR35</t>
  </si>
  <si>
    <t>CR37</t>
  </si>
  <si>
    <t>CR39</t>
  </si>
  <si>
    <t>CR41</t>
  </si>
  <si>
    <t>CR43</t>
  </si>
  <si>
    <t>CR45</t>
  </si>
  <si>
    <t>CT2</t>
  </si>
  <si>
    <t>CT4</t>
  </si>
  <si>
    <t>CT6</t>
  </si>
  <si>
    <t>CT8</t>
  </si>
  <si>
    <t>CT10</t>
  </si>
  <si>
    <t>CT12</t>
  </si>
  <si>
    <t>CT14</t>
  </si>
  <si>
    <t>CT16</t>
  </si>
  <si>
    <t>CT18</t>
  </si>
  <si>
    <t>CT20</t>
  </si>
  <si>
    <t>CT22</t>
  </si>
  <si>
    <t>CT24</t>
  </si>
  <si>
    <t>CT26</t>
  </si>
  <si>
    <t>CT28</t>
  </si>
  <si>
    <t>CT30</t>
  </si>
  <si>
    <t>CT32</t>
  </si>
  <si>
    <t>CT34</t>
  </si>
  <si>
    <t>CT36</t>
  </si>
  <si>
    <t>CT38</t>
  </si>
  <si>
    <t>CT40</t>
  </si>
  <si>
    <t>CT42</t>
  </si>
  <si>
    <t>CT44</t>
  </si>
  <si>
    <t>CU1</t>
  </si>
  <si>
    <t>CU3</t>
  </si>
  <si>
    <t>CU5</t>
  </si>
  <si>
    <t>CU7</t>
  </si>
  <si>
    <t>CU9</t>
  </si>
  <si>
    <t>CU11</t>
  </si>
  <si>
    <t>CU13</t>
  </si>
  <si>
    <t>CU15</t>
  </si>
  <si>
    <t>CU17</t>
  </si>
  <si>
    <t>CU19</t>
  </si>
  <si>
    <t>CU21</t>
  </si>
  <si>
    <t>CU23</t>
  </si>
  <si>
    <t>CU25</t>
  </si>
  <si>
    <t>CU27</t>
  </si>
  <si>
    <t>CU29</t>
  </si>
  <si>
    <t>CU31</t>
  </si>
  <si>
    <t>CU33</t>
  </si>
  <si>
    <t>CU35</t>
  </si>
  <si>
    <t>CU37</t>
  </si>
  <si>
    <t>CU39</t>
  </si>
  <si>
    <t>CU41</t>
  </si>
  <si>
    <t>CU43</t>
  </si>
  <si>
    <t>CU45</t>
  </si>
  <si>
    <t>Net name</t>
  </si>
  <si>
    <t>RXSBC_Q1</t>
  </si>
  <si>
    <t>U2</t>
  </si>
  <si>
    <t>TXSBC_Q1</t>
  </si>
  <si>
    <t>RXSBD_Q1</t>
  </si>
  <si>
    <t>TXSBD_Q1</t>
  </si>
  <si>
    <t>RXVLD_Q1</t>
  </si>
  <si>
    <t>TXVLD_Q1</t>
  </si>
  <si>
    <t>RXTRK_Q1</t>
  </si>
  <si>
    <t>TXTRK_Q1</t>
  </si>
  <si>
    <t>RXCKN_Q1</t>
  </si>
  <si>
    <t>TXCKN_Q1</t>
  </si>
  <si>
    <t>RXCKP_Q1</t>
  </si>
  <si>
    <t>TXCKP_Q1</t>
  </si>
  <si>
    <t>RXDATA0_Q1</t>
  </si>
  <si>
    <t>TXDATA0_Q1</t>
  </si>
  <si>
    <t>RXDATA1_Q1</t>
  </si>
  <si>
    <t>TXDATA1_Q1</t>
  </si>
  <si>
    <t>RXDATA2_Q1</t>
  </si>
  <si>
    <t>TXDATA2_Q1</t>
  </si>
  <si>
    <t>RXDATA3_Q1</t>
  </si>
  <si>
    <t>TXDATA3_Q1</t>
  </si>
  <si>
    <t>RXDATA4_Q1</t>
  </si>
  <si>
    <t>TXDATA4_Q1</t>
  </si>
  <si>
    <t>RXDATA5_Q1</t>
  </si>
  <si>
    <t>TXDATA5_Q1</t>
  </si>
  <si>
    <t>RXDATA6_Q1</t>
  </si>
  <si>
    <t>TXDATA6_Q1</t>
  </si>
  <si>
    <t>RXDATA7_Q1</t>
  </si>
  <si>
    <t>TXDATA7_Q1</t>
  </si>
  <si>
    <t>RXDATA8_Q1</t>
  </si>
  <si>
    <t>TXDATA8_Q1</t>
  </si>
  <si>
    <t>RXDATA9_Q1</t>
  </si>
  <si>
    <t>TXDATA9_Q1</t>
  </si>
  <si>
    <t>RXDATA10_Q1</t>
  </si>
  <si>
    <t>TXDATA10_Q1</t>
  </si>
  <si>
    <t>RXDATA11_Q1</t>
  </si>
  <si>
    <t>TXDATA11_Q1</t>
  </si>
  <si>
    <t>RXDATA12_Q1</t>
  </si>
  <si>
    <t>TXDATA12_Q1</t>
  </si>
  <si>
    <t>RXDATA13_Q1</t>
  </si>
  <si>
    <t>TXDATA13_Q1</t>
  </si>
  <si>
    <t>RXDATA14_Q1</t>
  </si>
  <si>
    <t>TXDATA14_Q1</t>
  </si>
  <si>
    <t>RXDATA15_Q1</t>
  </si>
  <si>
    <t>TXDATA15_Q1</t>
  </si>
  <si>
    <t>RXSBC_Q2</t>
  </si>
  <si>
    <t>TXSBC_Q3</t>
  </si>
  <si>
    <t>RXSBD_Q2</t>
  </si>
  <si>
    <t>TXSBD_Q3</t>
  </si>
  <si>
    <t>RXVLD_Q2</t>
  </si>
  <si>
    <t>TXVLD_Q3</t>
  </si>
  <si>
    <t>RXTRK_Q2</t>
  </si>
  <si>
    <t>TXTRK_Q3</t>
  </si>
  <si>
    <t>RXCKN_Q2</t>
  </si>
  <si>
    <t>TXCKN_Q3</t>
  </si>
  <si>
    <t>RXCKP_Q2</t>
  </si>
  <si>
    <t>TXCKP_Q3</t>
  </si>
  <si>
    <t>RXDATA0_Q2</t>
  </si>
  <si>
    <t>TXDATA0_Q3</t>
  </si>
  <si>
    <t>RXDATA1_Q2</t>
  </si>
  <si>
    <t>TXDATA1_Q3</t>
  </si>
  <si>
    <t>RXDATA2_Q2</t>
  </si>
  <si>
    <t>TXDATA2_Q3</t>
  </si>
  <si>
    <t>RXDATA3_Q2</t>
  </si>
  <si>
    <t>TXDATA3_Q3</t>
  </si>
  <si>
    <t>RXDATA4_Q2</t>
  </si>
  <si>
    <t>TXDATA4_Q3</t>
  </si>
  <si>
    <t>RXDATA5_Q2</t>
  </si>
  <si>
    <t>TXDATA5_Q3</t>
  </si>
  <si>
    <t>RXDATA6_Q2</t>
  </si>
  <si>
    <t>TXDATA6_Q3</t>
  </si>
  <si>
    <t>RXDATA7_Q2</t>
  </si>
  <si>
    <t>TXDATA7_Q3</t>
  </si>
  <si>
    <t>RXDATA8_Q2</t>
  </si>
  <si>
    <t>TXDATA8_Q3</t>
  </si>
  <si>
    <t>RXDATA9_Q2</t>
  </si>
  <si>
    <t>TXDATA9_Q3</t>
  </si>
  <si>
    <t>RXDATA10_Q2</t>
  </si>
  <si>
    <t>TXDATA10_Q3</t>
  </si>
  <si>
    <t>RXDATA11_Q2</t>
  </si>
  <si>
    <t>TXDATA11_Q3</t>
  </si>
  <si>
    <t>RXDATA12_Q2</t>
  </si>
  <si>
    <t>TXDATA12_Q3</t>
  </si>
  <si>
    <t>RXDATA13_Q2</t>
  </si>
  <si>
    <t>TXDATA13_Q3</t>
  </si>
  <si>
    <t>RXDATA14_Q2</t>
  </si>
  <si>
    <t>TXDATA14_Q3</t>
  </si>
  <si>
    <t>RXDATA15_Q2</t>
  </si>
  <si>
    <t>TXDATA15_Q3</t>
  </si>
  <si>
    <t>TXSBC_Q2</t>
  </si>
  <si>
    <t>TXSBD_Q2</t>
  </si>
  <si>
    <t>TXVLD_Q2</t>
  </si>
  <si>
    <t>TXTRK_Q2</t>
  </si>
  <si>
    <t>TXCKN_Q2</t>
  </si>
  <si>
    <t>TXCKP_Q2</t>
  </si>
  <si>
    <t>TXDATA0_Q2</t>
  </si>
  <si>
    <t>TXDATA1_Q2</t>
  </si>
  <si>
    <t>TXDATA2_Q2</t>
  </si>
  <si>
    <t>TXDATA3_Q2</t>
  </si>
  <si>
    <t>TXDATA4_Q2</t>
  </si>
  <si>
    <t>TXDATA5_Q2</t>
  </si>
  <si>
    <t>TXDATA6_Q2</t>
  </si>
  <si>
    <t>TXDATA7_Q2</t>
  </si>
  <si>
    <t>TXDATA8_Q2</t>
  </si>
  <si>
    <t>TXDATA9_Q2</t>
  </si>
  <si>
    <t>TXDATA10_Q2</t>
  </si>
  <si>
    <t>TXDATA11_Q2</t>
  </si>
  <si>
    <t>TXDATA12_Q2</t>
  </si>
  <si>
    <t>TXDATA13_Q2</t>
  </si>
  <si>
    <t>TXDATA14_Q2</t>
  </si>
  <si>
    <t>TXDATA15_Q2</t>
  </si>
  <si>
    <t>RXSBC_Q3</t>
  </si>
  <si>
    <t>RXSBD_Q3</t>
  </si>
  <si>
    <t>RXVLD_Q3</t>
  </si>
  <si>
    <t>RXTRK_Q3</t>
  </si>
  <si>
    <t>RXCKN_Q3</t>
  </si>
  <si>
    <t>RXCKP_Q3</t>
  </si>
  <si>
    <t>RXDATA0_Q3</t>
  </si>
  <si>
    <t>RXDATA1_Q3</t>
  </si>
  <si>
    <t>RXDATA2_Q3</t>
  </si>
  <si>
    <t>RXDATA3_Q3</t>
  </si>
  <si>
    <t>RXDATA4_Q3</t>
  </si>
  <si>
    <t>RXDATA5_Q3</t>
  </si>
  <si>
    <t>RXDATA6_Q3</t>
  </si>
  <si>
    <t>RXDATA7_Q3</t>
  </si>
  <si>
    <t>RXDATA8_Q3</t>
  </si>
  <si>
    <t>RXDATA9_Q3</t>
  </si>
  <si>
    <t>RXDATA10_Q3</t>
  </si>
  <si>
    <t>RXDATA11_Q3</t>
  </si>
  <si>
    <t>RXDATA12_Q3</t>
  </si>
  <si>
    <t>RXDATA13_Q3</t>
  </si>
  <si>
    <t>RXDATA14_Q3</t>
  </si>
  <si>
    <t>RXDATA15_Q3</t>
  </si>
  <si>
    <t>CLOCK_Q2_U1</t>
  </si>
  <si>
    <t>CLOCK_Q2</t>
  </si>
  <si>
    <t>RESET_Q2_U1</t>
  </si>
  <si>
    <t>RESET_Q2</t>
  </si>
  <si>
    <t>PLL_REF_CLK_Q2_U1</t>
  </si>
  <si>
    <t>PLL_REF_CLK_Q2</t>
  </si>
  <si>
    <t>SERIAL_TL_CLK_Q2_U1</t>
  </si>
  <si>
    <t>SERIAL_TL_CLK_Q2</t>
  </si>
  <si>
    <t>SERIAL_TL_IN_VLD_Q2_U1</t>
  </si>
  <si>
    <t>SERIAL_TL_IN_VLD_Q2</t>
  </si>
  <si>
    <t>SERIAL_TL_IN_RDY_Q2_U1</t>
  </si>
  <si>
    <t>SERIAL_TL_IN_RDY_Q2</t>
  </si>
  <si>
    <t>SERIAL_TL_IN_DATA_Q2_U1</t>
  </si>
  <si>
    <t>SERIAL_TL_IN_DATA_Q2</t>
  </si>
  <si>
    <t>SERIAL_TL_OUT_VLD_Q2_U1</t>
  </si>
  <si>
    <t>SERIAL_TL_OUT_VLD_Q2</t>
  </si>
  <si>
    <t>SERIAL_TL_OUT_RDY_Q2_U1</t>
  </si>
  <si>
    <t>SERIAL_TL_OUT_RDY_Q2</t>
  </si>
  <si>
    <t>SERIAL_TL_OUT_DATA_Q2_U1</t>
  </si>
  <si>
    <t>SERIAL_TL_OUT_DATA_Q2</t>
  </si>
  <si>
    <t>UART_TX_Q2_U1</t>
  </si>
  <si>
    <t>UART_TX_Q2</t>
  </si>
  <si>
    <t>UART_RX_Q2_U1</t>
  </si>
  <si>
    <t>UART_RX_Q2</t>
  </si>
  <si>
    <t>JTAG_TCK_Q2_U1</t>
  </si>
  <si>
    <t>JTAG_TCK_Q2</t>
  </si>
  <si>
    <t>JTAG_TDI_Q2_U1</t>
  </si>
  <si>
    <t>JTAG_TDI_Q2</t>
  </si>
  <si>
    <t>JTAG_TDO_Q2_U1</t>
  </si>
  <si>
    <t>JTAG_TDO_Q2</t>
  </si>
  <si>
    <t>JTAG_TMS_Q2_U1</t>
  </si>
  <si>
    <t>JTAG_TMS_Q2</t>
  </si>
  <si>
    <t>CLOCK_Q1_U1</t>
  </si>
  <si>
    <t>CLOCK_Q1</t>
  </si>
  <si>
    <t>RESET_Q1_U1</t>
  </si>
  <si>
    <t>RESET_Q1</t>
  </si>
  <si>
    <t>PLL_REF_CLK_Q1_U1</t>
  </si>
  <si>
    <t>PLL_REF_CLK_Q1</t>
  </si>
  <si>
    <t>SERIAL_TL_CLK_Q1_U1</t>
  </si>
  <si>
    <t>SERIAL_TL_CLK_Q1</t>
  </si>
  <si>
    <t>SERIAL_TL_IN_VLD_Q1_U1</t>
  </si>
  <si>
    <t>SERIAL_TL_IN_VLD_Q1</t>
  </si>
  <si>
    <t>SERIAL_TL_IN_RDY_Q1_U1</t>
  </si>
  <si>
    <t>SERIAL_TL_IN_RDY_Q1</t>
  </si>
  <si>
    <t>SERIAL_TL_IN_DATA_Q1_U1</t>
  </si>
  <si>
    <t>SERIAL_TL_IN_DATA_Q1</t>
  </si>
  <si>
    <t>SERIAL_TL_OUT_VLD_Q1_U1</t>
  </si>
  <si>
    <t>SERIAL_TL_OUT_VLD_Q1</t>
  </si>
  <si>
    <t>SERIAL_TL_OUT_RDY_Q1_U1</t>
  </si>
  <si>
    <t>SERIAL_TL_OUT_RDY_Q1</t>
  </si>
  <si>
    <t>SERIAL_TL_OUT_DATA_Q1_U1</t>
  </si>
  <si>
    <t>SERIAL_TL_OUT_DATA_Q1</t>
  </si>
  <si>
    <t>UART_TX_Q1_U1</t>
  </si>
  <si>
    <t>UART_TX_Q1</t>
  </si>
  <si>
    <t>UART_RX_Q1_U1</t>
  </si>
  <si>
    <t>UART_RX_Q1</t>
  </si>
  <si>
    <t>JTAG_TCK_Q1_U1</t>
  </si>
  <si>
    <t>JTAG_TCK_Q1</t>
  </si>
  <si>
    <t>JTAG_TDI_Q1_U1</t>
  </si>
  <si>
    <t>JTAG_TDI_Q1</t>
  </si>
  <si>
    <t>JTAG_TDO_Q1_U1</t>
  </si>
  <si>
    <t>JTAG_TDO_Q1</t>
  </si>
  <si>
    <t>JTAG_TMS_Q1_U1</t>
  </si>
  <si>
    <t>JTAG_TMS_Q1</t>
  </si>
  <si>
    <t>CLOCK_Q3_U2</t>
  </si>
  <si>
    <t>CLOCK_Q3</t>
  </si>
  <si>
    <t>RESET_Q3_U2</t>
  </si>
  <si>
    <t>RESET_Q3</t>
  </si>
  <si>
    <t>PLL_REF_CLK_Q3_U2</t>
  </si>
  <si>
    <t>PLL_REF_CLK_Q3</t>
  </si>
  <si>
    <t>SERIAL_TL_CLK_Q3_U2</t>
  </si>
  <si>
    <t>SERIAL_TL_CLK_Q3</t>
  </si>
  <si>
    <t>SERIAL_TL_IN_VLD_Q3_U2</t>
  </si>
  <si>
    <t>SERIAL_TL_IN_VLD_Q3</t>
  </si>
  <si>
    <t>SERIAL_TL_IN_RDY_Q3_U2</t>
  </si>
  <si>
    <t>SERIAL_TL_IN_RDY_Q3</t>
  </si>
  <si>
    <t>SERIAL_TL_IN_DATA_Q3_U2</t>
  </si>
  <si>
    <t>SERIAL_TL_IN_DATA_Q3</t>
  </si>
  <si>
    <t>SERIAL_TL_OUT_VLD_Q3_U2</t>
  </si>
  <si>
    <t>SERIAL_TL_OUT_VLD_Q3</t>
  </si>
  <si>
    <t>SERIAL_TL_OUT_RDY_Q3_U2</t>
  </si>
  <si>
    <t>SERIAL_TL_OUT_RDY_Q3</t>
  </si>
  <si>
    <t>SERIAL_TL_OUT_DATA_Q3_U2</t>
  </si>
  <si>
    <t>SERIAL_TL_OUT_DATA_Q3</t>
  </si>
  <si>
    <t>UART_TX_Q3_U2</t>
  </si>
  <si>
    <t>UART_TX_Q3</t>
  </si>
  <si>
    <t>UART_RX_Q3_U2</t>
  </si>
  <si>
    <t>UART_RX_Q3</t>
  </si>
  <si>
    <t>JTAG_TCK_Q3_U2</t>
  </si>
  <si>
    <t>JTAG_TCK_Q3</t>
  </si>
  <si>
    <t>JTAG_TDI_Q3_U2</t>
  </si>
  <si>
    <t>JTAG_TDI_Q3</t>
  </si>
  <si>
    <t>JTAG_TDO_Q3_U2</t>
  </si>
  <si>
    <t>JTAG_TDO_Q3</t>
  </si>
  <si>
    <t>JTAG_TMS_Q3_U2</t>
  </si>
  <si>
    <t>JTAG_TMS_Q3</t>
  </si>
  <si>
    <t>CLOCK_Q4_U2</t>
  </si>
  <si>
    <t>CLOCK_Q4</t>
  </si>
  <si>
    <t>RESET_Q4_U2</t>
  </si>
  <si>
    <t>RESET_Q4</t>
  </si>
  <si>
    <t>PLL_REF_CLK_Q4_U2</t>
  </si>
  <si>
    <t>PLL_REF_CLK_Q4</t>
  </si>
  <si>
    <t>SERIAL_TL_CLK_Q4_U2</t>
  </si>
  <si>
    <t>SERIAL_TL_CLK_Q4</t>
  </si>
  <si>
    <t>SERIAL_TL_IN_VLD_Q4_U2</t>
  </si>
  <si>
    <t>SERIAL_TL_IN_VLD_Q4</t>
  </si>
  <si>
    <t>SERIAL_TL_IN_RDY_Q4_U2</t>
  </si>
  <si>
    <t>SERIAL_TL_IN_RDY_Q4</t>
  </si>
  <si>
    <t>SERIAL_TL_IN_DATA_Q4_U2</t>
  </si>
  <si>
    <t>SERIAL_TL_IN_DATA_Q4</t>
  </si>
  <si>
    <t>SERIAL_TL_OUT_VLD_Q4_U2</t>
  </si>
  <si>
    <t>SERIAL_TL_OUT_VLD_Q4</t>
  </si>
  <si>
    <t>SERIAL_TL_OUT_RDY_Q4_U2</t>
  </si>
  <si>
    <t>SERIAL_TL_OUT_RDY_Q4</t>
  </si>
  <si>
    <t>SERIAL_TL_OUT_DATA_Q4_U2</t>
  </si>
  <si>
    <t>SERIAL_TL_OUT_DATA_Q4</t>
  </si>
  <si>
    <t>UART_TX_Q4_U2</t>
  </si>
  <si>
    <t>UART_TX_Q4</t>
  </si>
  <si>
    <t>UART_RX_Q4_U2</t>
  </si>
  <si>
    <t>UART_RX_Q4</t>
  </si>
  <si>
    <t>JTAG_TCK_Q4_U2</t>
  </si>
  <si>
    <t>JTAG_TCK_Q4</t>
  </si>
  <si>
    <t>JTAG_TDI_Q4_U2</t>
  </si>
  <si>
    <t>JTAG_TDI_Q4</t>
  </si>
  <si>
    <t>JTAG_TDO_Q4_U2</t>
  </si>
  <si>
    <t>JTAG_TDO_Q4</t>
  </si>
  <si>
    <t>JTAG_TMS_Q4_U2</t>
  </si>
  <si>
    <t>JTAG_TMS_Q4</t>
  </si>
  <si>
    <t>CLOCK_Q4_U1</t>
  </si>
  <si>
    <t>RESET_Q4_U1</t>
  </si>
  <si>
    <t>PLL_REF_CLK_Q4_U1</t>
  </si>
  <si>
    <t>SERIAL_TL_CLK_Q4_U1</t>
  </si>
  <si>
    <t>SERIAL_TL_IN_VLD_Q4_U1</t>
  </si>
  <si>
    <t>SERIAL_TL_IN_RDY_Q4_U1</t>
  </si>
  <si>
    <t>SERIAL_TL_IN_DATA_Q4_U1</t>
  </si>
  <si>
    <t>SERIAL_TL_OUT_VLD_Q4_U1</t>
  </si>
  <si>
    <t>SERIAL_TL_OUT_RDY_Q4_U1</t>
  </si>
  <si>
    <t>SERIAL_TL_OUT_DATA_Q4_U1</t>
  </si>
  <si>
    <t>UART_TX_Q4_U1</t>
  </si>
  <si>
    <t>UART_RX_Q4_U1</t>
  </si>
  <si>
    <t>JTAG_TCK_Q4_U1</t>
  </si>
  <si>
    <t>JTAG_TDI_Q4_U1</t>
  </si>
  <si>
    <t>JTAG_TDO_Q4_U1</t>
  </si>
  <si>
    <t>JTAG_TMS_Q4_U1</t>
  </si>
  <si>
    <t>CLOCK_Q3_U1</t>
  </si>
  <si>
    <t>RESET_Q3_U1</t>
  </si>
  <si>
    <t>PLL_REF_CLK_Q3_U1</t>
  </si>
  <si>
    <t>SERIAL_TL_CLK_Q3_U1</t>
  </si>
  <si>
    <t>SERIAL_TL_IN_VLD_Q3_U1</t>
  </si>
  <si>
    <t>SERIAL_TL_IN_RDY_Q3_U1</t>
  </si>
  <si>
    <t>SERIAL_TL_IN_DATA_Q3_U1</t>
  </si>
  <si>
    <t>SERIAL_TL_OUT_VLD_Q3_U1</t>
  </si>
  <si>
    <t>SERIAL_TL_OUT_RDY_Q3_U1</t>
  </si>
  <si>
    <t>SERIAL_TL_OUT_DATA_Q3_U1</t>
  </si>
  <si>
    <t>UART_TX_Q3_U1</t>
  </si>
  <si>
    <t>UART_RX_Q3_U1</t>
  </si>
  <si>
    <t>JTAG_TCK_Q3_U1</t>
  </si>
  <si>
    <t>JTAG_TDI_Q3_U1</t>
  </si>
  <si>
    <t>JTAG_TDO_Q3_U1</t>
  </si>
  <si>
    <t>JTAG_TMS_Q3_U1</t>
  </si>
  <si>
    <t>CLOCK_Q1_U2</t>
  </si>
  <si>
    <t>RESET_Q1_U2</t>
  </si>
  <si>
    <t>PLL_REF_CLK_Q1_U2</t>
  </si>
  <si>
    <t>SERIAL_TL_CLK_Q1_U2</t>
  </si>
  <si>
    <t>SERIAL_TL_IN_VLD_Q1_U2</t>
  </si>
  <si>
    <t>SERIAL_TL_IN_RDY_Q1_U2</t>
  </si>
  <si>
    <t>SERIAL_TL_IN_DATA_Q1_U2</t>
  </si>
  <si>
    <t>SERIAL_TL_OUT_VLD_Q1_U2</t>
  </si>
  <si>
    <t>SERIAL_TL_OUT_RDY_Q1_U2</t>
  </si>
  <si>
    <t>SERIAL_TL_OUT_DATA_Q1_U2</t>
  </si>
  <si>
    <t>UART_TX_Q1_U2</t>
  </si>
  <si>
    <t>UART_RX_Q1_U2</t>
  </si>
  <si>
    <t>JTAG_TCK_Q1_U2</t>
  </si>
  <si>
    <t>JTAG_TDI_Q1_U2</t>
  </si>
  <si>
    <t>JTAG_TDO_Q1_U2</t>
  </si>
  <si>
    <t>JTAG_TMS_Q1_U2</t>
  </si>
  <si>
    <t>CLOCK_Q2_U2</t>
  </si>
  <si>
    <t>RESET_Q2_U2</t>
  </si>
  <si>
    <t>PLL_REF_CLK_Q2_U2</t>
  </si>
  <si>
    <t>SERIAL_TL_CLK_Q2_U2</t>
  </si>
  <si>
    <t>SERIAL_TL_IN_VLD_Q2_U2</t>
  </si>
  <si>
    <t>SERIAL_TL_IN_RDY_Q2_U2</t>
  </si>
  <si>
    <t>SERIAL_TL_IN_DATA_Q2_U2</t>
  </si>
  <si>
    <t>SERIAL_TL_OUT_VLD_Q2_U2</t>
  </si>
  <si>
    <t>SERIAL_TL_OUT_RDY_Q2_U2</t>
  </si>
  <si>
    <t>SERIAL_TL_OUT_DATA_Q2_U2</t>
  </si>
  <si>
    <t>UART_TX_Q2_U2</t>
  </si>
  <si>
    <t>UART_RX_Q2_U2</t>
  </si>
  <si>
    <t>JTAG_TCK_Q2_U2</t>
  </si>
  <si>
    <t>JTAG_TDI_Q2_U2</t>
  </si>
  <si>
    <t>JTAG_TDO_Q2_U2</t>
  </si>
  <si>
    <t>JTAG_TMS_Q2_U2</t>
  </si>
  <si>
    <t>DQ0_BT1_Q4_U1</t>
  </si>
  <si>
    <t>DQ0_BT1_Q4</t>
  </si>
  <si>
    <t>DQ1_BT1_Q4_U1</t>
  </si>
  <si>
    <t>DQ1_BT1_Q4</t>
  </si>
  <si>
    <t>DQ2_BT1_Q4_U1</t>
  </si>
  <si>
    <t>DQ2_BT1_Q4</t>
  </si>
  <si>
    <t>DQ3_BT1_Q4_U1</t>
  </si>
  <si>
    <t>DQ3_BT1_Q4</t>
  </si>
  <si>
    <t>DQ4_BT1_Q4_U1</t>
  </si>
  <si>
    <t>DQ4_BT1_Q4</t>
  </si>
  <si>
    <t>DQ5_BT1_Q4_U1</t>
  </si>
  <si>
    <t>DQ5_BT1_Q4</t>
  </si>
  <si>
    <t>DQ6_BT1_Q4_U1</t>
  </si>
  <si>
    <t>DQ6_BT1_Q4</t>
  </si>
  <si>
    <t>DQ7_BT1_Q4_U1</t>
  </si>
  <si>
    <t>DQ7_BT1_Q4</t>
  </si>
  <si>
    <t>CA0_CT1_Q4_U1</t>
  </si>
  <si>
    <t>CA0_CT1_Q4</t>
  </si>
  <si>
    <t>CA1_CT1_Q4_U1</t>
  </si>
  <si>
    <t>CA1_CT1_Q4</t>
  </si>
  <si>
    <t>CA2_CT1_Q4_U1</t>
  </si>
  <si>
    <t>CA2_CT1_Q4</t>
  </si>
  <si>
    <t>CA3_CT1_Q4_U1</t>
  </si>
  <si>
    <t>CA3_CT1_Q4</t>
  </si>
  <si>
    <t>CA4_CT1_Q4_U1</t>
  </si>
  <si>
    <t>CA4_CT1_Q4</t>
  </si>
  <si>
    <t>CA5_CT1_Q4_U1</t>
  </si>
  <si>
    <t>CA5_CT1_Q4</t>
  </si>
  <si>
    <t>DQ0_BT2_Q4_U1</t>
  </si>
  <si>
    <t>DQ0_BT2_Q4</t>
  </si>
  <si>
    <t>DQ1_BT2_Q4_U1</t>
  </si>
  <si>
    <t>DQ1_BT2_Q4</t>
  </si>
  <si>
    <t>DQ2_BT2_Q4_U1</t>
  </si>
  <si>
    <t>DQ2_BT2_Q4</t>
  </si>
  <si>
    <t>DQ3_BT2_Q4_U1</t>
  </si>
  <si>
    <t>DQ3_BT2_Q4</t>
  </si>
  <si>
    <t>DQ4_BT2_Q4_U1</t>
  </si>
  <si>
    <t>DQ4_BT2_Q4</t>
  </si>
  <si>
    <t>DQ5_BT2_Q4_U1</t>
  </si>
  <si>
    <t>DQ5_BT2_Q4</t>
  </si>
  <si>
    <t>DQ6_BT2_Q4_U1</t>
  </si>
  <si>
    <t>DQ6_BT2_Q4</t>
  </si>
  <si>
    <t>DQ7_BT2_Q4_U1</t>
  </si>
  <si>
    <t>DQ7_BT2_Q4</t>
  </si>
  <si>
    <t>CA0_CT2_Q4_U1</t>
  </si>
  <si>
    <t>CA0_CT2_Q4</t>
  </si>
  <si>
    <t>CA1_CT2_Q4_U1</t>
  </si>
  <si>
    <t>CA1_CT2_Q4</t>
  </si>
  <si>
    <t>CA2_CT2_Q4_U1</t>
  </si>
  <si>
    <t>CA2_CT2_Q4</t>
  </si>
  <si>
    <t>CA3_CT2_Q4_U1</t>
  </si>
  <si>
    <t>CA3_CT2_Q4</t>
  </si>
  <si>
    <t>CA4_CT2_Q4_U1</t>
  </si>
  <si>
    <t>CA4_CT2_Q4</t>
  </si>
  <si>
    <t>CA5_CT2_Q4_U1</t>
  </si>
  <si>
    <t>CA5_CT2_Q4</t>
  </si>
  <si>
    <t>DQ0_BT3_Q4_U1</t>
  </si>
  <si>
    <t>DQ0_BT3_Q4</t>
  </si>
  <si>
    <t>DQ1_BT3_Q4_U1</t>
  </si>
  <si>
    <t>DQ1_BT3_Q4</t>
  </si>
  <si>
    <t>DQ2_BT3_Q4_U1</t>
  </si>
  <si>
    <t>DQ2_BT3_Q4</t>
  </si>
  <si>
    <t>DQ3_BT3_Q4_U1</t>
  </si>
  <si>
    <t>DQ3_BT3_Q4</t>
  </si>
  <si>
    <t>DQ4_BT3_Q4_U1</t>
  </si>
  <si>
    <t>DQ4_BT3_Q4</t>
  </si>
  <si>
    <t>DQ5_BT3_Q4_U1</t>
  </si>
  <si>
    <t>DQ5_BT3_Q4</t>
  </si>
  <si>
    <t>DQ6_BT3_Q4_U1</t>
  </si>
  <si>
    <t>DQ6_BT3_Q4</t>
  </si>
  <si>
    <t>DQ7_BT3_Q4_U1</t>
  </si>
  <si>
    <t>DQ7_BT3_Q4</t>
  </si>
  <si>
    <t>DLL_VERIF_OUT_Q4_U1</t>
  </si>
  <si>
    <t>DLL_VERIF_OUT_Q4</t>
  </si>
  <si>
    <t>DLL_VINIT_Q4_U1</t>
  </si>
  <si>
    <t>DLL_VINIT_Q4</t>
  </si>
  <si>
    <t>PLL_VERIF_OUT_Q4_U1</t>
  </si>
  <si>
    <t>PLL_VERIF_OUT_Q4</t>
  </si>
  <si>
    <t>DLL_CURR_REF_Q4_U1</t>
  </si>
  <si>
    <t>DLL_CURR_REF_Q4</t>
  </si>
  <si>
    <t>DQS1_C_BT1_Q4_U1</t>
  </si>
  <si>
    <t>DQS1_C_BT1_Q4</t>
  </si>
  <si>
    <t>DQS1_T_BT1_Q4_U1</t>
  </si>
  <si>
    <t>DQS1_T_BT1_Q4</t>
  </si>
  <si>
    <t>DQS2_C_BT2_Q4_U1</t>
  </si>
  <si>
    <t>DQS2_C_BT2_Q4</t>
  </si>
  <si>
    <t>DQS2_T_BT2_Q4_U1</t>
  </si>
  <si>
    <t>DQS2_T_BT2_Q4</t>
  </si>
  <si>
    <t>DQS3_C_BT3_Q4_U1</t>
  </si>
  <si>
    <t>DQS3_C_BT3_Q4</t>
  </si>
  <si>
    <t>DQS3_T_BT3_Q4_U1</t>
  </si>
  <si>
    <t>DQS3_T_BT3_Q4</t>
  </si>
  <si>
    <t>DQ_VREF_Q4_U1</t>
  </si>
  <si>
    <t>DQ_VREF_Q4</t>
  </si>
  <si>
    <t>PI_VREF_Q4_U1</t>
  </si>
  <si>
    <t>PI_VREF_Q4</t>
  </si>
  <si>
    <t>DQ_2_VREF_Q4_U1</t>
  </si>
  <si>
    <t>DQ_2_VREF_Q4</t>
  </si>
  <si>
    <t>PI_2_VREF_Q4_U1</t>
  </si>
  <si>
    <t>PI_2_VREF_Q4</t>
  </si>
  <si>
    <t>CKT_CA1_Q4_U1</t>
  </si>
  <si>
    <t>CKT_CA1_Q4</t>
  </si>
  <si>
    <t>CKC_CA1_Q4_U1</t>
  </si>
  <si>
    <t>CKC_CA1_Q4</t>
  </si>
  <si>
    <t>CKE_Q4_U1</t>
  </si>
  <si>
    <t>CKE_Q4</t>
  </si>
  <si>
    <t>CS_Q4_U1</t>
  </si>
  <si>
    <t>CS_Q4</t>
  </si>
  <si>
    <t>DMI_0_Q4_U1</t>
  </si>
  <si>
    <t>DMI_0_Q4</t>
  </si>
  <si>
    <t>DMI_1_Q4_U1</t>
  </si>
  <si>
    <t>DMI_1_Q4</t>
  </si>
  <si>
    <t>CKC_CA2_Q4_U1</t>
  </si>
  <si>
    <t>CKC_CA2_Q4</t>
  </si>
  <si>
    <t>CKT_CA2_Q4_U1</t>
  </si>
  <si>
    <t>CKT_CA2_Q4</t>
  </si>
  <si>
    <t>PI_CURR_REF_Q4_U1</t>
  </si>
  <si>
    <t>PI_CURR_REF_Q4</t>
  </si>
  <si>
    <t>PI_BYPASS_Q4_U1</t>
  </si>
  <si>
    <t>PI_BYPASS_Q4</t>
  </si>
  <si>
    <t>BYPASS_CLK_Q4_U1</t>
  </si>
  <si>
    <t>BYPASS_CLK_Q4</t>
  </si>
  <si>
    <t>SCAN_CLK_Q4_U1</t>
  </si>
  <si>
    <t>SCAN_CLK_Q4</t>
  </si>
  <si>
    <t>SCAN_IN_Q4_U1</t>
  </si>
  <si>
    <t>SCAN_IN_Q4</t>
  </si>
  <si>
    <t>SCAN_OUT_Q4_U1</t>
  </si>
  <si>
    <t>SCAN_OUT_Q4</t>
  </si>
  <si>
    <t>EXTERNAL_CAL_Q4_U1</t>
  </si>
  <si>
    <t>EXTERNAL_CAL_Q4</t>
  </si>
  <si>
    <t>EXTERNAL_RES_Q4_U1</t>
  </si>
  <si>
    <t>EXTERNAL_RES_Q4</t>
  </si>
  <si>
    <t>IODIFF_1_N_Q4_U1</t>
  </si>
  <si>
    <t>IODIFF_1_N_Q4</t>
  </si>
  <si>
    <t>IODIFF_1_P_Q4_U1</t>
  </si>
  <si>
    <t>IODIFF_1_P_Q4</t>
  </si>
  <si>
    <t>IODIFF_25_N_Q4_U1</t>
  </si>
  <si>
    <t>IODIFF_25_N_Q4</t>
  </si>
  <si>
    <t>IODIFF_25_P_Q4_U1</t>
  </si>
  <si>
    <t>IODIFF_25_P_Q4</t>
  </si>
  <si>
    <t>IODIFF_31_N_Q4_U1</t>
  </si>
  <si>
    <t>IODIFF_31_N_Q4</t>
  </si>
  <si>
    <t>IODIFF_31_P_Q4_U1</t>
  </si>
  <si>
    <t>IODIFF_31_P_Q4</t>
  </si>
  <si>
    <t>IODIFF_31_N_Q4_U2</t>
  </si>
  <si>
    <t>IODIFF_31_P_Q4_U2</t>
  </si>
  <si>
    <t>DQ0_BT1_Q4_U2</t>
  </si>
  <si>
    <t>DQ1_BT1_Q4_U2</t>
  </si>
  <si>
    <t>DQ2_BT1_Q4_U2</t>
  </si>
  <si>
    <t>DQ3_BT1_Q4_U2</t>
  </si>
  <si>
    <t>DQ4_BT1_Q4_U2</t>
  </si>
  <si>
    <t>DQ5_BT1_Q4_U2</t>
  </si>
  <si>
    <t>DQ6_BT1_Q4_U2</t>
  </si>
  <si>
    <t>DQ7_BT1_Q4_U2</t>
  </si>
  <si>
    <t>CA0_CT1_Q4_U2</t>
  </si>
  <si>
    <t>CA1_CT1_Q4_U2</t>
  </si>
  <si>
    <t>CA2_CT1_Q4_U2</t>
  </si>
  <si>
    <t>CA3_CT1_Q4_U2</t>
  </si>
  <si>
    <t>CA4_CT1_Q4_U2</t>
  </si>
  <si>
    <t>CA5_CT1_Q4_U2</t>
  </si>
  <si>
    <t>DQ0_BT2_Q4_U2</t>
  </si>
  <si>
    <t>DQ1_BT2_Q4_U2</t>
  </si>
  <si>
    <t>DQ2_BT2_Q4_U2</t>
  </si>
  <si>
    <t>DQ3_BT2_Q4_U2</t>
  </si>
  <si>
    <t>DQ4_BT2_Q4_U2</t>
  </si>
  <si>
    <t>DQ5_BT2_Q4_U2</t>
  </si>
  <si>
    <t>DQ6_BT2_Q4_U2</t>
  </si>
  <si>
    <t>DQ7_BT2_Q4_U2</t>
  </si>
  <si>
    <t>CA0_CT2_Q4_U2</t>
  </si>
  <si>
    <t>CA1_CT2_Q4_U2</t>
  </si>
  <si>
    <t>CA2_CT2_Q4_U2</t>
  </si>
  <si>
    <t>CA3_CT2_Q4_U2</t>
  </si>
  <si>
    <t>CA4_CT2_Q4_U2</t>
  </si>
  <si>
    <t>CA5_CT2_Q4_U2</t>
  </si>
  <si>
    <t>DQ0_BT3_Q4_U2</t>
  </si>
  <si>
    <t>DQ1_BT3_Q4_U2</t>
  </si>
  <si>
    <t>DQ2_BT3_Q4_U2</t>
  </si>
  <si>
    <t>DQ3_BT3_Q4_U2</t>
  </si>
  <si>
    <t>DQ4_BT3_Q4_U2</t>
  </si>
  <si>
    <t>DQ5_BT3_Q4_U2</t>
  </si>
  <si>
    <t>DQ6_BT3_Q4_U2</t>
  </si>
  <si>
    <t>DQ7_BT3_Q4_U2</t>
  </si>
  <si>
    <t>DLL_VERIF_OUT_Q4_U2</t>
  </si>
  <si>
    <t>DLL_VINIT_Q4_U2</t>
  </si>
  <si>
    <t>PLL_VERIF_OUT_Q4_U2</t>
  </si>
  <si>
    <t>DLL_CURR_REF_Q4_U2</t>
  </si>
  <si>
    <t>DQS1_C_BT1_Q4_U2</t>
  </si>
  <si>
    <t>DQS1_T_BT1_Q4_U2</t>
  </si>
  <si>
    <t>DQS2_C_BT2_Q4_U2</t>
  </si>
  <si>
    <t>DQS2_T_BT2_Q4_U2</t>
  </si>
  <si>
    <t>DQS3_C_BT3_Q4_U2</t>
  </si>
  <si>
    <t>DQS3_T_BT3_Q4_U2</t>
  </si>
  <si>
    <t>DQ_VREF_Q4_U2</t>
  </si>
  <si>
    <t>PI_VREF_Q4_U2</t>
  </si>
  <si>
    <t>DQ_2_VREF_Q4_U2</t>
  </si>
  <si>
    <t>PI_2_VREF_Q4_U2</t>
  </si>
  <si>
    <t>CKT_CA1_Q4_U2</t>
  </si>
  <si>
    <t>CKC_CA1_Q4_U2</t>
  </si>
  <si>
    <t>CKE_Q4_U2</t>
  </si>
  <si>
    <t>CS_Q4_U2</t>
  </si>
  <si>
    <t>DMI_0_Q4_U2</t>
  </si>
  <si>
    <t>DMI_1_Q4_U2</t>
  </si>
  <si>
    <t>CKC_CA2_Q4_U2</t>
  </si>
  <si>
    <t>CKT_CA2_Q4_U2</t>
  </si>
  <si>
    <t>PI_CURR_REF_Q4_U2</t>
  </si>
  <si>
    <t>PI_BYPASS_Q4_U2</t>
  </si>
  <si>
    <t>BYPASS_CLK_Q4_U2</t>
  </si>
  <si>
    <t>SCAN_CLK_Q4_U2</t>
  </si>
  <si>
    <t>SCAN_IN_Q4_U2</t>
  </si>
  <si>
    <t>SCAN_OUT_Q4_U2</t>
  </si>
  <si>
    <t>EXTERNAL_CAL_Q4_U2</t>
  </si>
  <si>
    <t>EXTERNAL_RES_Q4_U2</t>
  </si>
  <si>
    <t>IODIFF_1_N_Q4_U2</t>
  </si>
  <si>
    <t>IODIFF_1_P_Q4_U2</t>
  </si>
  <si>
    <t>IODIFF_25_N_Q4_U2</t>
  </si>
  <si>
    <t>IODIFF_25_P_Q4_U2</t>
  </si>
  <si>
    <t>VDD_Q1</t>
  </si>
  <si>
    <t>VDD_Q2</t>
  </si>
  <si>
    <t>VDD_Q3</t>
  </si>
  <si>
    <t>VDD_Q4</t>
  </si>
  <si>
    <t>VDDV_Q1</t>
  </si>
  <si>
    <t>VDDV_Q2</t>
  </si>
  <si>
    <t>VDDV_Q3</t>
  </si>
  <si>
    <t>VDDV_Q4</t>
  </si>
  <si>
    <t>VDDH_Q1</t>
  </si>
  <si>
    <t>VDDH_Q2</t>
  </si>
  <si>
    <t>VDDH_Q3</t>
  </si>
  <si>
    <t>VDDH_Q4_U1</t>
  </si>
  <si>
    <t>VDDH_Q4</t>
  </si>
  <si>
    <t>VDDH_Q4_U2</t>
  </si>
  <si>
    <t>IODIFF_40_N_Q4_nocon</t>
  </si>
  <si>
    <t>IODIFF_39_N_Q4_nocon</t>
  </si>
  <si>
    <t>IODIFF_37_N_Q4_nocon</t>
  </si>
  <si>
    <t>IODIFF_39_N_Q2_nocon</t>
  </si>
  <si>
    <t>IODIFF_40_N_Q2_nocon</t>
  </si>
  <si>
    <t>IODIFF_41_N_Q4_nocon</t>
  </si>
  <si>
    <t>IODIFF_38_N_Q4_nocon</t>
  </si>
  <si>
    <t>IODIFF_38_N_Q2_nocon</t>
  </si>
  <si>
    <t>IODIFF_41_N_Q2_nocon</t>
  </si>
  <si>
    <t>IODIFF_40_P_Q4_nocon</t>
  </si>
  <si>
    <t>IODIFF_39_P_Q4_nocon</t>
  </si>
  <si>
    <t>IODIFF_37_P_Q4_nocon</t>
  </si>
  <si>
    <t>IODIFF_39_P_Q2_nocon</t>
  </si>
  <si>
    <t>IODIFF_40_P_Q2_nocon</t>
  </si>
  <si>
    <t>IODIFF_41_P_Q4_nocon</t>
  </si>
  <si>
    <t>IODIFF_38_P_Q4_nocon</t>
  </si>
  <si>
    <t>IODIFF_38_P_Q2_nocon</t>
  </si>
  <si>
    <t>IODIFF_41_P_Q2_nocon</t>
  </si>
  <si>
    <t>HSDIFF_18_N_Q4_nocon</t>
  </si>
  <si>
    <t>HSDIFF_9_N_Q4_nocon</t>
  </si>
  <si>
    <t>HSDIFF_9_N_Q2_nocon</t>
  </si>
  <si>
    <t>HSDIFF_18_N_Q2_nocon</t>
  </si>
  <si>
    <t>HSDIFF_18_P_Q4_nocon</t>
  </si>
  <si>
    <t>HSDIFF_9_P_Q4_nocon</t>
  </si>
  <si>
    <t>HSDIFF_9_P_Q2_nocon</t>
  </si>
  <si>
    <t>HSDIFF_18_P_Q2_nocon</t>
  </si>
  <si>
    <t>HSDIFF_8_N_Q4_nocon</t>
  </si>
  <si>
    <t>HSDIFF_8_N_Q2_nocon</t>
  </si>
  <si>
    <t>HSDIFF_8_P_Q4_nocon</t>
  </si>
  <si>
    <t>HSDIFF_8_P_Q2_nocon</t>
  </si>
  <si>
    <t>HSDIFF_7_N_Q4_nocon</t>
  </si>
  <si>
    <t>HSDIFF_7_N_Q2_nocon</t>
  </si>
  <si>
    <t>HSDIFF_7_P_Q4_nocon</t>
  </si>
  <si>
    <t>HSDIFF_7_P_Q2_nocon</t>
  </si>
  <si>
    <t>HSDIFF_6_N_Q4_nocon</t>
  </si>
  <si>
    <t>HSDIFF_6_N_Q2_nocon</t>
  </si>
  <si>
    <t>HSDIFF_6_P_Q4_nocon</t>
  </si>
  <si>
    <t>HSDIFF_6_P_Q2_nocon</t>
  </si>
  <si>
    <t>HSDIFF_4_N_Q4_nocon</t>
  </si>
  <si>
    <t>HSDIFF_4_N_Q2_nocon</t>
  </si>
  <si>
    <t>HSDIFF_4_P_Q4_nocon</t>
  </si>
  <si>
    <t>HSDIFF_4_P_Q2_nocon</t>
  </si>
  <si>
    <t>HSDIFF_3_N_Q4_nocon</t>
  </si>
  <si>
    <t>HSDIFF_3_N_Q2_nocon</t>
  </si>
  <si>
    <t>HSDIFF_3_P_Q4_nocon</t>
  </si>
  <si>
    <t>HSDIFF_3_P_Q2_nocon</t>
  </si>
  <si>
    <t>HSDIFF_2_N_Q4_nocon</t>
  </si>
  <si>
    <t>HSDIFF_2_N_Q2_nocon</t>
  </si>
  <si>
    <t>HSDIFF_2_P_Q4_nocon</t>
  </si>
  <si>
    <t>HSDIFF_2_P_Q2_nocon</t>
  </si>
  <si>
    <t>HSDIFF_1_N_Q4_nocon</t>
  </si>
  <si>
    <t>HSDIFF_1_N_Q2_nocon</t>
  </si>
  <si>
    <t>HSDIFF_1_P_Q4_nocon</t>
  </si>
  <si>
    <t>HSDIFF_1_P_Q2_nocon</t>
  </si>
  <si>
    <t>HSDIFF_1_P_Q3_nocon</t>
  </si>
  <si>
    <t>HSDIFF_1_P_Q1_nocon</t>
  </si>
  <si>
    <t>HSDIFF_1_N_Q3_nocon</t>
  </si>
  <si>
    <t>HSDIFF_1_N_Q1_nocon</t>
  </si>
  <si>
    <t>HSDIFF_2_P_Q3_nocon</t>
  </si>
  <si>
    <t>HSDIFF_2_P_Q1_nocon</t>
  </si>
  <si>
    <t>HSDIFF_2_N_Q3_nocon</t>
  </si>
  <si>
    <t>HSDIFF_2_N_Q1_nocon</t>
  </si>
  <si>
    <t>HSDIFF_3_P_Q3_nocon</t>
  </si>
  <si>
    <t>HSDIFF_3_P_Q1_nocon</t>
  </si>
  <si>
    <t>HSDIFF_3_N_Q3_nocon</t>
  </si>
  <si>
    <t>HSDIFF_3_N_Q1_nocon</t>
  </si>
  <si>
    <t>HSDIFF_4_P_Q3_nocon</t>
  </si>
  <si>
    <t>HSDIFF_4_P_Q1_nocon</t>
  </si>
  <si>
    <t>HSDIFF_4_N_Q3_nocon</t>
  </si>
  <si>
    <t>HSDIFF_4_N_Q1_nocon</t>
  </si>
  <si>
    <t>HSDIFF_5_P_Q3_nocon</t>
  </si>
  <si>
    <t>HSDIFF_5_P_Q1_nocon</t>
  </si>
  <si>
    <t>HSDIFF_5_N_Q3_nocon</t>
  </si>
  <si>
    <t>HSDIFF_5_N_Q1_nocon</t>
  </si>
  <si>
    <t>HSDIFF_6_P_Q3_nocon</t>
  </si>
  <si>
    <t>HSDIFF_6_P_Q1_nocon</t>
  </si>
  <si>
    <t>HSDIFF_6_N_Q3_nocon</t>
  </si>
  <si>
    <t>HSDIFF_6_N_Q1_nocon</t>
  </si>
  <si>
    <t>HSDIFF_7_P_Q3_nocon</t>
  </si>
  <si>
    <t>HSDIFF_7_P_Q1_nocon</t>
  </si>
  <si>
    <t>HSDIFF_7_N_Q3_nocon</t>
  </si>
  <si>
    <t>HSDIFF_7_N_Q1_nocon</t>
  </si>
  <si>
    <t>HSDIFF_8_P_Q3_nocon</t>
  </si>
  <si>
    <t>HSDIFF_8_P_Q1_nocon</t>
  </si>
  <si>
    <t>HSDIFF_8_N_Q3_nocon</t>
  </si>
  <si>
    <t>HSDIFF_8_N_Q1_nocon</t>
  </si>
  <si>
    <t>HSDIFF_18_P_Q3_nocon</t>
  </si>
  <si>
    <t>HSDIFF_9_P_Q3_nocon</t>
  </si>
  <si>
    <t>IODIFF_1_P_Q1_nocon</t>
  </si>
  <si>
    <t>HSDIFF_9_P_Q1_nocon</t>
  </si>
  <si>
    <t>HSDIFF_18_P_Q1_nocon</t>
  </si>
  <si>
    <t>HSDIFF_18_N_Q3_nocon</t>
  </si>
  <si>
    <t>HSDIFF_9_N_Q3_nocon</t>
  </si>
  <si>
    <t>HSDIFF_9_N_Q1_nocon</t>
  </si>
  <si>
    <t>HSDIFF_18_N_Q1_nocon</t>
  </si>
  <si>
    <t>IODIFF_1_N_Q1_nocon</t>
  </si>
  <si>
    <t>IODIFF_41_P_Q3_nocon</t>
  </si>
  <si>
    <t>IODIFF_38_P_Q3_nocon</t>
  </si>
  <si>
    <t>IODIFF_38_P_Q1_nocon</t>
  </si>
  <si>
    <t>IODIFF_41_P_Q1_nocon</t>
  </si>
  <si>
    <t>IODIFF_40_P_Q3_nocon</t>
  </si>
  <si>
    <t>IODIFF_39_P_Q3_nocon</t>
  </si>
  <si>
    <t>IODIFF_39_P_Q1_nocon</t>
  </si>
  <si>
    <t>IODIFF_40_P_Q1_nocon</t>
  </si>
  <si>
    <t>IODIFF_41_N_Q3_nocon</t>
  </si>
  <si>
    <t>IODIFF_38_N_Q3_nocon</t>
  </si>
  <si>
    <t>IODIFF_38_N_Q1_nocon</t>
  </si>
  <si>
    <t>IODIFF_41_N_Q1_nocon</t>
  </si>
  <si>
    <t>IODIFF_40_N_Q3_nocon</t>
  </si>
  <si>
    <t>IODIFF_39_N_Q3_nocon</t>
  </si>
  <si>
    <t>IODIFF_39_N_Q1_nocon</t>
  </si>
  <si>
    <t>IODIFF_40_N_Q1_nocon</t>
  </si>
  <si>
    <t>ddr14 48_27_u1</t>
  </si>
  <si>
    <t>ddr14 48_27_u2</t>
  </si>
  <si>
    <t>DLL_IBIAS_MAIN_u1</t>
  </si>
  <si>
    <t>DLL_VINIT_u1</t>
  </si>
  <si>
    <t>DLL_VINIT_u2</t>
  </si>
  <si>
    <t>DLL_IBIAS_MAIN_u2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</si>
</sst>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C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ck">
        <color rgb="FFFFC000"/>
      </top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ck">
        <color rgb="FFFFC000"/>
      </top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n">
        <color indexed="64"/>
      </bottom>
      <diagonal/>
    </border>
    <border>
      <left/>
      <right style="thick">
        <color rgb="FFFFC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C000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ck">
        <color rgb="FFFFC000"/>
      </bottom>
      <diagonal/>
    </border>
    <border>
      <left/>
      <right style="thin">
        <color indexed="64"/>
      </right>
      <top style="thick">
        <color rgb="FFFFC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FFC000"/>
      </bottom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n">
        <color indexed="64"/>
      </bottom>
      <diagonal/>
    </border>
    <border>
      <left style="thick">
        <color rgb="FF002060"/>
      </left>
      <right/>
      <top/>
      <bottom/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ck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2060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ck">
        <color rgb="FF002060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00206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2060"/>
      </right>
      <top/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ck">
        <color rgb="FF7030A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7030A0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thick">
        <color rgb="FF7030A0"/>
      </top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n">
        <color indexed="64"/>
      </top>
      <bottom style="thick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7030A0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ck">
        <color rgb="FF7030A0"/>
      </bottom>
      <diagonal/>
    </border>
  </borders>
  <cellStyleXfs count="1">
    <xf numFmtId="0" fontId="0" fillId="0" borderId="2"/>
  </cellStyleXfs>
  <cellXfs count="67"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/>
    <xf numFmtId="0" fontId="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/>
    <xf numFmtId="0" fontId="2" fillId="3" borderId="32" xfId="0" applyFont="1" applyFill="1" applyBorder="1" applyAlignment="1">
      <alignment horizontal="center" vertical="center"/>
    </xf>
    <xf numFmtId="0" fontId="3" fillId="3" borderId="10" xfId="0" applyFont="1" applyFill="1" applyBorder="1"/>
    <xf numFmtId="0" fontId="3" fillId="3" borderId="21" xfId="0" applyFont="1" applyFill="1" applyBorder="1"/>
    <xf numFmtId="0" fontId="3" fillId="3" borderId="14" xfId="0" applyFont="1" applyFill="1" applyBorder="1"/>
  </cellXfs>
  <cellStyles count="1">
    <cellStyle name="Normal" xfId="0" builtinId="0"/>
  </cellStyles>
  <dxfs count="32">
    <dxf>
      <fill>
        <patternFill>
          <bgColor theme="0" tint="-0.24994659260841701"/>
        </patternFill>
      </fill>
    </dxf>
    <dxf>
      <fill>
        <patternFill>
          <bgColor theme="9" tint="0.39991454817346722"/>
        </patternFill>
      </fill>
    </dxf>
    <dxf>
      <fill>
        <patternFill>
          <bgColor theme="5" tint="0.399914548173467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1454817346722"/>
        </patternFill>
      </fill>
    </dxf>
    <dxf>
      <fill>
        <patternFill>
          <bgColor theme="5" tint="0.399914548173467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1454817346722"/>
        </patternFill>
      </fill>
    </dxf>
    <dxf>
      <fill>
        <patternFill>
          <bgColor theme="5" tint="0.399914548173467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1454817346722"/>
        </patternFill>
      </fill>
    </dxf>
    <dxf>
      <fill>
        <patternFill>
          <bgColor theme="5" tint="0.399914548173467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1454817346722"/>
        </patternFill>
      </fill>
    </dxf>
    <dxf>
      <fill>
        <patternFill>
          <bgColor theme="5" tint="0.79995117038483843"/>
        </patternFill>
      </fill>
    </dxf>
    <dxf>
      <fill>
        <patternFill>
          <bgColor rgb="FFFF0000"/>
        </patternFill>
      </fill>
    </dxf>
    <dxf>
      <fill>
        <patternFill>
          <bgColor theme="7" tint="0.3999145481734672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1454817346722"/>
        </patternFill>
      </fill>
    </dxf>
    <dxf>
      <fill>
        <patternFill>
          <bgColor theme="5" tint="0.399914548173467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9"/>
  <sheetViews>
    <sheetView tabSelected="1" topLeftCell="G1" zoomScaleNormal="74" workbookViewId="0">
      <pane ySplit="1" topLeftCell="A39" activePane="bottomLeft" state="frozen"/>
      <selection pane="bottomLeft" activeCell="Q82" sqref="Q82"/>
    </sheetView>
  </sheetViews>
  <sheetFormatPr baseColWidth="10" defaultColWidth="9.1640625" defaultRowHeight="15" x14ac:dyDescent="0.2"/>
  <cols>
    <col min="1" max="1" width="4.5" style="3" customWidth="1"/>
    <col min="2" max="2" width="22.5" style="3" customWidth="1"/>
    <col min="3" max="3" width="22.1640625" style="3" customWidth="1"/>
    <col min="4" max="4" width="15.5" style="3" customWidth="1"/>
    <col min="5" max="5" width="22.5" style="3" customWidth="1"/>
    <col min="6" max="6" width="23.83203125" style="3" customWidth="1"/>
    <col min="7" max="7" width="14" style="3" customWidth="1"/>
    <col min="8" max="8" width="14.83203125" style="3" customWidth="1"/>
    <col min="9" max="9" width="15.1640625" style="3" customWidth="1"/>
    <col min="10" max="10" width="12.6640625" style="3" customWidth="1"/>
    <col min="11" max="11" width="14" style="3" customWidth="1"/>
    <col min="12" max="12" width="14.6640625" style="3" customWidth="1"/>
    <col min="13" max="13" width="14" style="3" customWidth="1"/>
    <col min="14" max="14" width="13.6640625" style="3" customWidth="1"/>
    <col min="15" max="15" width="14" style="3" customWidth="1"/>
    <col min="16" max="16" width="12.6640625" style="3" customWidth="1"/>
    <col min="17" max="17" width="14" style="3" customWidth="1"/>
    <col min="18" max="18" width="13.5" style="3" customWidth="1"/>
    <col min="19" max="19" width="14" style="3" customWidth="1"/>
    <col min="20" max="20" width="13.5" style="3" customWidth="1"/>
    <col min="21" max="21" width="14.83203125" style="3" customWidth="1"/>
    <col min="22" max="22" width="12.6640625" style="3" customWidth="1"/>
    <col min="23" max="23" width="14.83203125" style="3" customWidth="1"/>
    <col min="24" max="24" width="8" style="3" customWidth="1"/>
    <col min="25" max="25" width="14.83203125" style="3" customWidth="1"/>
    <col min="26" max="26" width="14.5" style="3" customWidth="1"/>
    <col min="27" max="27" width="14" style="3" customWidth="1"/>
    <col min="28" max="28" width="16.1640625" style="3" customWidth="1"/>
    <col min="29" max="29" width="14" style="3" customWidth="1"/>
    <col min="30" max="30" width="13.5" style="3" customWidth="1"/>
    <col min="31" max="31" width="14" style="3" customWidth="1"/>
    <col min="32" max="32" width="12.5" style="3" customWidth="1"/>
    <col min="33" max="33" width="18.33203125" style="3" customWidth="1"/>
    <col min="34" max="34" width="18.1640625" style="3" customWidth="1"/>
    <col min="35" max="35" width="17.6640625" style="3" customWidth="1"/>
    <col min="36" max="36" width="17.5" style="3" customWidth="1"/>
    <col min="37" max="37" width="15.83203125" style="3" customWidth="1"/>
    <col min="38" max="38" width="15.5" style="3" customWidth="1"/>
    <col min="39" max="39" width="15.83203125" style="3" customWidth="1"/>
    <col min="40" max="41" width="15.5" style="3" customWidth="1"/>
    <col min="42" max="42" width="23.83203125" style="3" customWidth="1"/>
    <col min="43" max="43" width="22.5" style="3" customWidth="1"/>
    <col min="44" max="44" width="15.5" style="3" customWidth="1"/>
    <col min="45" max="45" width="22.1640625" style="3" customWidth="1"/>
    <col min="46" max="46" width="22.5" style="3" customWidth="1"/>
    <col min="47" max="47" width="9.1640625" style="3" customWidth="1"/>
    <col min="48" max="16384" width="9.1640625" style="3"/>
  </cols>
  <sheetData>
    <row r="1" spans="1:47" ht="16" customHeight="1" thickBot="1" x14ac:dyDescent="0.25">
      <c r="A1" s="2"/>
      <c r="B1" s="26">
        <v>45</v>
      </c>
      <c r="C1" s="26">
        <v>44</v>
      </c>
      <c r="D1" s="26">
        <v>43</v>
      </c>
      <c r="E1" s="26">
        <v>42</v>
      </c>
      <c r="F1" s="26">
        <v>41</v>
      </c>
      <c r="G1" s="26">
        <v>40</v>
      </c>
      <c r="H1" s="26">
        <v>39</v>
      </c>
      <c r="I1" s="26">
        <v>38</v>
      </c>
      <c r="J1" s="26">
        <v>37</v>
      </c>
      <c r="K1" s="26">
        <v>36</v>
      </c>
      <c r="L1" s="26">
        <v>35</v>
      </c>
      <c r="M1" s="26">
        <v>34</v>
      </c>
      <c r="N1" s="26">
        <v>33</v>
      </c>
      <c r="O1" s="26">
        <v>32</v>
      </c>
      <c r="P1" s="26">
        <v>31</v>
      </c>
      <c r="Q1" s="26">
        <v>30</v>
      </c>
      <c r="R1" s="26">
        <v>29</v>
      </c>
      <c r="S1" s="26">
        <v>28</v>
      </c>
      <c r="T1" s="26">
        <v>27</v>
      </c>
      <c r="U1" s="26">
        <v>26</v>
      </c>
      <c r="V1" s="26">
        <v>25</v>
      </c>
      <c r="W1" s="26">
        <v>24</v>
      </c>
      <c r="X1" s="26">
        <v>23</v>
      </c>
      <c r="Y1" s="26">
        <v>22</v>
      </c>
      <c r="Z1" s="26">
        <v>21</v>
      </c>
      <c r="AA1" s="26">
        <v>20</v>
      </c>
      <c r="AB1" s="26">
        <v>19</v>
      </c>
      <c r="AC1" s="26">
        <v>18</v>
      </c>
      <c r="AD1" s="26">
        <v>17</v>
      </c>
      <c r="AE1" s="26">
        <v>16</v>
      </c>
      <c r="AF1" s="26">
        <v>15</v>
      </c>
      <c r="AG1" s="26">
        <v>14</v>
      </c>
      <c r="AH1" s="26">
        <v>13</v>
      </c>
      <c r="AI1" s="26">
        <v>12</v>
      </c>
      <c r="AJ1" s="26">
        <v>11</v>
      </c>
      <c r="AK1" s="26">
        <v>10</v>
      </c>
      <c r="AL1" s="26">
        <v>9</v>
      </c>
      <c r="AM1" s="26">
        <v>8</v>
      </c>
      <c r="AN1" s="26">
        <v>7</v>
      </c>
      <c r="AO1" s="26">
        <v>6</v>
      </c>
      <c r="AP1" s="26">
        <v>5</v>
      </c>
      <c r="AQ1" s="26">
        <v>4</v>
      </c>
      <c r="AR1" s="26">
        <v>3</v>
      </c>
      <c r="AS1" s="26">
        <v>2</v>
      </c>
      <c r="AT1" s="26">
        <v>1</v>
      </c>
    </row>
    <row r="2" spans="1:47" ht="16" customHeight="1" thickTop="1" x14ac:dyDescent="0.2">
      <c r="A2" s="18" t="s">
        <v>0</v>
      </c>
      <c r="B2" s="49" t="s">
        <v>1</v>
      </c>
      <c r="C2" s="50"/>
      <c r="D2" s="51" t="s">
        <v>1</v>
      </c>
      <c r="E2" s="50"/>
      <c r="F2" s="51" t="s">
        <v>1</v>
      </c>
      <c r="G2" s="50"/>
      <c r="H2" s="51" t="s">
        <v>1</v>
      </c>
      <c r="I2" s="50"/>
      <c r="J2" s="51" t="s">
        <v>1</v>
      </c>
      <c r="K2" s="50"/>
      <c r="L2" s="51" t="s">
        <v>1</v>
      </c>
      <c r="M2" s="50"/>
      <c r="N2" s="51" t="s">
        <v>1</v>
      </c>
      <c r="O2" s="50"/>
      <c r="P2" s="51" t="s">
        <v>1</v>
      </c>
      <c r="Q2" s="50"/>
      <c r="R2" s="51" t="s">
        <v>1</v>
      </c>
      <c r="S2" s="50"/>
      <c r="T2" s="51" t="s">
        <v>1</v>
      </c>
      <c r="U2" s="50"/>
      <c r="V2" s="51" t="s">
        <v>1</v>
      </c>
      <c r="W2" s="50"/>
      <c r="X2" s="52" t="s">
        <v>1</v>
      </c>
      <c r="Y2" s="44"/>
      <c r="Z2" s="15" t="s">
        <v>2</v>
      </c>
      <c r="AA2" s="14"/>
      <c r="AB2" s="15" t="s">
        <v>2</v>
      </c>
      <c r="AC2" s="14"/>
      <c r="AD2" s="15" t="s">
        <v>2</v>
      </c>
      <c r="AE2" s="14"/>
      <c r="AF2" s="15" t="s">
        <v>3</v>
      </c>
      <c r="AG2" s="14"/>
      <c r="AH2" s="15" t="s">
        <v>2</v>
      </c>
      <c r="AI2" s="14"/>
      <c r="AJ2" s="15" t="s">
        <v>2</v>
      </c>
      <c r="AK2" s="14"/>
      <c r="AL2" s="15" t="s">
        <v>2</v>
      </c>
      <c r="AM2" s="14"/>
      <c r="AN2" s="15" t="s">
        <v>2</v>
      </c>
      <c r="AO2" s="14"/>
      <c r="AP2" s="15" t="s">
        <v>2</v>
      </c>
      <c r="AQ2" s="14"/>
      <c r="AR2" s="15" t="s">
        <v>1</v>
      </c>
      <c r="AS2" s="14"/>
      <c r="AT2" s="27" t="s">
        <v>1</v>
      </c>
      <c r="AU2" s="10"/>
    </row>
    <row r="3" spans="1:47" x14ac:dyDescent="0.2">
      <c r="A3" s="18" t="s">
        <v>4</v>
      </c>
      <c r="B3" s="53"/>
      <c r="C3" s="4" t="s">
        <v>1</v>
      </c>
      <c r="D3" s="5"/>
      <c r="E3" s="4" t="s">
        <v>1</v>
      </c>
      <c r="F3" s="5"/>
      <c r="G3" s="4" t="s">
        <v>1</v>
      </c>
      <c r="H3" s="5"/>
      <c r="I3" s="4" t="s">
        <v>1</v>
      </c>
      <c r="J3" s="5"/>
      <c r="K3" s="4" t="s">
        <v>1</v>
      </c>
      <c r="L3" s="5"/>
      <c r="M3" s="4" t="s">
        <v>1</v>
      </c>
      <c r="N3" s="5"/>
      <c r="O3" s="4" t="s">
        <v>1</v>
      </c>
      <c r="P3" s="5"/>
      <c r="Q3" s="4" t="s">
        <v>1</v>
      </c>
      <c r="R3" s="5"/>
      <c r="S3" s="4" t="s">
        <v>1</v>
      </c>
      <c r="T3" s="5"/>
      <c r="U3" s="4" t="s">
        <v>1</v>
      </c>
      <c r="V3" s="5"/>
      <c r="W3" s="4" t="s">
        <v>1</v>
      </c>
      <c r="X3" s="54"/>
      <c r="Y3" s="34" t="s">
        <v>2</v>
      </c>
      <c r="Z3" s="5"/>
      <c r="AA3" s="4" t="s">
        <v>2</v>
      </c>
      <c r="AB3" s="5"/>
      <c r="AC3" s="4" t="s">
        <v>2</v>
      </c>
      <c r="AD3" s="5"/>
      <c r="AE3" s="4" t="s">
        <v>5</v>
      </c>
      <c r="AF3" s="5"/>
      <c r="AG3" s="4" t="s">
        <v>2</v>
      </c>
      <c r="AH3" s="5"/>
      <c r="AI3" s="4" t="s">
        <v>2</v>
      </c>
      <c r="AJ3" s="5"/>
      <c r="AK3" s="4" t="s">
        <v>2</v>
      </c>
      <c r="AL3" s="5"/>
      <c r="AM3" s="4" t="s">
        <v>2</v>
      </c>
      <c r="AN3" s="5"/>
      <c r="AO3" s="4" t="s">
        <v>2</v>
      </c>
      <c r="AP3" s="5"/>
      <c r="AQ3" s="4" t="s">
        <v>1</v>
      </c>
      <c r="AR3" s="5"/>
      <c r="AS3" s="4" t="s">
        <v>1</v>
      </c>
      <c r="AT3" s="17"/>
      <c r="AU3" s="10"/>
    </row>
    <row r="4" spans="1:47" x14ac:dyDescent="0.2">
      <c r="A4" s="18" t="s">
        <v>6</v>
      </c>
      <c r="B4" s="55" t="s">
        <v>1</v>
      </c>
      <c r="C4" s="5"/>
      <c r="D4" s="4" t="s">
        <v>1</v>
      </c>
      <c r="E4" s="5"/>
      <c r="F4" s="4" t="s">
        <v>1</v>
      </c>
      <c r="G4" s="5"/>
      <c r="H4" s="4" t="s">
        <v>1</v>
      </c>
      <c r="I4" s="5"/>
      <c r="J4" s="4" t="s">
        <v>1</v>
      </c>
      <c r="K4" s="5"/>
      <c r="L4" s="4" t="s">
        <v>1</v>
      </c>
      <c r="M4" s="5"/>
      <c r="N4" s="4" t="s">
        <v>1</v>
      </c>
      <c r="O4" s="5"/>
      <c r="P4" s="4" t="s">
        <v>1</v>
      </c>
      <c r="Q4" s="5"/>
      <c r="R4" s="4" t="s">
        <v>1</v>
      </c>
      <c r="S4" s="5"/>
      <c r="T4" s="4" t="s">
        <v>1</v>
      </c>
      <c r="U4" s="5"/>
      <c r="V4" s="4" t="s">
        <v>1</v>
      </c>
      <c r="W4" s="5"/>
      <c r="X4" s="56" t="s">
        <v>1</v>
      </c>
      <c r="Y4" s="33"/>
      <c r="Z4" s="4" t="s">
        <v>2</v>
      </c>
      <c r="AA4" s="5"/>
      <c r="AB4" s="4" t="s">
        <v>2</v>
      </c>
      <c r="AC4" s="5"/>
      <c r="AD4" s="4" t="s">
        <v>2</v>
      </c>
      <c r="AE4" s="5"/>
      <c r="AF4" s="4" t="s">
        <v>2612</v>
      </c>
      <c r="AG4" s="5"/>
      <c r="AH4" s="4" t="s">
        <v>2</v>
      </c>
      <c r="AI4" s="5"/>
      <c r="AJ4" s="4" t="s">
        <v>2</v>
      </c>
      <c r="AK4" s="5"/>
      <c r="AL4" s="4" t="s">
        <v>2</v>
      </c>
      <c r="AM4" s="5"/>
      <c r="AN4" s="4" t="s">
        <v>2</v>
      </c>
      <c r="AO4" s="5"/>
      <c r="AP4" s="4" t="s">
        <v>2</v>
      </c>
      <c r="AQ4" s="5"/>
      <c r="AR4" s="4" t="s">
        <v>1</v>
      </c>
      <c r="AS4" s="5"/>
      <c r="AT4" s="16" t="s">
        <v>1</v>
      </c>
      <c r="AU4" s="10"/>
    </row>
    <row r="5" spans="1:47" x14ac:dyDescent="0.2">
      <c r="A5" s="18" t="s">
        <v>7</v>
      </c>
      <c r="B5" s="53"/>
      <c r="C5" s="4" t="s">
        <v>1</v>
      </c>
      <c r="D5" s="5"/>
      <c r="E5" s="4" t="s">
        <v>1</v>
      </c>
      <c r="F5" s="5"/>
      <c r="G5" s="4" t="s">
        <v>1</v>
      </c>
      <c r="H5" s="5"/>
      <c r="I5" s="4" t="s">
        <v>1</v>
      </c>
      <c r="J5" s="5"/>
      <c r="K5" s="4" t="s">
        <v>1</v>
      </c>
      <c r="L5" s="5"/>
      <c r="M5" s="4" t="s">
        <v>1</v>
      </c>
      <c r="N5" s="5"/>
      <c r="O5" s="4" t="s">
        <v>1</v>
      </c>
      <c r="P5" s="5"/>
      <c r="Q5" s="4" t="s">
        <v>1</v>
      </c>
      <c r="R5" s="5"/>
      <c r="S5" s="4" t="s">
        <v>1</v>
      </c>
      <c r="T5" s="5"/>
      <c r="U5" s="4" t="s">
        <v>1</v>
      </c>
      <c r="V5" s="5"/>
      <c r="W5" s="4" t="s">
        <v>1</v>
      </c>
      <c r="X5" s="54"/>
      <c r="Y5" s="34" t="s">
        <v>2</v>
      </c>
      <c r="Z5" s="5"/>
      <c r="AA5" s="4" t="s">
        <v>2</v>
      </c>
      <c r="AB5" s="5"/>
      <c r="AC5" s="4" t="s">
        <v>2</v>
      </c>
      <c r="AD5" s="5"/>
      <c r="AE5" s="4" t="s">
        <v>2</v>
      </c>
      <c r="AF5" s="5"/>
      <c r="AG5" s="4" t="s">
        <v>2</v>
      </c>
      <c r="AH5" s="5"/>
      <c r="AI5" s="4" t="s">
        <v>2</v>
      </c>
      <c r="AJ5" s="5"/>
      <c r="AK5" s="4" t="s">
        <v>2</v>
      </c>
      <c r="AL5" s="5"/>
      <c r="AM5" s="4" t="s">
        <v>2</v>
      </c>
      <c r="AN5" s="5"/>
      <c r="AO5" s="4" t="s">
        <v>2</v>
      </c>
      <c r="AP5" s="5"/>
      <c r="AQ5" s="4" t="s">
        <v>1</v>
      </c>
      <c r="AR5" s="5"/>
      <c r="AS5" s="4" t="s">
        <v>1</v>
      </c>
      <c r="AT5" s="17"/>
      <c r="AU5" s="10"/>
    </row>
    <row r="6" spans="1:47" x14ac:dyDescent="0.2">
      <c r="A6" s="18" t="s">
        <v>8</v>
      </c>
      <c r="B6" s="55" t="s">
        <v>1</v>
      </c>
      <c r="C6" s="5"/>
      <c r="D6" s="4" t="s">
        <v>1</v>
      </c>
      <c r="E6" s="5"/>
      <c r="F6" s="4" t="s">
        <v>1</v>
      </c>
      <c r="G6" s="5"/>
      <c r="H6" s="4" t="s">
        <v>1</v>
      </c>
      <c r="I6" s="5"/>
      <c r="J6" s="4" t="s">
        <v>1</v>
      </c>
      <c r="K6" s="5"/>
      <c r="L6" s="4" t="s">
        <v>1</v>
      </c>
      <c r="M6" s="5"/>
      <c r="N6" s="4" t="s">
        <v>1</v>
      </c>
      <c r="O6" s="5"/>
      <c r="P6" s="4" t="s">
        <v>1</v>
      </c>
      <c r="Q6" s="5"/>
      <c r="R6" s="4" t="s">
        <v>1</v>
      </c>
      <c r="S6" s="5"/>
      <c r="T6" s="4" t="s">
        <v>1</v>
      </c>
      <c r="U6" s="5"/>
      <c r="V6" s="4" t="s">
        <v>1</v>
      </c>
      <c r="W6" s="5"/>
      <c r="X6" s="56" t="s">
        <v>1</v>
      </c>
      <c r="Y6" s="33"/>
      <c r="Z6" s="4" t="s">
        <v>1</v>
      </c>
      <c r="AA6" s="5"/>
      <c r="AB6" s="4" t="s">
        <v>1</v>
      </c>
      <c r="AC6" s="5"/>
      <c r="AD6" s="4" t="s">
        <v>1</v>
      </c>
      <c r="AE6" s="5"/>
      <c r="AF6" s="4" t="s">
        <v>1</v>
      </c>
      <c r="AG6" s="5"/>
      <c r="AH6" s="4" t="s">
        <v>1</v>
      </c>
      <c r="AI6" s="5"/>
      <c r="AJ6" s="4" t="s">
        <v>1</v>
      </c>
      <c r="AK6" s="5"/>
      <c r="AL6" s="4" t="s">
        <v>1</v>
      </c>
      <c r="AM6" s="5"/>
      <c r="AN6" s="4" t="s">
        <v>1</v>
      </c>
      <c r="AO6" s="5"/>
      <c r="AP6" s="4" t="s">
        <v>1</v>
      </c>
      <c r="AQ6" s="5"/>
      <c r="AR6" s="4" t="s">
        <v>1</v>
      </c>
      <c r="AS6" s="5"/>
      <c r="AT6" s="16" t="s">
        <v>1</v>
      </c>
      <c r="AU6" s="10"/>
    </row>
    <row r="7" spans="1:47" x14ac:dyDescent="0.2">
      <c r="A7" s="18" t="s">
        <v>9</v>
      </c>
      <c r="B7" s="53"/>
      <c r="C7" s="4" t="s">
        <v>10</v>
      </c>
      <c r="D7" s="5"/>
      <c r="E7" s="4" t="s">
        <v>11</v>
      </c>
      <c r="F7" s="5"/>
      <c r="G7" s="4" t="s">
        <v>10</v>
      </c>
      <c r="H7" s="5"/>
      <c r="I7" s="4" t="s">
        <v>11</v>
      </c>
      <c r="J7" s="5"/>
      <c r="K7" s="4" t="s">
        <v>10</v>
      </c>
      <c r="L7" s="5"/>
      <c r="M7" s="4" t="s">
        <v>11</v>
      </c>
      <c r="N7" s="5"/>
      <c r="O7" s="4" t="s">
        <v>10</v>
      </c>
      <c r="P7" s="5"/>
      <c r="Q7" s="4" t="s">
        <v>11</v>
      </c>
      <c r="R7" s="5"/>
      <c r="S7" s="4" t="s">
        <v>10</v>
      </c>
      <c r="T7" s="5"/>
      <c r="U7" s="4" t="s">
        <v>11</v>
      </c>
      <c r="V7" s="5"/>
      <c r="W7" s="4" t="s">
        <v>10</v>
      </c>
      <c r="X7" s="54"/>
      <c r="Y7" s="45" t="s">
        <v>12</v>
      </c>
      <c r="Z7" s="5"/>
      <c r="AA7" s="4" t="s">
        <v>13</v>
      </c>
      <c r="AB7" s="5"/>
      <c r="AC7" s="9" t="s">
        <v>12</v>
      </c>
      <c r="AD7" s="5"/>
      <c r="AE7" s="4" t="s">
        <v>13</v>
      </c>
      <c r="AF7" s="5"/>
      <c r="AG7" s="9" t="s">
        <v>12</v>
      </c>
      <c r="AH7" s="5"/>
      <c r="AI7" s="4" t="s">
        <v>13</v>
      </c>
      <c r="AJ7" s="5"/>
      <c r="AK7" s="9" t="s">
        <v>12</v>
      </c>
      <c r="AL7" s="5"/>
      <c r="AM7" s="4" t="s">
        <v>13</v>
      </c>
      <c r="AN7" s="5"/>
      <c r="AO7" s="9" t="s">
        <v>12</v>
      </c>
      <c r="AP7" s="5"/>
      <c r="AQ7" s="4" t="s">
        <v>13</v>
      </c>
      <c r="AR7" s="5"/>
      <c r="AS7" s="9" t="s">
        <v>12</v>
      </c>
      <c r="AT7" s="17"/>
      <c r="AU7" s="10"/>
    </row>
    <row r="8" spans="1:47" x14ac:dyDescent="0.2">
      <c r="A8" s="18" t="s">
        <v>14</v>
      </c>
      <c r="B8" s="55" t="s">
        <v>1</v>
      </c>
      <c r="C8" s="5"/>
      <c r="D8" s="4" t="s">
        <v>1</v>
      </c>
      <c r="E8" s="5"/>
      <c r="F8" s="4" t="s">
        <v>1</v>
      </c>
      <c r="G8" s="5"/>
      <c r="H8" s="4" t="s">
        <v>1</v>
      </c>
      <c r="I8" s="5"/>
      <c r="J8" s="4" t="s">
        <v>1</v>
      </c>
      <c r="K8" s="5"/>
      <c r="L8" s="4" t="s">
        <v>1</v>
      </c>
      <c r="M8" s="5"/>
      <c r="N8" s="4" t="s">
        <v>1</v>
      </c>
      <c r="O8" s="5"/>
      <c r="P8" s="4" t="s">
        <v>1</v>
      </c>
      <c r="Q8" s="5"/>
      <c r="R8" s="4" t="s">
        <v>1</v>
      </c>
      <c r="S8" s="5"/>
      <c r="T8" s="4" t="s">
        <v>1</v>
      </c>
      <c r="U8" s="5"/>
      <c r="V8" s="4" t="s">
        <v>1</v>
      </c>
      <c r="W8" s="5"/>
      <c r="X8" s="56" t="s">
        <v>1</v>
      </c>
      <c r="Y8" s="33"/>
      <c r="Z8" s="4" t="s">
        <v>2</v>
      </c>
      <c r="AA8" s="5"/>
      <c r="AB8" s="4" t="s">
        <v>2</v>
      </c>
      <c r="AC8" s="5"/>
      <c r="AD8" s="4" t="s">
        <v>2</v>
      </c>
      <c r="AE8" s="5"/>
      <c r="AF8" s="4" t="s">
        <v>15</v>
      </c>
      <c r="AG8" s="5"/>
      <c r="AH8" s="4" t="s">
        <v>2</v>
      </c>
      <c r="AI8" s="5"/>
      <c r="AJ8" s="4" t="s">
        <v>2</v>
      </c>
      <c r="AK8" s="5"/>
      <c r="AL8" s="4" t="s">
        <v>2</v>
      </c>
      <c r="AM8" s="5"/>
      <c r="AN8" s="4" t="s">
        <v>16</v>
      </c>
      <c r="AO8" s="5"/>
      <c r="AP8" s="4" t="s">
        <v>2</v>
      </c>
      <c r="AQ8" s="5"/>
      <c r="AR8" s="4" t="s">
        <v>1</v>
      </c>
      <c r="AS8" s="5"/>
      <c r="AT8" s="16" t="s">
        <v>1</v>
      </c>
      <c r="AU8" s="10"/>
    </row>
    <row r="9" spans="1:47" x14ac:dyDescent="0.2">
      <c r="A9" s="18" t="s">
        <v>17</v>
      </c>
      <c r="B9" s="53"/>
      <c r="C9" s="4" t="s">
        <v>1</v>
      </c>
      <c r="D9" s="5"/>
      <c r="E9" s="4" t="s">
        <v>1</v>
      </c>
      <c r="F9" s="5"/>
      <c r="G9" s="4" t="s">
        <v>1</v>
      </c>
      <c r="H9" s="5"/>
      <c r="I9" s="4" t="s">
        <v>1</v>
      </c>
      <c r="J9" s="5"/>
      <c r="K9" s="4" t="s">
        <v>1</v>
      </c>
      <c r="L9" s="5"/>
      <c r="M9" s="4" t="s">
        <v>1</v>
      </c>
      <c r="N9" s="5"/>
      <c r="O9" s="4" t="s">
        <v>1</v>
      </c>
      <c r="P9" s="5"/>
      <c r="Q9" s="4" t="s">
        <v>1</v>
      </c>
      <c r="R9" s="5"/>
      <c r="S9" s="4" t="s">
        <v>1</v>
      </c>
      <c r="T9" s="5"/>
      <c r="U9" s="4" t="s">
        <v>1</v>
      </c>
      <c r="V9" s="5"/>
      <c r="W9" s="4" t="s">
        <v>1</v>
      </c>
      <c r="X9" s="54"/>
      <c r="Y9" s="34" t="s">
        <v>2</v>
      </c>
      <c r="Z9" s="5"/>
      <c r="AA9" s="4" t="s">
        <v>2</v>
      </c>
      <c r="AB9" s="5"/>
      <c r="AC9" s="4" t="s">
        <v>2</v>
      </c>
      <c r="AD9" s="5"/>
      <c r="AE9" s="4" t="s">
        <v>18</v>
      </c>
      <c r="AF9" s="5"/>
      <c r="AG9" s="4" t="s">
        <v>2</v>
      </c>
      <c r="AH9" s="5"/>
      <c r="AI9" s="4" t="s">
        <v>2</v>
      </c>
      <c r="AJ9" s="5"/>
      <c r="AK9" s="4" t="s">
        <v>2</v>
      </c>
      <c r="AL9" s="5"/>
      <c r="AM9" s="4" t="s">
        <v>2</v>
      </c>
      <c r="AN9" s="5"/>
      <c r="AO9" s="4" t="s">
        <v>2</v>
      </c>
      <c r="AP9" s="5"/>
      <c r="AQ9" s="4" t="s">
        <v>1</v>
      </c>
      <c r="AR9" s="5"/>
      <c r="AS9" s="4" t="s">
        <v>1</v>
      </c>
      <c r="AT9" s="17"/>
      <c r="AU9" s="10"/>
    </row>
    <row r="10" spans="1:47" x14ac:dyDescent="0.2">
      <c r="A10" s="18" t="s">
        <v>19</v>
      </c>
      <c r="B10" s="55" t="s">
        <v>1</v>
      </c>
      <c r="C10" s="5"/>
      <c r="D10" s="4" t="s">
        <v>1</v>
      </c>
      <c r="E10" s="5"/>
      <c r="F10" s="4" t="s">
        <v>1</v>
      </c>
      <c r="G10" s="5"/>
      <c r="H10" s="4" t="s">
        <v>1</v>
      </c>
      <c r="I10" s="5"/>
      <c r="J10" s="4" t="s">
        <v>1</v>
      </c>
      <c r="K10" s="5"/>
      <c r="L10" s="4" t="s">
        <v>1</v>
      </c>
      <c r="M10" s="5"/>
      <c r="N10" s="4" t="s">
        <v>1</v>
      </c>
      <c r="O10" s="5"/>
      <c r="P10" s="4" t="s">
        <v>1</v>
      </c>
      <c r="Q10" s="5"/>
      <c r="R10" s="4" t="s">
        <v>1</v>
      </c>
      <c r="S10" s="5"/>
      <c r="T10" s="4" t="s">
        <v>1</v>
      </c>
      <c r="U10" s="5"/>
      <c r="V10" s="4" t="s">
        <v>1</v>
      </c>
      <c r="W10" s="5"/>
      <c r="X10" s="56" t="s">
        <v>1</v>
      </c>
      <c r="Y10" s="33"/>
      <c r="Z10" s="4" t="s">
        <v>2</v>
      </c>
      <c r="AA10" s="5"/>
      <c r="AB10" s="4" t="s">
        <v>2</v>
      </c>
      <c r="AC10" s="5"/>
      <c r="AD10" s="4" t="s">
        <v>2613</v>
      </c>
      <c r="AE10" s="5"/>
      <c r="AF10" s="4" t="s">
        <v>2</v>
      </c>
      <c r="AG10" s="5"/>
      <c r="AH10" s="4" t="s">
        <v>2</v>
      </c>
      <c r="AI10" s="5"/>
      <c r="AJ10" s="4" t="s">
        <v>2</v>
      </c>
      <c r="AK10" s="5"/>
      <c r="AL10" s="4" t="s">
        <v>2</v>
      </c>
      <c r="AM10" s="5"/>
      <c r="AN10" s="4" t="s">
        <v>16</v>
      </c>
      <c r="AO10" s="5"/>
      <c r="AP10" s="4" t="s">
        <v>2</v>
      </c>
      <c r="AQ10" s="5"/>
      <c r="AR10" s="4" t="s">
        <v>1</v>
      </c>
      <c r="AS10" s="5"/>
      <c r="AT10" s="16" t="s">
        <v>1</v>
      </c>
      <c r="AU10" s="10"/>
    </row>
    <row r="11" spans="1:47" x14ac:dyDescent="0.2">
      <c r="A11" s="18" t="s">
        <v>20</v>
      </c>
      <c r="B11" s="53"/>
      <c r="C11" s="4" t="s">
        <v>1</v>
      </c>
      <c r="D11" s="5"/>
      <c r="E11" s="4" t="s">
        <v>1</v>
      </c>
      <c r="F11" s="5"/>
      <c r="G11" s="4" t="s">
        <v>1</v>
      </c>
      <c r="H11" s="5"/>
      <c r="I11" s="4" t="s">
        <v>1</v>
      </c>
      <c r="J11" s="5"/>
      <c r="K11" s="4" t="s">
        <v>1</v>
      </c>
      <c r="L11" s="5"/>
      <c r="M11" s="4" t="s">
        <v>1</v>
      </c>
      <c r="N11" s="5"/>
      <c r="O11" s="4" t="s">
        <v>1</v>
      </c>
      <c r="P11" s="5"/>
      <c r="Q11" s="4" t="s">
        <v>1</v>
      </c>
      <c r="R11" s="5"/>
      <c r="S11" s="4" t="s">
        <v>1</v>
      </c>
      <c r="T11" s="5"/>
      <c r="U11" s="4" t="s">
        <v>1</v>
      </c>
      <c r="V11" s="5"/>
      <c r="W11" s="4" t="s">
        <v>1</v>
      </c>
      <c r="X11" s="54"/>
      <c r="Y11" s="34" t="s">
        <v>2</v>
      </c>
      <c r="Z11" s="5"/>
      <c r="AA11" s="4" t="s">
        <v>2</v>
      </c>
      <c r="AB11" s="5"/>
      <c r="AC11" s="4" t="s">
        <v>2</v>
      </c>
      <c r="AD11" s="5"/>
      <c r="AE11" s="4" t="s">
        <v>2</v>
      </c>
      <c r="AF11" s="5"/>
      <c r="AG11" s="4" t="s">
        <v>2</v>
      </c>
      <c r="AH11" s="5"/>
      <c r="AI11" s="4" t="s">
        <v>2</v>
      </c>
      <c r="AJ11" s="5"/>
      <c r="AK11" s="4" t="s">
        <v>2</v>
      </c>
      <c r="AL11" s="5"/>
      <c r="AM11" s="4" t="s">
        <v>2</v>
      </c>
      <c r="AN11" s="5"/>
      <c r="AO11" s="4" t="s">
        <v>2</v>
      </c>
      <c r="AP11" s="5"/>
      <c r="AQ11" s="4" t="s">
        <v>1</v>
      </c>
      <c r="AR11" s="5"/>
      <c r="AS11" s="4" t="s">
        <v>1</v>
      </c>
      <c r="AT11" s="17"/>
      <c r="AU11" s="10"/>
    </row>
    <row r="12" spans="1:47" x14ac:dyDescent="0.2">
      <c r="A12" s="18" t="s">
        <v>21</v>
      </c>
      <c r="B12" s="55" t="s">
        <v>1</v>
      </c>
      <c r="C12" s="5"/>
      <c r="D12" s="4" t="s">
        <v>1</v>
      </c>
      <c r="E12" s="5"/>
      <c r="F12" s="4" t="s">
        <v>1</v>
      </c>
      <c r="G12" s="5"/>
      <c r="H12" s="4" t="s">
        <v>1</v>
      </c>
      <c r="I12" s="5"/>
      <c r="J12" s="4" t="s">
        <v>1</v>
      </c>
      <c r="K12" s="5"/>
      <c r="L12" s="4" t="s">
        <v>1</v>
      </c>
      <c r="M12" s="5"/>
      <c r="N12" s="4" t="s">
        <v>1</v>
      </c>
      <c r="O12" s="5"/>
      <c r="P12" s="4" t="s">
        <v>1</v>
      </c>
      <c r="Q12" s="5"/>
      <c r="R12" s="4" t="s">
        <v>1</v>
      </c>
      <c r="S12" s="5"/>
      <c r="T12" s="4" t="s">
        <v>1</v>
      </c>
      <c r="U12" s="5"/>
      <c r="V12" s="4" t="s">
        <v>1</v>
      </c>
      <c r="W12" s="5"/>
      <c r="X12" s="56" t="s">
        <v>1</v>
      </c>
      <c r="Y12" s="33"/>
      <c r="Z12" s="4" t="s">
        <v>1</v>
      </c>
      <c r="AA12" s="5"/>
      <c r="AB12" s="4" t="s">
        <v>1</v>
      </c>
      <c r="AC12" s="5"/>
      <c r="AD12" s="4" t="s">
        <v>1</v>
      </c>
      <c r="AE12" s="5"/>
      <c r="AF12" s="4" t="s">
        <v>1</v>
      </c>
      <c r="AG12" s="5"/>
      <c r="AH12" s="4" t="s">
        <v>1</v>
      </c>
      <c r="AI12" s="5"/>
      <c r="AJ12" s="4" t="s">
        <v>1</v>
      </c>
      <c r="AK12" s="5"/>
      <c r="AL12" s="4" t="s">
        <v>1</v>
      </c>
      <c r="AM12" s="5"/>
      <c r="AN12" s="4" t="s">
        <v>1</v>
      </c>
      <c r="AO12" s="5"/>
      <c r="AP12" s="4" t="s">
        <v>1</v>
      </c>
      <c r="AQ12" s="5"/>
      <c r="AR12" s="4" t="s">
        <v>1</v>
      </c>
      <c r="AS12" s="5"/>
      <c r="AT12" s="16" t="s">
        <v>1</v>
      </c>
      <c r="AU12" s="10"/>
    </row>
    <row r="13" spans="1:47" x14ac:dyDescent="0.2">
      <c r="A13" s="18" t="s">
        <v>22</v>
      </c>
      <c r="B13" s="53"/>
      <c r="C13" s="4" t="s">
        <v>1</v>
      </c>
      <c r="D13" s="5"/>
      <c r="E13" s="4" t="s">
        <v>1</v>
      </c>
      <c r="F13" s="5"/>
      <c r="G13" s="4" t="s">
        <v>1</v>
      </c>
      <c r="H13" s="5"/>
      <c r="I13" s="4" t="s">
        <v>1</v>
      </c>
      <c r="J13" s="5"/>
      <c r="K13" s="4" t="s">
        <v>1</v>
      </c>
      <c r="L13" s="5"/>
      <c r="M13" s="4" t="s">
        <v>23</v>
      </c>
      <c r="N13" s="5"/>
      <c r="O13" s="4" t="s">
        <v>23</v>
      </c>
      <c r="P13" s="5"/>
      <c r="Q13" s="4" t="s">
        <v>23</v>
      </c>
      <c r="R13" s="5"/>
      <c r="S13" s="4" t="s">
        <v>23</v>
      </c>
      <c r="T13" s="5"/>
      <c r="U13" s="4" t="s">
        <v>23</v>
      </c>
      <c r="V13" s="5"/>
      <c r="W13" s="4" t="s">
        <v>23</v>
      </c>
      <c r="X13" s="54"/>
      <c r="Y13" s="34" t="s">
        <v>24</v>
      </c>
      <c r="Z13" s="5"/>
      <c r="AA13" s="4" t="s">
        <v>24</v>
      </c>
      <c r="AB13" s="5"/>
      <c r="AC13" s="4" t="s">
        <v>24</v>
      </c>
      <c r="AD13" s="5"/>
      <c r="AE13" s="4" t="s">
        <v>24</v>
      </c>
      <c r="AF13" s="5"/>
      <c r="AG13" s="4" t="s">
        <v>24</v>
      </c>
      <c r="AH13" s="5"/>
      <c r="AI13" s="4" t="s">
        <v>24</v>
      </c>
      <c r="AJ13" s="5"/>
      <c r="AK13" s="4" t="s">
        <v>1</v>
      </c>
      <c r="AL13" s="5"/>
      <c r="AM13" s="4" t="s">
        <v>1</v>
      </c>
      <c r="AN13" s="5"/>
      <c r="AO13" s="4" t="s">
        <v>1</v>
      </c>
      <c r="AP13" s="5"/>
      <c r="AQ13" s="4" t="s">
        <v>1</v>
      </c>
      <c r="AR13" s="5"/>
      <c r="AS13" s="4" t="s">
        <v>1</v>
      </c>
      <c r="AT13" s="17"/>
      <c r="AU13" s="10"/>
    </row>
    <row r="14" spans="1:47" x14ac:dyDescent="0.2">
      <c r="A14" s="18" t="s">
        <v>25</v>
      </c>
      <c r="B14" s="55" t="s">
        <v>1</v>
      </c>
      <c r="C14" s="5"/>
      <c r="D14" s="4" t="s">
        <v>1</v>
      </c>
      <c r="E14" s="5"/>
      <c r="F14" s="4" t="s">
        <v>1</v>
      </c>
      <c r="G14" s="5"/>
      <c r="H14" s="4" t="s">
        <v>1</v>
      </c>
      <c r="I14" s="5"/>
      <c r="J14" s="4" t="s">
        <v>1</v>
      </c>
      <c r="K14" s="5"/>
      <c r="L14" s="4" t="s">
        <v>1</v>
      </c>
      <c r="M14" s="5"/>
      <c r="N14" s="4" t="s">
        <v>1</v>
      </c>
      <c r="O14" s="5"/>
      <c r="P14" s="4" t="s">
        <v>1</v>
      </c>
      <c r="Q14" s="5"/>
      <c r="R14" s="4" t="s">
        <v>1</v>
      </c>
      <c r="S14" s="5"/>
      <c r="T14" s="4" t="s">
        <v>1</v>
      </c>
      <c r="U14" s="5"/>
      <c r="V14" s="4" t="s">
        <v>1</v>
      </c>
      <c r="W14" s="5"/>
      <c r="X14" s="56" t="s">
        <v>1</v>
      </c>
      <c r="Y14" s="33"/>
      <c r="Z14" s="4" t="s">
        <v>1</v>
      </c>
      <c r="AA14" s="5"/>
      <c r="AB14" s="4" t="s">
        <v>1</v>
      </c>
      <c r="AC14" s="5"/>
      <c r="AD14" s="4" t="s">
        <v>1</v>
      </c>
      <c r="AE14" s="5"/>
      <c r="AF14" s="4" t="s">
        <v>1</v>
      </c>
      <c r="AG14" s="5"/>
      <c r="AH14" s="4" t="s">
        <v>1</v>
      </c>
      <c r="AI14" s="5"/>
      <c r="AJ14" s="4" t="s">
        <v>1</v>
      </c>
      <c r="AK14" s="5"/>
      <c r="AL14" s="4" t="s">
        <v>1</v>
      </c>
      <c r="AM14" s="5"/>
      <c r="AN14" s="4" t="s">
        <v>1</v>
      </c>
      <c r="AO14" s="5"/>
      <c r="AP14" s="4" t="s">
        <v>1</v>
      </c>
      <c r="AQ14" s="5"/>
      <c r="AR14" s="4" t="s">
        <v>1</v>
      </c>
      <c r="AS14" s="5"/>
      <c r="AT14" s="16" t="s">
        <v>1</v>
      </c>
      <c r="AU14" s="10"/>
    </row>
    <row r="15" spans="1:47" x14ac:dyDescent="0.2">
      <c r="A15" s="18" t="s">
        <v>26</v>
      </c>
      <c r="B15" s="53"/>
      <c r="C15" s="4" t="s">
        <v>1</v>
      </c>
      <c r="D15" s="5"/>
      <c r="E15" s="61" t="s">
        <v>27</v>
      </c>
      <c r="F15" s="5"/>
      <c r="G15" s="4" t="s">
        <v>1</v>
      </c>
      <c r="H15" s="5"/>
      <c r="I15" s="4" t="s">
        <v>1</v>
      </c>
      <c r="J15" s="5"/>
      <c r="K15" s="4" t="s">
        <v>28</v>
      </c>
      <c r="L15" s="5"/>
      <c r="M15" s="4" t="s">
        <v>23</v>
      </c>
      <c r="N15" s="5"/>
      <c r="O15" s="4" t="s">
        <v>23</v>
      </c>
      <c r="P15" s="5"/>
      <c r="Q15" s="4" t="s">
        <v>23</v>
      </c>
      <c r="R15" s="5"/>
      <c r="S15" s="4" t="s">
        <v>23</v>
      </c>
      <c r="T15" s="5"/>
      <c r="U15" s="4" t="s">
        <v>23</v>
      </c>
      <c r="V15" s="5"/>
      <c r="W15" s="4" t="s">
        <v>23</v>
      </c>
      <c r="X15" s="54"/>
      <c r="Y15" s="34" t="s">
        <v>24</v>
      </c>
      <c r="Z15" s="5"/>
      <c r="AA15" s="4" t="s">
        <v>24</v>
      </c>
      <c r="AB15" s="5"/>
      <c r="AC15" s="4" t="s">
        <v>24</v>
      </c>
      <c r="AD15" s="5"/>
      <c r="AE15" s="4" t="s">
        <v>24</v>
      </c>
      <c r="AF15" s="5"/>
      <c r="AG15" s="4" t="s">
        <v>24</v>
      </c>
      <c r="AH15" s="5"/>
      <c r="AI15" s="4" t="s">
        <v>24</v>
      </c>
      <c r="AJ15" s="5"/>
      <c r="AK15" s="4" t="s">
        <v>29</v>
      </c>
      <c r="AL15" s="5"/>
      <c r="AM15" s="4" t="s">
        <v>1</v>
      </c>
      <c r="AN15" s="5"/>
      <c r="AO15" s="4" t="s">
        <v>1</v>
      </c>
      <c r="AP15" s="5"/>
      <c r="AQ15" s="62" t="s">
        <v>30</v>
      </c>
      <c r="AR15" s="5"/>
      <c r="AS15" s="4" t="s">
        <v>1</v>
      </c>
      <c r="AT15" s="17"/>
      <c r="AU15" s="10"/>
    </row>
    <row r="16" spans="1:47" x14ac:dyDescent="0.2">
      <c r="A16" s="18" t="s">
        <v>31</v>
      </c>
      <c r="B16" s="55" t="s">
        <v>1</v>
      </c>
      <c r="C16" s="5"/>
      <c r="D16" s="4" t="s">
        <v>1</v>
      </c>
      <c r="E16" s="5"/>
      <c r="F16" s="61" t="s">
        <v>32</v>
      </c>
      <c r="G16" s="5"/>
      <c r="H16" s="4" t="s">
        <v>1</v>
      </c>
      <c r="I16" s="5"/>
      <c r="J16" s="4" t="s">
        <v>1</v>
      </c>
      <c r="K16" s="5"/>
      <c r="L16" s="4" t="s">
        <v>1</v>
      </c>
      <c r="M16" s="5"/>
      <c r="N16" s="4" t="s">
        <v>1</v>
      </c>
      <c r="O16" s="5"/>
      <c r="P16" s="4" t="s">
        <v>1</v>
      </c>
      <c r="Q16" s="5"/>
      <c r="R16" s="4" t="s">
        <v>1</v>
      </c>
      <c r="S16" s="5"/>
      <c r="T16" s="4" t="s">
        <v>1</v>
      </c>
      <c r="U16" s="5"/>
      <c r="V16" s="4" t="s">
        <v>1</v>
      </c>
      <c r="W16" s="5"/>
      <c r="X16" s="56" t="s">
        <v>1</v>
      </c>
      <c r="Y16" s="33"/>
      <c r="Z16" s="4" t="s">
        <v>1</v>
      </c>
      <c r="AA16" s="5"/>
      <c r="AB16" s="4" t="s">
        <v>1</v>
      </c>
      <c r="AC16" s="5"/>
      <c r="AD16" s="4" t="s">
        <v>1</v>
      </c>
      <c r="AE16" s="5"/>
      <c r="AF16" s="4" t="s">
        <v>1</v>
      </c>
      <c r="AG16" s="5"/>
      <c r="AH16" s="4" t="s">
        <v>1</v>
      </c>
      <c r="AI16" s="5"/>
      <c r="AJ16" s="4" t="s">
        <v>1</v>
      </c>
      <c r="AK16" s="5"/>
      <c r="AL16" s="4" t="s">
        <v>1</v>
      </c>
      <c r="AM16" s="5"/>
      <c r="AN16" s="4" t="s">
        <v>1</v>
      </c>
      <c r="AO16" s="5"/>
      <c r="AP16" s="62" t="s">
        <v>33</v>
      </c>
      <c r="AQ16" s="5"/>
      <c r="AR16" s="4" t="s">
        <v>1</v>
      </c>
      <c r="AS16" s="5"/>
      <c r="AT16" s="16" t="s">
        <v>1</v>
      </c>
      <c r="AU16" s="10"/>
    </row>
    <row r="17" spans="1:47" x14ac:dyDescent="0.2">
      <c r="A17" s="18" t="s">
        <v>34</v>
      </c>
      <c r="B17" s="53"/>
      <c r="C17" s="61" t="s">
        <v>35</v>
      </c>
      <c r="D17" s="5"/>
      <c r="E17" s="4" t="s">
        <v>1</v>
      </c>
      <c r="F17" s="5"/>
      <c r="G17" s="4" t="s">
        <v>1</v>
      </c>
      <c r="H17" s="5"/>
      <c r="I17" s="61" t="s">
        <v>36</v>
      </c>
      <c r="J17" s="5"/>
      <c r="K17" s="4" t="s">
        <v>28</v>
      </c>
      <c r="L17" s="5"/>
      <c r="M17" s="4" t="s">
        <v>23</v>
      </c>
      <c r="N17" s="5"/>
      <c r="O17" s="4" t="s">
        <v>23</v>
      </c>
      <c r="P17" s="5"/>
      <c r="Q17" s="4" t="s">
        <v>23</v>
      </c>
      <c r="R17" s="5"/>
      <c r="S17" s="4" t="s">
        <v>23</v>
      </c>
      <c r="T17" s="5"/>
      <c r="U17" s="4" t="s">
        <v>23</v>
      </c>
      <c r="V17" s="5"/>
      <c r="W17" s="4" t="s">
        <v>23</v>
      </c>
      <c r="X17" s="54"/>
      <c r="Y17" s="34" t="s">
        <v>24</v>
      </c>
      <c r="Z17" s="5"/>
      <c r="AA17" s="4" t="s">
        <v>24</v>
      </c>
      <c r="AB17" s="5"/>
      <c r="AC17" s="4" t="s">
        <v>24</v>
      </c>
      <c r="AD17" s="5"/>
      <c r="AE17" s="4" t="s">
        <v>24</v>
      </c>
      <c r="AF17" s="5"/>
      <c r="AG17" s="4" t="s">
        <v>24</v>
      </c>
      <c r="AH17" s="5"/>
      <c r="AI17" s="4" t="s">
        <v>24</v>
      </c>
      <c r="AJ17" s="5"/>
      <c r="AK17" s="4" t="s">
        <v>29</v>
      </c>
      <c r="AL17" s="5"/>
      <c r="AM17" s="62" t="s">
        <v>37</v>
      </c>
      <c r="AN17" s="5"/>
      <c r="AO17" s="4" t="s">
        <v>1</v>
      </c>
      <c r="AP17" s="5"/>
      <c r="AQ17" s="4" t="s">
        <v>1</v>
      </c>
      <c r="AR17" s="5"/>
      <c r="AS17" s="62" t="s">
        <v>38</v>
      </c>
      <c r="AT17" s="17"/>
      <c r="AU17" s="10"/>
    </row>
    <row r="18" spans="1:47" x14ac:dyDescent="0.2">
      <c r="A18" s="18" t="s">
        <v>39</v>
      </c>
      <c r="B18" s="63" t="s">
        <v>40</v>
      </c>
      <c r="C18" s="5"/>
      <c r="D18" s="4" t="s">
        <v>1</v>
      </c>
      <c r="E18" s="5"/>
      <c r="F18" s="4" t="s">
        <v>1</v>
      </c>
      <c r="G18" s="5"/>
      <c r="H18" s="61" t="s">
        <v>41</v>
      </c>
      <c r="I18" s="5"/>
      <c r="J18" s="4" t="s">
        <v>1</v>
      </c>
      <c r="K18" s="5"/>
      <c r="L18" s="4" t="s">
        <v>1</v>
      </c>
      <c r="M18" s="5"/>
      <c r="N18" s="4" t="s">
        <v>1</v>
      </c>
      <c r="O18" s="5"/>
      <c r="P18" s="4" t="s">
        <v>1</v>
      </c>
      <c r="Q18" s="5"/>
      <c r="R18" s="4" t="s">
        <v>1</v>
      </c>
      <c r="S18" s="5"/>
      <c r="T18" s="4" t="s">
        <v>1</v>
      </c>
      <c r="U18" s="5"/>
      <c r="V18" s="4" t="s">
        <v>1</v>
      </c>
      <c r="W18" s="5"/>
      <c r="X18" s="56" t="s">
        <v>1</v>
      </c>
      <c r="Y18" s="33"/>
      <c r="Z18" s="4" t="s">
        <v>1</v>
      </c>
      <c r="AA18" s="5"/>
      <c r="AB18" s="4" t="s">
        <v>1</v>
      </c>
      <c r="AC18" s="5"/>
      <c r="AD18" s="4" t="s">
        <v>1</v>
      </c>
      <c r="AE18" s="5"/>
      <c r="AF18" s="4" t="s">
        <v>1</v>
      </c>
      <c r="AG18" s="5"/>
      <c r="AH18" s="4" t="s">
        <v>1</v>
      </c>
      <c r="AI18" s="5"/>
      <c r="AJ18" s="4" t="s">
        <v>1</v>
      </c>
      <c r="AK18" s="5"/>
      <c r="AL18" s="4" t="s">
        <v>1</v>
      </c>
      <c r="AM18" s="5"/>
      <c r="AN18" s="62" t="s">
        <v>42</v>
      </c>
      <c r="AO18" s="5"/>
      <c r="AP18" s="4" t="s">
        <v>1</v>
      </c>
      <c r="AQ18" s="5"/>
      <c r="AR18" s="4" t="s">
        <v>1</v>
      </c>
      <c r="AS18" s="5"/>
      <c r="AT18" s="64" t="s">
        <v>43</v>
      </c>
      <c r="AU18" s="10"/>
    </row>
    <row r="19" spans="1:47" x14ac:dyDescent="0.2">
      <c r="A19" s="18" t="s">
        <v>44</v>
      </c>
      <c r="B19" s="53"/>
      <c r="C19" s="4" t="s">
        <v>1</v>
      </c>
      <c r="D19" s="5"/>
      <c r="E19" s="61" t="s">
        <v>45</v>
      </c>
      <c r="F19" s="5"/>
      <c r="G19" s="4" t="s">
        <v>1</v>
      </c>
      <c r="H19" s="5"/>
      <c r="I19" s="4" t="s">
        <v>1</v>
      </c>
      <c r="J19" s="5"/>
      <c r="K19" s="4" t="s">
        <v>28</v>
      </c>
      <c r="L19" s="5"/>
      <c r="M19" s="4" t="s">
        <v>23</v>
      </c>
      <c r="N19" s="5"/>
      <c r="O19" s="4" t="s">
        <v>23</v>
      </c>
      <c r="P19" s="5"/>
      <c r="Q19" s="4" t="s">
        <v>23</v>
      </c>
      <c r="R19" s="5"/>
      <c r="S19" s="4" t="s">
        <v>23</v>
      </c>
      <c r="T19" s="5"/>
      <c r="U19" s="4" t="s">
        <v>23</v>
      </c>
      <c r="V19" s="5"/>
      <c r="W19" s="4" t="s">
        <v>23</v>
      </c>
      <c r="X19" s="54"/>
      <c r="Y19" s="34" t="s">
        <v>24</v>
      </c>
      <c r="Z19" s="5"/>
      <c r="AA19" s="4" t="s">
        <v>24</v>
      </c>
      <c r="AB19" s="5"/>
      <c r="AC19" s="4" t="s">
        <v>24</v>
      </c>
      <c r="AD19" s="5"/>
      <c r="AE19" s="4" t="s">
        <v>24</v>
      </c>
      <c r="AF19" s="5"/>
      <c r="AG19" s="4" t="s">
        <v>24</v>
      </c>
      <c r="AH19" s="5"/>
      <c r="AI19" s="4" t="s">
        <v>24</v>
      </c>
      <c r="AJ19" s="5"/>
      <c r="AK19" s="4" t="s">
        <v>29</v>
      </c>
      <c r="AL19" s="5"/>
      <c r="AM19" s="4" t="s">
        <v>1</v>
      </c>
      <c r="AN19" s="5"/>
      <c r="AO19" s="4" t="s">
        <v>1</v>
      </c>
      <c r="AP19" s="5"/>
      <c r="AQ19" s="62" t="s">
        <v>46</v>
      </c>
      <c r="AR19" s="5"/>
      <c r="AS19" s="4" t="s">
        <v>1</v>
      </c>
      <c r="AT19" s="17"/>
      <c r="AU19" s="10"/>
    </row>
    <row r="20" spans="1:47" x14ac:dyDescent="0.2">
      <c r="A20" s="18" t="s">
        <v>47</v>
      </c>
      <c r="B20" s="55" t="s">
        <v>1</v>
      </c>
      <c r="C20" s="5"/>
      <c r="D20" s="4" t="s">
        <v>1</v>
      </c>
      <c r="E20" s="5"/>
      <c r="F20" s="61" t="s">
        <v>48</v>
      </c>
      <c r="G20" s="5"/>
      <c r="H20" s="4" t="s">
        <v>1</v>
      </c>
      <c r="I20" s="5"/>
      <c r="J20" s="4" t="s">
        <v>1</v>
      </c>
      <c r="K20" s="5"/>
      <c r="L20" s="4" t="s">
        <v>1</v>
      </c>
      <c r="M20" s="5"/>
      <c r="N20" s="4" t="s">
        <v>1</v>
      </c>
      <c r="O20" s="5"/>
      <c r="P20" s="4" t="s">
        <v>1</v>
      </c>
      <c r="Q20" s="5"/>
      <c r="R20" s="4" t="s">
        <v>1</v>
      </c>
      <c r="S20" s="5"/>
      <c r="T20" s="4" t="s">
        <v>1</v>
      </c>
      <c r="U20" s="5"/>
      <c r="V20" s="4" t="s">
        <v>1</v>
      </c>
      <c r="W20" s="5"/>
      <c r="X20" s="56" t="s">
        <v>1</v>
      </c>
      <c r="Y20" s="33"/>
      <c r="Z20" s="4" t="s">
        <v>1</v>
      </c>
      <c r="AA20" s="5"/>
      <c r="AB20" s="4" t="s">
        <v>1</v>
      </c>
      <c r="AC20" s="5"/>
      <c r="AD20" s="4" t="s">
        <v>1</v>
      </c>
      <c r="AE20" s="5"/>
      <c r="AF20" s="4" t="s">
        <v>1</v>
      </c>
      <c r="AG20" s="5"/>
      <c r="AH20" s="4" t="s">
        <v>1</v>
      </c>
      <c r="AI20" s="5"/>
      <c r="AJ20" s="4" t="s">
        <v>1</v>
      </c>
      <c r="AK20" s="5"/>
      <c r="AL20" s="4" t="s">
        <v>1</v>
      </c>
      <c r="AM20" s="5"/>
      <c r="AN20" s="4" t="s">
        <v>1</v>
      </c>
      <c r="AO20" s="5"/>
      <c r="AP20" s="62" t="s">
        <v>49</v>
      </c>
      <c r="AQ20" s="5"/>
      <c r="AR20" s="4" t="s">
        <v>1</v>
      </c>
      <c r="AS20" s="5"/>
      <c r="AT20" s="16" t="s">
        <v>1</v>
      </c>
      <c r="AU20" s="10"/>
    </row>
    <row r="21" spans="1:47" x14ac:dyDescent="0.2">
      <c r="A21" s="18" t="s">
        <v>50</v>
      </c>
      <c r="B21" s="53"/>
      <c r="C21" s="61" t="s">
        <v>51</v>
      </c>
      <c r="D21" s="5"/>
      <c r="E21" s="4" t="s">
        <v>1</v>
      </c>
      <c r="F21" s="5"/>
      <c r="G21" s="4" t="s">
        <v>1</v>
      </c>
      <c r="H21" s="5"/>
      <c r="I21" s="61" t="s">
        <v>52</v>
      </c>
      <c r="J21" s="5"/>
      <c r="K21" s="4" t="s">
        <v>28</v>
      </c>
      <c r="L21" s="5"/>
      <c r="M21" s="4" t="s">
        <v>23</v>
      </c>
      <c r="N21" s="5"/>
      <c r="O21" s="4" t="s">
        <v>23</v>
      </c>
      <c r="P21" s="5"/>
      <c r="Q21" s="4" t="s">
        <v>23</v>
      </c>
      <c r="R21" s="5"/>
      <c r="S21" s="4" t="s">
        <v>23</v>
      </c>
      <c r="T21" s="5"/>
      <c r="U21" s="4" t="s">
        <v>23</v>
      </c>
      <c r="V21" s="5"/>
      <c r="W21" s="4" t="s">
        <v>23</v>
      </c>
      <c r="X21" s="54"/>
      <c r="Y21" s="34" t="s">
        <v>24</v>
      </c>
      <c r="Z21" s="5"/>
      <c r="AA21" s="4" t="s">
        <v>24</v>
      </c>
      <c r="AB21" s="5"/>
      <c r="AC21" s="4" t="s">
        <v>24</v>
      </c>
      <c r="AD21" s="5"/>
      <c r="AE21" s="4" t="s">
        <v>24</v>
      </c>
      <c r="AF21" s="5"/>
      <c r="AG21" s="4" t="s">
        <v>24</v>
      </c>
      <c r="AH21" s="5"/>
      <c r="AI21" s="4" t="s">
        <v>24</v>
      </c>
      <c r="AJ21" s="5"/>
      <c r="AK21" s="4" t="s">
        <v>29</v>
      </c>
      <c r="AL21" s="5"/>
      <c r="AM21" s="62" t="s">
        <v>53</v>
      </c>
      <c r="AN21" s="5"/>
      <c r="AO21" s="4" t="s">
        <v>1</v>
      </c>
      <c r="AP21" s="5"/>
      <c r="AQ21" s="4" t="s">
        <v>1</v>
      </c>
      <c r="AR21" s="5"/>
      <c r="AS21" s="62" t="s">
        <v>54</v>
      </c>
      <c r="AT21" s="17"/>
      <c r="AU21" s="10"/>
    </row>
    <row r="22" spans="1:47" x14ac:dyDescent="0.2">
      <c r="A22" s="18" t="s">
        <v>55</v>
      </c>
      <c r="B22" s="55" t="s">
        <v>2610</v>
      </c>
      <c r="C22" s="5"/>
      <c r="D22" s="4" t="s">
        <v>1</v>
      </c>
      <c r="E22" s="5"/>
      <c r="F22" s="4" t="s">
        <v>1</v>
      </c>
      <c r="G22" s="5"/>
      <c r="H22" s="61" t="s">
        <v>56</v>
      </c>
      <c r="I22" s="5"/>
      <c r="J22" s="4" t="s">
        <v>1</v>
      </c>
      <c r="K22" s="5"/>
      <c r="L22" s="4" t="s">
        <v>1</v>
      </c>
      <c r="M22" s="5"/>
      <c r="N22" s="4" t="s">
        <v>1</v>
      </c>
      <c r="O22" s="5"/>
      <c r="P22" s="4" t="s">
        <v>1</v>
      </c>
      <c r="Q22" s="5"/>
      <c r="R22" s="4" t="s">
        <v>1</v>
      </c>
      <c r="S22" s="5"/>
      <c r="T22" s="4" t="s">
        <v>1</v>
      </c>
      <c r="U22" s="5"/>
      <c r="V22" s="4" t="s">
        <v>1</v>
      </c>
      <c r="W22" s="5"/>
      <c r="X22" s="56" t="s">
        <v>1</v>
      </c>
      <c r="Y22" s="33"/>
      <c r="Z22" s="4" t="s">
        <v>1</v>
      </c>
      <c r="AA22" s="5"/>
      <c r="AB22" s="4" t="s">
        <v>1</v>
      </c>
      <c r="AC22" s="5"/>
      <c r="AD22" s="4" t="s">
        <v>1</v>
      </c>
      <c r="AE22" s="5"/>
      <c r="AF22" s="4" t="s">
        <v>1</v>
      </c>
      <c r="AG22" s="5"/>
      <c r="AH22" s="4" t="s">
        <v>1</v>
      </c>
      <c r="AI22" s="5"/>
      <c r="AJ22" s="4" t="s">
        <v>1</v>
      </c>
      <c r="AK22" s="5"/>
      <c r="AL22" s="4" t="s">
        <v>1</v>
      </c>
      <c r="AM22" s="5"/>
      <c r="AN22" s="62" t="s">
        <v>57</v>
      </c>
      <c r="AO22" s="5"/>
      <c r="AP22" s="4" t="s">
        <v>1</v>
      </c>
      <c r="AQ22" s="5"/>
      <c r="AR22" s="4" t="s">
        <v>1</v>
      </c>
      <c r="AS22" s="5"/>
      <c r="AT22" s="64" t="s">
        <v>58</v>
      </c>
      <c r="AU22" s="10"/>
    </row>
    <row r="23" spans="1:47" x14ac:dyDescent="0.2">
      <c r="A23" s="18" t="s">
        <v>59</v>
      </c>
      <c r="B23" s="53"/>
      <c r="C23" s="4" t="s">
        <v>1</v>
      </c>
      <c r="D23" s="5"/>
      <c r="E23" s="61" t="s">
        <v>60</v>
      </c>
      <c r="F23" s="5"/>
      <c r="G23" s="4" t="s">
        <v>1</v>
      </c>
      <c r="H23" s="5"/>
      <c r="I23" s="4" t="s">
        <v>1</v>
      </c>
      <c r="J23" s="5"/>
      <c r="K23" s="4" t="s">
        <v>28</v>
      </c>
      <c r="L23" s="5"/>
      <c r="M23" s="4" t="s">
        <v>23</v>
      </c>
      <c r="N23" s="5"/>
      <c r="O23" s="4" t="s">
        <v>23</v>
      </c>
      <c r="P23" s="5"/>
      <c r="Q23" s="4" t="s">
        <v>23</v>
      </c>
      <c r="R23" s="5"/>
      <c r="S23" s="4" t="s">
        <v>23</v>
      </c>
      <c r="T23" s="5"/>
      <c r="U23" s="4" t="s">
        <v>23</v>
      </c>
      <c r="V23" s="5"/>
      <c r="W23" s="4" t="s">
        <v>23</v>
      </c>
      <c r="X23" s="54"/>
      <c r="Y23" s="34" t="s">
        <v>24</v>
      </c>
      <c r="Z23" s="5"/>
      <c r="AA23" s="4" t="s">
        <v>24</v>
      </c>
      <c r="AB23" s="5"/>
      <c r="AC23" s="4" t="s">
        <v>24</v>
      </c>
      <c r="AD23" s="5"/>
      <c r="AE23" s="4" t="s">
        <v>24</v>
      </c>
      <c r="AF23" s="5"/>
      <c r="AG23" s="4" t="s">
        <v>24</v>
      </c>
      <c r="AH23" s="5"/>
      <c r="AI23" s="4" t="s">
        <v>24</v>
      </c>
      <c r="AJ23" s="5"/>
      <c r="AK23" s="4" t="s">
        <v>29</v>
      </c>
      <c r="AL23" s="5"/>
      <c r="AM23" s="4" t="s">
        <v>1</v>
      </c>
      <c r="AN23" s="5"/>
      <c r="AO23" s="4" t="s">
        <v>1</v>
      </c>
      <c r="AP23" s="5"/>
      <c r="AQ23" s="62" t="s">
        <v>61</v>
      </c>
      <c r="AR23" s="5"/>
      <c r="AS23" s="4" t="s">
        <v>1</v>
      </c>
      <c r="AT23" s="17"/>
      <c r="AU23" s="10"/>
    </row>
    <row r="24" spans="1:47" x14ac:dyDescent="0.2">
      <c r="A24" s="18" t="s">
        <v>62</v>
      </c>
      <c r="B24" s="55" t="s">
        <v>1</v>
      </c>
      <c r="C24" s="5"/>
      <c r="D24" s="4" t="s">
        <v>1</v>
      </c>
      <c r="E24" s="5"/>
      <c r="F24" s="61" t="s">
        <v>63</v>
      </c>
      <c r="G24" s="5"/>
      <c r="H24" s="4" t="s">
        <v>1</v>
      </c>
      <c r="I24" s="5"/>
      <c r="J24" s="4" t="s">
        <v>1</v>
      </c>
      <c r="K24" s="5"/>
      <c r="L24" s="4" t="s">
        <v>1</v>
      </c>
      <c r="M24" s="5"/>
      <c r="N24" s="4" t="s">
        <v>1</v>
      </c>
      <c r="O24" s="5"/>
      <c r="P24" s="4" t="s">
        <v>1</v>
      </c>
      <c r="Q24" s="5"/>
      <c r="R24" s="4" t="s">
        <v>1</v>
      </c>
      <c r="S24" s="5"/>
      <c r="T24" s="4" t="s">
        <v>1</v>
      </c>
      <c r="U24" s="5"/>
      <c r="V24" s="4" t="s">
        <v>1</v>
      </c>
      <c r="W24" s="5"/>
      <c r="X24" s="56" t="s">
        <v>1</v>
      </c>
      <c r="Y24" s="33"/>
      <c r="Z24" s="4" t="s">
        <v>1</v>
      </c>
      <c r="AA24" s="5"/>
      <c r="AB24" s="4" t="s">
        <v>1</v>
      </c>
      <c r="AC24" s="5"/>
      <c r="AD24" s="4" t="s">
        <v>1</v>
      </c>
      <c r="AE24" s="5"/>
      <c r="AF24" s="4" t="s">
        <v>1</v>
      </c>
      <c r="AG24" s="5"/>
      <c r="AH24" s="4" t="s">
        <v>1</v>
      </c>
      <c r="AI24" s="5"/>
      <c r="AJ24" s="4" t="s">
        <v>1</v>
      </c>
      <c r="AK24" s="5"/>
      <c r="AL24" s="4" t="s">
        <v>1</v>
      </c>
      <c r="AM24" s="5"/>
      <c r="AN24" s="4" t="s">
        <v>1</v>
      </c>
      <c r="AO24" s="5"/>
      <c r="AP24" s="62" t="s">
        <v>64</v>
      </c>
      <c r="AQ24" s="5"/>
      <c r="AR24" s="4" t="s">
        <v>1</v>
      </c>
      <c r="AS24" s="5"/>
      <c r="AT24" s="16" t="s">
        <v>1</v>
      </c>
      <c r="AU24" s="10"/>
    </row>
    <row r="25" spans="1:47" x14ac:dyDescent="0.2">
      <c r="A25" s="18" t="s">
        <v>65</v>
      </c>
      <c r="B25" s="53"/>
      <c r="C25" s="4" t="s">
        <v>1</v>
      </c>
      <c r="D25" s="5"/>
      <c r="E25" s="4" t="s">
        <v>1</v>
      </c>
      <c r="F25" s="5"/>
      <c r="G25" s="4" t="s">
        <v>1</v>
      </c>
      <c r="H25" s="5"/>
      <c r="I25" s="61" t="s">
        <v>66</v>
      </c>
      <c r="J25" s="5"/>
      <c r="K25" s="4" t="s">
        <v>28</v>
      </c>
      <c r="L25" s="5"/>
      <c r="M25" s="4" t="s">
        <v>23</v>
      </c>
      <c r="N25" s="5"/>
      <c r="O25" s="4" t="s">
        <v>23</v>
      </c>
      <c r="P25" s="5"/>
      <c r="Q25" s="4" t="s">
        <v>23</v>
      </c>
      <c r="R25" s="5"/>
      <c r="S25" s="4" t="s">
        <v>23</v>
      </c>
      <c r="T25" s="5"/>
      <c r="U25" s="4" t="s">
        <v>23</v>
      </c>
      <c r="V25" s="5"/>
      <c r="W25" s="4" t="s">
        <v>23</v>
      </c>
      <c r="X25" s="54"/>
      <c r="Y25" s="34" t="s">
        <v>24</v>
      </c>
      <c r="Z25" s="5"/>
      <c r="AA25" s="4" t="s">
        <v>24</v>
      </c>
      <c r="AB25" s="5"/>
      <c r="AC25" s="4" t="s">
        <v>24</v>
      </c>
      <c r="AD25" s="5"/>
      <c r="AE25" s="4" t="s">
        <v>24</v>
      </c>
      <c r="AF25" s="5"/>
      <c r="AG25" s="4" t="s">
        <v>24</v>
      </c>
      <c r="AH25" s="5"/>
      <c r="AI25" s="4" t="s">
        <v>24</v>
      </c>
      <c r="AJ25" s="5"/>
      <c r="AK25" s="4" t="s">
        <v>29</v>
      </c>
      <c r="AL25" s="5"/>
      <c r="AM25" s="62" t="s">
        <v>67</v>
      </c>
      <c r="AN25" s="5"/>
      <c r="AO25" s="4" t="s">
        <v>1</v>
      </c>
      <c r="AP25" s="5"/>
      <c r="AQ25" s="4" t="s">
        <v>1</v>
      </c>
      <c r="AR25" s="5"/>
      <c r="AS25" s="4" t="s">
        <v>1</v>
      </c>
      <c r="AT25" s="17"/>
      <c r="AU25" s="10"/>
    </row>
    <row r="26" spans="1:47" x14ac:dyDescent="0.2">
      <c r="A26" s="18" t="s">
        <v>68</v>
      </c>
      <c r="B26" s="55" t="s">
        <v>1</v>
      </c>
      <c r="C26" s="5"/>
      <c r="D26" s="4" t="s">
        <v>1</v>
      </c>
      <c r="E26" s="5"/>
      <c r="F26" s="4" t="s">
        <v>1</v>
      </c>
      <c r="G26" s="5"/>
      <c r="H26" s="61" t="s">
        <v>69</v>
      </c>
      <c r="I26" s="5"/>
      <c r="J26" s="4" t="s">
        <v>1</v>
      </c>
      <c r="K26" s="5"/>
      <c r="L26" s="4" t="s">
        <v>1</v>
      </c>
      <c r="M26" s="5"/>
      <c r="N26" s="4" t="s">
        <v>1</v>
      </c>
      <c r="O26" s="5"/>
      <c r="P26" s="4" t="s">
        <v>1</v>
      </c>
      <c r="Q26" s="5"/>
      <c r="R26" s="4" t="s">
        <v>1</v>
      </c>
      <c r="S26" s="5"/>
      <c r="T26" s="4" t="s">
        <v>1</v>
      </c>
      <c r="U26" s="5"/>
      <c r="V26" s="4" t="s">
        <v>1</v>
      </c>
      <c r="W26" s="5"/>
      <c r="X26" s="56" t="s">
        <v>1</v>
      </c>
      <c r="Y26" s="33"/>
      <c r="Z26" s="4" t="s">
        <v>1</v>
      </c>
      <c r="AA26" s="5"/>
      <c r="AB26" s="4" t="s">
        <v>1</v>
      </c>
      <c r="AC26" s="5"/>
      <c r="AD26" s="4" t="s">
        <v>1</v>
      </c>
      <c r="AE26" s="5"/>
      <c r="AF26" s="4" t="s">
        <v>1</v>
      </c>
      <c r="AG26" s="5"/>
      <c r="AH26" s="4" t="s">
        <v>1</v>
      </c>
      <c r="AI26" s="5"/>
      <c r="AJ26" s="4" t="s">
        <v>1</v>
      </c>
      <c r="AK26" s="5"/>
      <c r="AL26" s="4" t="s">
        <v>1</v>
      </c>
      <c r="AM26" s="5"/>
      <c r="AN26" s="62" t="s">
        <v>70</v>
      </c>
      <c r="AO26" s="5"/>
      <c r="AP26" s="4" t="s">
        <v>1</v>
      </c>
      <c r="AQ26" s="5"/>
      <c r="AR26" s="4" t="s">
        <v>1</v>
      </c>
      <c r="AS26" s="5"/>
      <c r="AT26" s="16" t="s">
        <v>1</v>
      </c>
      <c r="AU26" s="10"/>
    </row>
    <row r="27" spans="1:47" x14ac:dyDescent="0.2">
      <c r="A27" s="18" t="s">
        <v>71</v>
      </c>
      <c r="B27" s="53"/>
      <c r="C27" s="4" t="s">
        <v>1</v>
      </c>
      <c r="D27" s="5"/>
      <c r="E27" s="4" t="s">
        <v>2</v>
      </c>
      <c r="F27" s="5"/>
      <c r="G27" s="4" t="s">
        <v>1</v>
      </c>
      <c r="H27" s="5"/>
      <c r="I27" s="4" t="s">
        <v>1</v>
      </c>
      <c r="J27" s="5"/>
      <c r="K27" s="4" t="s">
        <v>28</v>
      </c>
      <c r="L27" s="5"/>
      <c r="M27" s="4" t="s">
        <v>72</v>
      </c>
      <c r="N27" s="5"/>
      <c r="O27" s="4" t="s">
        <v>72</v>
      </c>
      <c r="P27" s="5"/>
      <c r="Q27" s="4" t="s">
        <v>72</v>
      </c>
      <c r="R27" s="5"/>
      <c r="S27" s="4" t="s">
        <v>23</v>
      </c>
      <c r="T27" s="5"/>
      <c r="U27" s="4" t="s">
        <v>23</v>
      </c>
      <c r="V27" s="5"/>
      <c r="W27" s="4" t="s">
        <v>1</v>
      </c>
      <c r="X27" s="54"/>
      <c r="Y27" s="34" t="s">
        <v>24</v>
      </c>
      <c r="Z27" s="5"/>
      <c r="AA27" s="4" t="s">
        <v>24</v>
      </c>
      <c r="AB27" s="5"/>
      <c r="AC27" s="4" t="s">
        <v>73</v>
      </c>
      <c r="AD27" s="5"/>
      <c r="AE27" s="4" t="s">
        <v>73</v>
      </c>
      <c r="AF27" s="5"/>
      <c r="AG27" s="4" t="s">
        <v>73</v>
      </c>
      <c r="AH27" s="5"/>
      <c r="AI27" s="4" t="s">
        <v>73</v>
      </c>
      <c r="AJ27" s="5"/>
      <c r="AK27" s="4" t="s">
        <v>29</v>
      </c>
      <c r="AL27" s="5"/>
      <c r="AM27" s="4" t="s">
        <v>1</v>
      </c>
      <c r="AN27" s="5"/>
      <c r="AO27" s="4" t="s">
        <v>1</v>
      </c>
      <c r="AP27" s="5"/>
      <c r="AQ27" s="62" t="s">
        <v>74</v>
      </c>
      <c r="AR27" s="5"/>
      <c r="AS27" s="4" t="s">
        <v>1</v>
      </c>
      <c r="AT27" s="17"/>
      <c r="AU27" s="10"/>
    </row>
    <row r="28" spans="1:47" x14ac:dyDescent="0.2">
      <c r="A28" s="18" t="s">
        <v>75</v>
      </c>
      <c r="B28" s="55" t="s">
        <v>1</v>
      </c>
      <c r="C28" s="5"/>
      <c r="D28" s="4" t="s">
        <v>1</v>
      </c>
      <c r="E28" s="5"/>
      <c r="F28" s="4" t="s">
        <v>2</v>
      </c>
      <c r="G28" s="5"/>
      <c r="H28" s="4" t="s">
        <v>1</v>
      </c>
      <c r="I28" s="5"/>
      <c r="J28" s="4" t="s">
        <v>1</v>
      </c>
      <c r="K28" s="5"/>
      <c r="L28" s="4" t="s">
        <v>1</v>
      </c>
      <c r="M28" s="5"/>
      <c r="N28" s="4" t="s">
        <v>1</v>
      </c>
      <c r="O28" s="5"/>
      <c r="P28" s="4" t="s">
        <v>1</v>
      </c>
      <c r="Q28" s="5"/>
      <c r="R28" s="4" t="s">
        <v>1</v>
      </c>
      <c r="S28" s="5"/>
      <c r="T28" s="4" t="s">
        <v>1</v>
      </c>
      <c r="U28" s="5"/>
      <c r="V28" s="4" t="s">
        <v>1</v>
      </c>
      <c r="W28" s="5"/>
      <c r="X28" s="56" t="s">
        <v>1</v>
      </c>
      <c r="Y28" s="33"/>
      <c r="Z28" s="4" t="s">
        <v>1</v>
      </c>
      <c r="AA28" s="5"/>
      <c r="AB28" s="4" t="s">
        <v>1</v>
      </c>
      <c r="AC28" s="5"/>
      <c r="AD28" s="4" t="s">
        <v>1</v>
      </c>
      <c r="AE28" s="5"/>
      <c r="AF28" s="4" t="s">
        <v>1</v>
      </c>
      <c r="AG28" s="5"/>
      <c r="AH28" s="4" t="s">
        <v>1</v>
      </c>
      <c r="AI28" s="5"/>
      <c r="AJ28" s="4" t="s">
        <v>1</v>
      </c>
      <c r="AK28" s="5"/>
      <c r="AL28" s="4" t="s">
        <v>1</v>
      </c>
      <c r="AM28" s="5"/>
      <c r="AN28" s="4" t="s">
        <v>1</v>
      </c>
      <c r="AO28" s="5"/>
      <c r="AP28" s="62" t="s">
        <v>76</v>
      </c>
      <c r="AQ28" s="5"/>
      <c r="AR28" s="4" t="s">
        <v>1</v>
      </c>
      <c r="AS28" s="5"/>
      <c r="AT28" s="16" t="s">
        <v>1</v>
      </c>
      <c r="AU28" s="10"/>
    </row>
    <row r="29" spans="1:47" x14ac:dyDescent="0.2">
      <c r="A29" s="18" t="s">
        <v>77</v>
      </c>
      <c r="B29" s="53"/>
      <c r="C29" s="4" t="s">
        <v>1</v>
      </c>
      <c r="D29" s="5"/>
      <c r="E29" s="4" t="s">
        <v>1</v>
      </c>
      <c r="F29" s="5"/>
      <c r="G29" s="4" t="s">
        <v>1</v>
      </c>
      <c r="H29" s="5"/>
      <c r="I29" s="4" t="s">
        <v>2</v>
      </c>
      <c r="J29" s="5"/>
      <c r="K29" s="4" t="s">
        <v>78</v>
      </c>
      <c r="L29" s="5"/>
      <c r="M29" s="4" t="s">
        <v>72</v>
      </c>
      <c r="N29" s="5"/>
      <c r="O29" s="4" t="s">
        <v>72</v>
      </c>
      <c r="P29" s="5"/>
      <c r="Q29" s="4" t="s">
        <v>72</v>
      </c>
      <c r="R29" s="5"/>
      <c r="S29" s="4" t="s">
        <v>23</v>
      </c>
      <c r="T29" s="5"/>
      <c r="U29" s="4" t="s">
        <v>23</v>
      </c>
      <c r="V29" s="5"/>
      <c r="W29" s="4" t="s">
        <v>1</v>
      </c>
      <c r="X29" s="54"/>
      <c r="Y29" s="34" t="s">
        <v>24</v>
      </c>
      <c r="Z29" s="5"/>
      <c r="AA29" s="4" t="s">
        <v>24</v>
      </c>
      <c r="AB29" s="5"/>
      <c r="AC29" s="4" t="s">
        <v>73</v>
      </c>
      <c r="AD29" s="5"/>
      <c r="AE29" s="4" t="s">
        <v>73</v>
      </c>
      <c r="AF29" s="5"/>
      <c r="AG29" s="4" t="s">
        <v>73</v>
      </c>
      <c r="AH29" s="5"/>
      <c r="AI29" s="4" t="s">
        <v>73</v>
      </c>
      <c r="AJ29" s="5"/>
      <c r="AK29" s="4" t="s">
        <v>79</v>
      </c>
      <c r="AL29" s="5"/>
      <c r="AM29" s="62" t="s">
        <v>80</v>
      </c>
      <c r="AN29" s="5"/>
      <c r="AO29" s="4" t="s">
        <v>1</v>
      </c>
      <c r="AP29" s="5"/>
      <c r="AQ29" s="4" t="s">
        <v>1</v>
      </c>
      <c r="AR29" s="5"/>
      <c r="AS29" s="4" t="s">
        <v>1</v>
      </c>
      <c r="AT29" s="17"/>
      <c r="AU29" s="10"/>
    </row>
    <row r="30" spans="1:47" x14ac:dyDescent="0.2">
      <c r="A30" s="18" t="s">
        <v>81</v>
      </c>
      <c r="B30" s="55" t="s">
        <v>1</v>
      </c>
      <c r="C30" s="5"/>
      <c r="D30" s="4" t="s">
        <v>1</v>
      </c>
      <c r="E30" s="5"/>
      <c r="F30" s="4" t="s">
        <v>1</v>
      </c>
      <c r="G30" s="5"/>
      <c r="H30" s="4" t="s">
        <v>2</v>
      </c>
      <c r="I30" s="5"/>
      <c r="J30" s="4" t="s">
        <v>1</v>
      </c>
      <c r="K30" s="5"/>
      <c r="L30" s="4" t="s">
        <v>1</v>
      </c>
      <c r="M30" s="5"/>
      <c r="N30" s="4" t="s">
        <v>1</v>
      </c>
      <c r="O30" s="5"/>
      <c r="P30" s="4" t="s">
        <v>1</v>
      </c>
      <c r="Q30" s="5"/>
      <c r="R30" s="4" t="s">
        <v>1</v>
      </c>
      <c r="S30" s="5"/>
      <c r="T30" s="4" t="s">
        <v>1</v>
      </c>
      <c r="U30" s="5"/>
      <c r="V30" s="4" t="s">
        <v>1</v>
      </c>
      <c r="W30" s="5"/>
      <c r="X30" s="56" t="s">
        <v>1</v>
      </c>
      <c r="Y30" s="33"/>
      <c r="Z30" s="4" t="s">
        <v>1</v>
      </c>
      <c r="AA30" s="5"/>
      <c r="AB30" s="4" t="s">
        <v>1</v>
      </c>
      <c r="AC30" s="5"/>
      <c r="AD30" s="4" t="s">
        <v>1</v>
      </c>
      <c r="AE30" s="5"/>
      <c r="AF30" s="4" t="s">
        <v>1</v>
      </c>
      <c r="AG30" s="5"/>
      <c r="AH30" s="4" t="s">
        <v>1</v>
      </c>
      <c r="AI30" s="5"/>
      <c r="AJ30" s="4" t="s">
        <v>1</v>
      </c>
      <c r="AK30" s="5"/>
      <c r="AL30" s="4" t="s">
        <v>1</v>
      </c>
      <c r="AM30" s="5"/>
      <c r="AN30" s="62" t="s">
        <v>82</v>
      </c>
      <c r="AO30" s="5"/>
      <c r="AP30" s="4" t="s">
        <v>1</v>
      </c>
      <c r="AQ30" s="5"/>
      <c r="AR30" s="4" t="s">
        <v>1</v>
      </c>
      <c r="AS30" s="5"/>
      <c r="AT30" s="16" t="s">
        <v>1</v>
      </c>
      <c r="AU30" s="10"/>
    </row>
    <row r="31" spans="1:47" x14ac:dyDescent="0.2">
      <c r="A31" s="18" t="s">
        <v>83</v>
      </c>
      <c r="B31" s="53"/>
      <c r="C31" s="4" t="s">
        <v>1</v>
      </c>
      <c r="D31" s="5"/>
      <c r="E31" s="4" t="s">
        <v>2</v>
      </c>
      <c r="F31" s="5"/>
      <c r="G31" s="4" t="s">
        <v>1</v>
      </c>
      <c r="H31" s="5"/>
      <c r="I31" s="4" t="s">
        <v>1</v>
      </c>
      <c r="J31" s="5"/>
      <c r="K31" s="4" t="s">
        <v>78</v>
      </c>
      <c r="L31" s="5"/>
      <c r="M31" s="4" t="s">
        <v>72</v>
      </c>
      <c r="N31" s="5"/>
      <c r="O31" s="4" t="s">
        <v>72</v>
      </c>
      <c r="P31" s="5"/>
      <c r="Q31" s="4" t="s">
        <v>72</v>
      </c>
      <c r="R31" s="5"/>
      <c r="S31" s="4" t="s">
        <v>23</v>
      </c>
      <c r="T31" s="5"/>
      <c r="U31" s="4" t="s">
        <v>23</v>
      </c>
      <c r="V31" s="5"/>
      <c r="W31" s="4" t="s">
        <v>1</v>
      </c>
      <c r="X31" s="54"/>
      <c r="Y31" s="34" t="s">
        <v>24</v>
      </c>
      <c r="Z31" s="5"/>
      <c r="AA31" s="4" t="s">
        <v>24</v>
      </c>
      <c r="AB31" s="5"/>
      <c r="AC31" s="4" t="s">
        <v>73</v>
      </c>
      <c r="AD31" s="5"/>
      <c r="AE31" s="4" t="s">
        <v>73</v>
      </c>
      <c r="AF31" s="5"/>
      <c r="AG31" s="4" t="s">
        <v>73</v>
      </c>
      <c r="AH31" s="5"/>
      <c r="AI31" s="4" t="s">
        <v>73</v>
      </c>
      <c r="AJ31" s="5"/>
      <c r="AK31" s="4" t="s">
        <v>79</v>
      </c>
      <c r="AL31" s="5"/>
      <c r="AM31" s="4" t="s">
        <v>1</v>
      </c>
      <c r="AN31" s="5"/>
      <c r="AO31" s="4" t="s">
        <v>1</v>
      </c>
      <c r="AP31" s="5"/>
      <c r="AQ31" s="62" t="s">
        <v>84</v>
      </c>
      <c r="AR31" s="5"/>
      <c r="AS31" s="4" t="s">
        <v>1</v>
      </c>
      <c r="AT31" s="17"/>
      <c r="AU31" s="10"/>
    </row>
    <row r="32" spans="1:47" x14ac:dyDescent="0.2">
      <c r="A32" s="18" t="s">
        <v>85</v>
      </c>
      <c r="B32" s="55" t="s">
        <v>1</v>
      </c>
      <c r="C32" s="5"/>
      <c r="D32" s="4" t="s">
        <v>1</v>
      </c>
      <c r="E32" s="5"/>
      <c r="F32" s="4" t="s">
        <v>2</v>
      </c>
      <c r="G32" s="5"/>
      <c r="H32" s="4" t="s">
        <v>1</v>
      </c>
      <c r="I32" s="5"/>
      <c r="J32" s="4" t="s">
        <v>1</v>
      </c>
      <c r="K32" s="5"/>
      <c r="L32" s="4" t="s">
        <v>1</v>
      </c>
      <c r="M32" s="5"/>
      <c r="N32" s="4" t="s">
        <v>1</v>
      </c>
      <c r="O32" s="5"/>
      <c r="P32" s="4" t="s">
        <v>1</v>
      </c>
      <c r="Q32" s="5"/>
      <c r="R32" s="4" t="s">
        <v>1</v>
      </c>
      <c r="S32" s="5"/>
      <c r="T32" s="4" t="s">
        <v>1</v>
      </c>
      <c r="U32" s="5"/>
      <c r="V32" s="4" t="s">
        <v>1</v>
      </c>
      <c r="W32" s="5"/>
      <c r="X32" s="56" t="s">
        <v>1</v>
      </c>
      <c r="Y32" s="33"/>
      <c r="Z32" s="4" t="s">
        <v>1</v>
      </c>
      <c r="AA32" s="5"/>
      <c r="AB32" s="4" t="s">
        <v>1</v>
      </c>
      <c r="AC32" s="5"/>
      <c r="AD32" s="4" t="s">
        <v>1</v>
      </c>
      <c r="AE32" s="5"/>
      <c r="AF32" s="4" t="s">
        <v>1</v>
      </c>
      <c r="AG32" s="5"/>
      <c r="AH32" s="4" t="s">
        <v>1</v>
      </c>
      <c r="AI32" s="5"/>
      <c r="AJ32" s="4" t="s">
        <v>1</v>
      </c>
      <c r="AK32" s="5"/>
      <c r="AL32" s="4" t="s">
        <v>1</v>
      </c>
      <c r="AM32" s="5"/>
      <c r="AN32" s="4" t="s">
        <v>1</v>
      </c>
      <c r="AO32" s="5"/>
      <c r="AP32" s="62" t="s">
        <v>86</v>
      </c>
      <c r="AQ32" s="5"/>
      <c r="AR32" s="4" t="s">
        <v>1</v>
      </c>
      <c r="AS32" s="5"/>
      <c r="AT32" s="16" t="s">
        <v>1</v>
      </c>
      <c r="AU32" s="10"/>
    </row>
    <row r="33" spans="1:47" x14ac:dyDescent="0.2">
      <c r="A33" s="18" t="s">
        <v>87</v>
      </c>
      <c r="B33" s="53"/>
      <c r="C33" s="4" t="s">
        <v>2</v>
      </c>
      <c r="D33" s="5"/>
      <c r="E33" s="4" t="s">
        <v>1</v>
      </c>
      <c r="F33" s="5"/>
      <c r="G33" s="4" t="s">
        <v>1</v>
      </c>
      <c r="H33" s="5"/>
      <c r="I33" s="4" t="s">
        <v>2</v>
      </c>
      <c r="J33" s="5"/>
      <c r="K33" s="4" t="s">
        <v>78</v>
      </c>
      <c r="L33" s="5"/>
      <c r="M33" s="4" t="s">
        <v>72</v>
      </c>
      <c r="N33" s="5"/>
      <c r="O33" s="4" t="s">
        <v>72</v>
      </c>
      <c r="P33" s="5"/>
      <c r="Q33" s="4" t="s">
        <v>72</v>
      </c>
      <c r="R33" s="5"/>
      <c r="S33" s="4" t="s">
        <v>1</v>
      </c>
      <c r="T33" s="5"/>
      <c r="U33" s="4" t="s">
        <v>1</v>
      </c>
      <c r="V33" s="5"/>
      <c r="W33" s="4" t="s">
        <v>1</v>
      </c>
      <c r="X33" s="54"/>
      <c r="Y33" s="34" t="s">
        <v>1</v>
      </c>
      <c r="Z33" s="5"/>
      <c r="AA33" s="4" t="s">
        <v>1</v>
      </c>
      <c r="AB33" s="5"/>
      <c r="AC33" s="4" t="s">
        <v>73</v>
      </c>
      <c r="AD33" s="5"/>
      <c r="AE33" s="4" t="s">
        <v>73</v>
      </c>
      <c r="AF33" s="5"/>
      <c r="AG33" s="4" t="s">
        <v>73</v>
      </c>
      <c r="AH33" s="5"/>
      <c r="AI33" s="4" t="s">
        <v>73</v>
      </c>
      <c r="AJ33" s="5"/>
      <c r="AK33" s="4" t="s">
        <v>79</v>
      </c>
      <c r="AL33" s="5"/>
      <c r="AM33" s="62" t="s">
        <v>88</v>
      </c>
      <c r="AN33" s="5"/>
      <c r="AO33" s="4" t="s">
        <v>1</v>
      </c>
      <c r="AP33" s="5"/>
      <c r="AQ33" s="4" t="s">
        <v>1</v>
      </c>
      <c r="AR33" s="5"/>
      <c r="AS33" s="62" t="s">
        <v>89</v>
      </c>
      <c r="AT33" s="17"/>
      <c r="AU33" s="10"/>
    </row>
    <row r="34" spans="1:47" x14ac:dyDescent="0.2">
      <c r="A34" s="18" t="s">
        <v>90</v>
      </c>
      <c r="B34" s="55" t="s">
        <v>2</v>
      </c>
      <c r="C34" s="5"/>
      <c r="D34" s="4" t="s">
        <v>1</v>
      </c>
      <c r="E34" s="5"/>
      <c r="F34" s="4" t="s">
        <v>1</v>
      </c>
      <c r="G34" s="5"/>
      <c r="H34" s="4" t="s">
        <v>2</v>
      </c>
      <c r="I34" s="5"/>
      <c r="J34" s="4" t="s">
        <v>1</v>
      </c>
      <c r="K34" s="5"/>
      <c r="L34" s="4" t="s">
        <v>1</v>
      </c>
      <c r="M34" s="5"/>
      <c r="N34" s="4" t="s">
        <v>1</v>
      </c>
      <c r="O34" s="5"/>
      <c r="P34" s="4" t="s">
        <v>1</v>
      </c>
      <c r="Q34" s="5"/>
      <c r="R34" s="4" t="s">
        <v>1</v>
      </c>
      <c r="S34" s="5"/>
      <c r="T34" s="4" t="s">
        <v>1</v>
      </c>
      <c r="U34" s="5"/>
      <c r="V34" s="4" t="s">
        <v>1</v>
      </c>
      <c r="W34" s="5"/>
      <c r="X34" s="56" t="s">
        <v>1</v>
      </c>
      <c r="Y34" s="33"/>
      <c r="Z34" s="4" t="s">
        <v>1</v>
      </c>
      <c r="AA34" s="5"/>
      <c r="AB34" s="4" t="s">
        <v>1</v>
      </c>
      <c r="AC34" s="5"/>
      <c r="AD34" s="4" t="s">
        <v>1</v>
      </c>
      <c r="AE34" s="5"/>
      <c r="AF34" s="4" t="s">
        <v>1</v>
      </c>
      <c r="AG34" s="5"/>
      <c r="AH34" s="4" t="s">
        <v>1</v>
      </c>
      <c r="AI34" s="5"/>
      <c r="AJ34" s="4" t="s">
        <v>1</v>
      </c>
      <c r="AK34" s="5"/>
      <c r="AL34" s="4" t="s">
        <v>1</v>
      </c>
      <c r="AM34" s="5"/>
      <c r="AN34" s="62" t="s">
        <v>91</v>
      </c>
      <c r="AO34" s="5"/>
      <c r="AP34" s="4" t="s">
        <v>1</v>
      </c>
      <c r="AQ34" s="5"/>
      <c r="AR34" s="4" t="s">
        <v>1</v>
      </c>
      <c r="AS34" s="5"/>
      <c r="AT34" s="64" t="s">
        <v>92</v>
      </c>
      <c r="AU34" s="10"/>
    </row>
    <row r="35" spans="1:47" x14ac:dyDescent="0.2">
      <c r="A35" s="18" t="s">
        <v>93</v>
      </c>
      <c r="B35" s="53"/>
      <c r="C35" s="4" t="s">
        <v>1</v>
      </c>
      <c r="D35" s="5"/>
      <c r="E35" s="4" t="s">
        <v>2</v>
      </c>
      <c r="F35" s="5"/>
      <c r="G35" s="4" t="s">
        <v>1</v>
      </c>
      <c r="H35" s="5"/>
      <c r="I35" s="4" t="s">
        <v>1</v>
      </c>
      <c r="J35" s="5"/>
      <c r="K35" s="4" t="s">
        <v>78</v>
      </c>
      <c r="L35" s="5"/>
      <c r="M35" s="4" t="s">
        <v>72</v>
      </c>
      <c r="N35" s="5"/>
      <c r="O35" s="4" t="s">
        <v>72</v>
      </c>
      <c r="P35" s="5"/>
      <c r="Q35" s="4" t="s">
        <v>72</v>
      </c>
      <c r="R35" s="5"/>
      <c r="S35" s="4" t="s">
        <v>72</v>
      </c>
      <c r="T35" s="5"/>
      <c r="U35" s="4" t="s">
        <v>72</v>
      </c>
      <c r="V35" s="5"/>
      <c r="W35" s="4" t="s">
        <v>1</v>
      </c>
      <c r="X35" s="54"/>
      <c r="Y35" s="34" t="s">
        <v>73</v>
      </c>
      <c r="Z35" s="5"/>
      <c r="AA35" s="4" t="s">
        <v>73</v>
      </c>
      <c r="AB35" s="5"/>
      <c r="AC35" s="4" t="s">
        <v>73</v>
      </c>
      <c r="AD35" s="5"/>
      <c r="AE35" s="4" t="s">
        <v>73</v>
      </c>
      <c r="AF35" s="5"/>
      <c r="AG35" s="4" t="s">
        <v>73</v>
      </c>
      <c r="AH35" s="5"/>
      <c r="AI35" s="4" t="s">
        <v>73</v>
      </c>
      <c r="AJ35" s="5"/>
      <c r="AK35" s="4" t="s">
        <v>79</v>
      </c>
      <c r="AL35" s="5"/>
      <c r="AM35" s="4" t="s">
        <v>1</v>
      </c>
      <c r="AN35" s="5"/>
      <c r="AO35" s="4" t="s">
        <v>1</v>
      </c>
      <c r="AP35" s="5"/>
      <c r="AQ35" s="62" t="s">
        <v>94</v>
      </c>
      <c r="AR35" s="5"/>
      <c r="AS35" s="4" t="s">
        <v>1</v>
      </c>
      <c r="AT35" s="17"/>
      <c r="AU35" s="10"/>
    </row>
    <row r="36" spans="1:47" x14ac:dyDescent="0.2">
      <c r="A36" s="18" t="s">
        <v>95</v>
      </c>
      <c r="B36" s="55" t="s">
        <v>1</v>
      </c>
      <c r="C36" s="5"/>
      <c r="D36" s="4" t="s">
        <v>1</v>
      </c>
      <c r="E36" s="5"/>
      <c r="F36" s="4" t="s">
        <v>2</v>
      </c>
      <c r="G36" s="5"/>
      <c r="H36" s="4" t="s">
        <v>1</v>
      </c>
      <c r="I36" s="5"/>
      <c r="J36" s="4" t="s">
        <v>1</v>
      </c>
      <c r="K36" s="5"/>
      <c r="L36" s="4" t="s">
        <v>1</v>
      </c>
      <c r="M36" s="5"/>
      <c r="N36" s="4" t="s">
        <v>1</v>
      </c>
      <c r="O36" s="5"/>
      <c r="P36" s="4" t="s">
        <v>1</v>
      </c>
      <c r="Q36" s="5"/>
      <c r="R36" s="4" t="s">
        <v>1</v>
      </c>
      <c r="S36" s="5"/>
      <c r="T36" s="4" t="s">
        <v>1</v>
      </c>
      <c r="U36" s="5"/>
      <c r="V36" s="4" t="s">
        <v>1</v>
      </c>
      <c r="W36" s="5"/>
      <c r="X36" s="56" t="s">
        <v>1</v>
      </c>
      <c r="Y36" s="33"/>
      <c r="Z36" s="4" t="s">
        <v>1</v>
      </c>
      <c r="AA36" s="5"/>
      <c r="AB36" s="4" t="s">
        <v>1</v>
      </c>
      <c r="AC36" s="5"/>
      <c r="AD36" s="4" t="s">
        <v>1</v>
      </c>
      <c r="AE36" s="5"/>
      <c r="AF36" s="4" t="s">
        <v>1</v>
      </c>
      <c r="AG36" s="5"/>
      <c r="AH36" s="4" t="s">
        <v>1</v>
      </c>
      <c r="AI36" s="5"/>
      <c r="AJ36" s="4" t="s">
        <v>1</v>
      </c>
      <c r="AK36" s="5"/>
      <c r="AL36" s="4" t="s">
        <v>1</v>
      </c>
      <c r="AM36" s="5"/>
      <c r="AN36" s="4" t="s">
        <v>1</v>
      </c>
      <c r="AO36" s="5"/>
      <c r="AP36" s="62" t="s">
        <v>96</v>
      </c>
      <c r="AQ36" s="5"/>
      <c r="AR36" s="4" t="s">
        <v>1</v>
      </c>
      <c r="AS36" s="5"/>
      <c r="AT36" s="16" t="s">
        <v>1</v>
      </c>
      <c r="AU36" s="10"/>
    </row>
    <row r="37" spans="1:47" x14ac:dyDescent="0.2">
      <c r="A37" s="18" t="s">
        <v>97</v>
      </c>
      <c r="B37" s="53"/>
      <c r="C37" s="4" t="s">
        <v>2</v>
      </c>
      <c r="D37" s="5"/>
      <c r="E37" s="4" t="s">
        <v>1</v>
      </c>
      <c r="F37" s="5"/>
      <c r="G37" s="4" t="s">
        <v>1</v>
      </c>
      <c r="H37" s="5"/>
      <c r="I37" s="4" t="s">
        <v>2</v>
      </c>
      <c r="J37" s="5"/>
      <c r="K37" s="4" t="s">
        <v>78</v>
      </c>
      <c r="L37" s="5"/>
      <c r="M37" s="4" t="s">
        <v>72</v>
      </c>
      <c r="N37" s="5"/>
      <c r="O37" s="4" t="s">
        <v>72</v>
      </c>
      <c r="P37" s="5"/>
      <c r="Q37" s="4" t="s">
        <v>72</v>
      </c>
      <c r="R37" s="5"/>
      <c r="S37" s="4" t="s">
        <v>72</v>
      </c>
      <c r="T37" s="5"/>
      <c r="U37" s="4" t="s">
        <v>72</v>
      </c>
      <c r="V37" s="5"/>
      <c r="W37" s="4" t="s">
        <v>1</v>
      </c>
      <c r="X37" s="54"/>
      <c r="Y37" s="34" t="s">
        <v>73</v>
      </c>
      <c r="Z37" s="5"/>
      <c r="AA37" s="4" t="s">
        <v>73</v>
      </c>
      <c r="AB37" s="5"/>
      <c r="AC37" s="4" t="s">
        <v>73</v>
      </c>
      <c r="AD37" s="5"/>
      <c r="AE37" s="4" t="s">
        <v>73</v>
      </c>
      <c r="AF37" s="5"/>
      <c r="AG37" s="4" t="s">
        <v>73</v>
      </c>
      <c r="AH37" s="5"/>
      <c r="AI37" s="4" t="s">
        <v>73</v>
      </c>
      <c r="AJ37" s="5"/>
      <c r="AK37" s="4" t="s">
        <v>79</v>
      </c>
      <c r="AL37" s="5"/>
      <c r="AM37" s="62" t="s">
        <v>98</v>
      </c>
      <c r="AN37" s="5"/>
      <c r="AO37" s="4" t="s">
        <v>1</v>
      </c>
      <c r="AP37" s="5"/>
      <c r="AQ37" s="4" t="s">
        <v>1</v>
      </c>
      <c r="AR37" s="5"/>
      <c r="AS37" s="62" t="s">
        <v>99</v>
      </c>
      <c r="AT37" s="17"/>
      <c r="AU37" s="10"/>
    </row>
    <row r="38" spans="1:47" ht="16" customHeight="1" thickBot="1" x14ac:dyDescent="0.25">
      <c r="A38" s="18" t="s">
        <v>100</v>
      </c>
      <c r="B38" s="57" t="s">
        <v>2</v>
      </c>
      <c r="C38" s="58"/>
      <c r="D38" s="59" t="s">
        <v>1</v>
      </c>
      <c r="E38" s="58"/>
      <c r="F38" s="59" t="s">
        <v>1</v>
      </c>
      <c r="G38" s="58"/>
      <c r="H38" s="59" t="s">
        <v>2</v>
      </c>
      <c r="I38" s="58"/>
      <c r="J38" s="59" t="s">
        <v>1</v>
      </c>
      <c r="K38" s="58"/>
      <c r="L38" s="59" t="s">
        <v>1</v>
      </c>
      <c r="M38" s="58"/>
      <c r="N38" s="59" t="s">
        <v>1</v>
      </c>
      <c r="O38" s="58"/>
      <c r="P38" s="59" t="s">
        <v>1</v>
      </c>
      <c r="Q38" s="58"/>
      <c r="R38" s="59" t="s">
        <v>1</v>
      </c>
      <c r="S38" s="58"/>
      <c r="T38" s="59" t="s">
        <v>1</v>
      </c>
      <c r="U38" s="58"/>
      <c r="V38" s="59" t="s">
        <v>1</v>
      </c>
      <c r="W38" s="58"/>
      <c r="X38" s="60" t="s">
        <v>1</v>
      </c>
      <c r="Y38" s="46"/>
      <c r="Z38" s="12" t="s">
        <v>1</v>
      </c>
      <c r="AA38" s="11"/>
      <c r="AB38" s="12" t="s">
        <v>1</v>
      </c>
      <c r="AC38" s="11"/>
      <c r="AD38" s="12" t="s">
        <v>1</v>
      </c>
      <c r="AE38" s="11"/>
      <c r="AF38" s="12" t="s">
        <v>1</v>
      </c>
      <c r="AG38" s="11"/>
      <c r="AH38" s="12" t="s">
        <v>1</v>
      </c>
      <c r="AI38" s="11"/>
      <c r="AJ38" s="12" t="s">
        <v>1</v>
      </c>
      <c r="AK38" s="11"/>
      <c r="AL38" s="12" t="s">
        <v>1</v>
      </c>
      <c r="AM38" s="11"/>
      <c r="AN38" s="62" t="s">
        <v>101</v>
      </c>
      <c r="AO38" s="11"/>
      <c r="AP38" s="12" t="s">
        <v>1</v>
      </c>
      <c r="AQ38" s="11"/>
      <c r="AR38" s="12" t="s">
        <v>1</v>
      </c>
      <c r="AS38" s="11"/>
      <c r="AT38" s="64" t="s">
        <v>102</v>
      </c>
      <c r="AU38" s="10"/>
    </row>
    <row r="39" spans="1:47" ht="16" customHeight="1" thickTop="1" x14ac:dyDescent="0.2">
      <c r="A39" s="18" t="s">
        <v>103</v>
      </c>
      <c r="B39" s="47"/>
      <c r="C39" s="20" t="s">
        <v>1</v>
      </c>
      <c r="D39" s="19"/>
      <c r="E39" s="20" t="s">
        <v>1</v>
      </c>
      <c r="F39" s="19"/>
      <c r="G39" s="20" t="s">
        <v>1</v>
      </c>
      <c r="H39" s="19"/>
      <c r="I39" s="20" t="s">
        <v>1</v>
      </c>
      <c r="J39" s="19"/>
      <c r="K39" s="20" t="s">
        <v>78</v>
      </c>
      <c r="L39" s="19"/>
      <c r="M39" s="20" t="s">
        <v>72</v>
      </c>
      <c r="N39" s="19"/>
      <c r="O39" s="20" t="s">
        <v>72</v>
      </c>
      <c r="P39" s="19"/>
      <c r="Q39" s="20" t="s">
        <v>72</v>
      </c>
      <c r="R39" s="19"/>
      <c r="S39" s="20" t="s">
        <v>72</v>
      </c>
      <c r="T39" s="19"/>
      <c r="U39" s="20" t="s">
        <v>72</v>
      </c>
      <c r="V39" s="19"/>
      <c r="W39" s="20" t="s">
        <v>1</v>
      </c>
      <c r="X39" s="48"/>
      <c r="Y39" s="32" t="s">
        <v>73</v>
      </c>
      <c r="Z39" s="28"/>
      <c r="AA39" s="29" t="s">
        <v>73</v>
      </c>
      <c r="AB39" s="28"/>
      <c r="AC39" s="29" t="s">
        <v>73</v>
      </c>
      <c r="AD39" s="28"/>
      <c r="AE39" s="29" t="s">
        <v>73</v>
      </c>
      <c r="AF39" s="28"/>
      <c r="AG39" s="29" t="s">
        <v>73</v>
      </c>
      <c r="AH39" s="28"/>
      <c r="AI39" s="29" t="s">
        <v>73</v>
      </c>
      <c r="AJ39" s="28"/>
      <c r="AK39" s="29" t="s">
        <v>79</v>
      </c>
      <c r="AL39" s="28"/>
      <c r="AM39" s="29" t="s">
        <v>1</v>
      </c>
      <c r="AN39" s="28"/>
      <c r="AO39" s="29" t="s">
        <v>1</v>
      </c>
      <c r="AP39" s="28"/>
      <c r="AQ39" s="29" t="s">
        <v>1</v>
      </c>
      <c r="AR39" s="28"/>
      <c r="AS39" s="29" t="s">
        <v>1</v>
      </c>
      <c r="AT39" s="30"/>
      <c r="AU39" s="10"/>
    </row>
    <row r="40" spans="1:47" x14ac:dyDescent="0.2">
      <c r="A40" s="18" t="s">
        <v>104</v>
      </c>
      <c r="B40" s="36" t="s">
        <v>1</v>
      </c>
      <c r="C40" s="5"/>
      <c r="D40" s="4" t="s">
        <v>1</v>
      </c>
      <c r="E40" s="5"/>
      <c r="F40" s="4" t="s">
        <v>1</v>
      </c>
      <c r="G40" s="5"/>
      <c r="H40" s="4" t="s">
        <v>1</v>
      </c>
      <c r="I40" s="5"/>
      <c r="J40" s="4" t="s">
        <v>1</v>
      </c>
      <c r="K40" s="5"/>
      <c r="L40" s="4" t="s">
        <v>1</v>
      </c>
      <c r="M40" s="5"/>
      <c r="N40" s="4" t="s">
        <v>1</v>
      </c>
      <c r="O40" s="5"/>
      <c r="P40" s="4" t="s">
        <v>1</v>
      </c>
      <c r="Q40" s="5"/>
      <c r="R40" s="4" t="s">
        <v>1</v>
      </c>
      <c r="S40" s="5"/>
      <c r="T40" s="4" t="s">
        <v>1</v>
      </c>
      <c r="U40" s="5"/>
      <c r="V40" s="4" t="s">
        <v>1</v>
      </c>
      <c r="W40" s="5"/>
      <c r="X40" s="37" t="s">
        <v>1</v>
      </c>
      <c r="Y40" s="33"/>
      <c r="Z40" s="4" t="s">
        <v>1</v>
      </c>
      <c r="AA40" s="5"/>
      <c r="AB40" s="4" t="s">
        <v>1</v>
      </c>
      <c r="AC40" s="5"/>
      <c r="AD40" s="4" t="s">
        <v>1</v>
      </c>
      <c r="AE40" s="5"/>
      <c r="AF40" s="4" t="s">
        <v>1</v>
      </c>
      <c r="AG40" s="5"/>
      <c r="AH40" s="4" t="s">
        <v>1</v>
      </c>
      <c r="AI40" s="5"/>
      <c r="AJ40" s="4" t="s">
        <v>1</v>
      </c>
      <c r="AK40" s="5"/>
      <c r="AL40" s="4" t="s">
        <v>1</v>
      </c>
      <c r="AM40" s="5"/>
      <c r="AN40" s="4" t="s">
        <v>1</v>
      </c>
      <c r="AO40" s="5"/>
      <c r="AP40" s="4" t="s">
        <v>1</v>
      </c>
      <c r="AQ40" s="5"/>
      <c r="AR40" s="4" t="s">
        <v>1</v>
      </c>
      <c r="AS40" s="5"/>
      <c r="AT40" s="21" t="s">
        <v>1</v>
      </c>
      <c r="AU40" s="10"/>
    </row>
    <row r="41" spans="1:47" x14ac:dyDescent="0.2">
      <c r="A41" s="18" t="s">
        <v>105</v>
      </c>
      <c r="B41" s="38"/>
      <c r="C41" s="4" t="s">
        <v>1</v>
      </c>
      <c r="D41" s="5"/>
      <c r="E41" s="4" t="s">
        <v>1</v>
      </c>
      <c r="F41" s="5"/>
      <c r="G41" s="4" t="s">
        <v>1</v>
      </c>
      <c r="H41" s="5"/>
      <c r="I41" s="4" t="s">
        <v>1</v>
      </c>
      <c r="J41" s="5"/>
      <c r="K41" s="4" t="s">
        <v>106</v>
      </c>
      <c r="L41" s="5"/>
      <c r="M41" s="4" t="s">
        <v>107</v>
      </c>
      <c r="N41" s="5"/>
      <c r="O41" s="4" t="s">
        <v>107</v>
      </c>
      <c r="P41" s="5"/>
      <c r="Q41" s="4" t="s">
        <v>107</v>
      </c>
      <c r="R41" s="5"/>
      <c r="S41" s="4" t="s">
        <v>107</v>
      </c>
      <c r="T41" s="5"/>
      <c r="U41" s="4" t="s">
        <v>107</v>
      </c>
      <c r="V41" s="5"/>
      <c r="W41" s="4" t="s">
        <v>107</v>
      </c>
      <c r="X41" s="39"/>
      <c r="Y41" s="34" t="s">
        <v>1</v>
      </c>
      <c r="Z41" s="5"/>
      <c r="AA41" s="4" t="s">
        <v>108</v>
      </c>
      <c r="AB41" s="5"/>
      <c r="AC41" s="4" t="s">
        <v>108</v>
      </c>
      <c r="AD41" s="5"/>
      <c r="AE41" s="4" t="s">
        <v>108</v>
      </c>
      <c r="AF41" s="5"/>
      <c r="AG41" s="4" t="s">
        <v>108</v>
      </c>
      <c r="AH41" s="5"/>
      <c r="AI41" s="4" t="s">
        <v>108</v>
      </c>
      <c r="AJ41" s="5"/>
      <c r="AK41" s="4" t="s">
        <v>109</v>
      </c>
      <c r="AL41" s="5"/>
      <c r="AM41" s="4" t="s">
        <v>1</v>
      </c>
      <c r="AN41" s="5"/>
      <c r="AO41" s="4" t="s">
        <v>1</v>
      </c>
      <c r="AP41" s="5"/>
      <c r="AQ41" s="4" t="s">
        <v>1</v>
      </c>
      <c r="AR41" s="5"/>
      <c r="AS41" s="4" t="s">
        <v>1</v>
      </c>
      <c r="AT41" s="22"/>
      <c r="AU41" s="10"/>
    </row>
    <row r="42" spans="1:47" x14ac:dyDescent="0.2">
      <c r="A42" s="18" t="s">
        <v>110</v>
      </c>
      <c r="B42" s="65" t="s">
        <v>111</v>
      </c>
      <c r="C42" s="5"/>
      <c r="D42" s="4" t="s">
        <v>1</v>
      </c>
      <c r="E42" s="5"/>
      <c r="F42" s="4" t="s">
        <v>1</v>
      </c>
      <c r="G42" s="5"/>
      <c r="H42" s="62" t="s">
        <v>112</v>
      </c>
      <c r="I42" s="5"/>
      <c r="J42" s="4" t="s">
        <v>1</v>
      </c>
      <c r="K42" s="5"/>
      <c r="L42" s="4" t="s">
        <v>1</v>
      </c>
      <c r="M42" s="5"/>
      <c r="N42" s="4" t="s">
        <v>1</v>
      </c>
      <c r="O42" s="5"/>
      <c r="P42" s="4" t="s">
        <v>1</v>
      </c>
      <c r="Q42" s="5"/>
      <c r="R42" s="4" t="s">
        <v>1</v>
      </c>
      <c r="S42" s="5"/>
      <c r="T42" s="4" t="s">
        <v>1</v>
      </c>
      <c r="U42" s="5"/>
      <c r="V42" s="4" t="s">
        <v>1</v>
      </c>
      <c r="W42" s="5"/>
      <c r="X42" s="37" t="s">
        <v>1</v>
      </c>
      <c r="Y42" s="33"/>
      <c r="Z42" s="4" t="s">
        <v>1</v>
      </c>
      <c r="AA42" s="5"/>
      <c r="AB42" s="4" t="s">
        <v>1</v>
      </c>
      <c r="AC42" s="5"/>
      <c r="AD42" s="4" t="s">
        <v>1</v>
      </c>
      <c r="AE42" s="5"/>
      <c r="AF42" s="4" t="s">
        <v>1</v>
      </c>
      <c r="AG42" s="5"/>
      <c r="AH42" s="4" t="s">
        <v>1</v>
      </c>
      <c r="AI42" s="5"/>
      <c r="AJ42" s="4" t="s">
        <v>1</v>
      </c>
      <c r="AK42" s="5"/>
      <c r="AL42" s="4" t="s">
        <v>1</v>
      </c>
      <c r="AM42" s="5"/>
      <c r="AN42" s="4" t="s">
        <v>2</v>
      </c>
      <c r="AO42" s="5"/>
      <c r="AP42" s="4" t="s">
        <v>1</v>
      </c>
      <c r="AQ42" s="5"/>
      <c r="AR42" s="4" t="s">
        <v>1</v>
      </c>
      <c r="AS42" s="5"/>
      <c r="AT42" s="21" t="s">
        <v>2</v>
      </c>
      <c r="AU42" s="10"/>
    </row>
    <row r="43" spans="1:47" x14ac:dyDescent="0.2">
      <c r="A43" s="18" t="s">
        <v>113</v>
      </c>
      <c r="B43" s="38"/>
      <c r="C43" s="62" t="s">
        <v>114</v>
      </c>
      <c r="D43" s="5"/>
      <c r="E43" s="4" t="s">
        <v>1</v>
      </c>
      <c r="F43" s="5"/>
      <c r="G43" s="4" t="s">
        <v>1</v>
      </c>
      <c r="H43" s="5"/>
      <c r="I43" s="62" t="s">
        <v>115</v>
      </c>
      <c r="J43" s="5"/>
      <c r="K43" s="4" t="s">
        <v>106</v>
      </c>
      <c r="L43" s="5"/>
      <c r="M43" s="4" t="s">
        <v>107</v>
      </c>
      <c r="N43" s="5"/>
      <c r="O43" s="4" t="s">
        <v>107</v>
      </c>
      <c r="P43" s="5"/>
      <c r="Q43" s="4" t="s">
        <v>107</v>
      </c>
      <c r="R43" s="5"/>
      <c r="S43" s="4" t="s">
        <v>107</v>
      </c>
      <c r="T43" s="5"/>
      <c r="U43" s="4" t="s">
        <v>107</v>
      </c>
      <c r="V43" s="5"/>
      <c r="W43" s="4" t="s">
        <v>107</v>
      </c>
      <c r="X43" s="39"/>
      <c r="Y43" s="34" t="s">
        <v>1</v>
      </c>
      <c r="Z43" s="5"/>
      <c r="AA43" s="4" t="s">
        <v>108</v>
      </c>
      <c r="AB43" s="5"/>
      <c r="AC43" s="4" t="s">
        <v>108</v>
      </c>
      <c r="AD43" s="5"/>
      <c r="AE43" s="4" t="s">
        <v>108</v>
      </c>
      <c r="AF43" s="5"/>
      <c r="AG43" s="4" t="s">
        <v>108</v>
      </c>
      <c r="AH43" s="5"/>
      <c r="AI43" s="4" t="s">
        <v>108</v>
      </c>
      <c r="AJ43" s="5"/>
      <c r="AK43" s="4" t="s">
        <v>109</v>
      </c>
      <c r="AL43" s="5"/>
      <c r="AM43" s="4" t="s">
        <v>2</v>
      </c>
      <c r="AN43" s="5"/>
      <c r="AO43" s="4" t="s">
        <v>1</v>
      </c>
      <c r="AP43" s="5"/>
      <c r="AQ43" s="4" t="s">
        <v>1</v>
      </c>
      <c r="AR43" s="5"/>
      <c r="AS43" s="4" t="s">
        <v>2</v>
      </c>
      <c r="AT43" s="22"/>
      <c r="AU43" s="10"/>
    </row>
    <row r="44" spans="1:47" x14ac:dyDescent="0.2">
      <c r="A44" s="18" t="s">
        <v>116</v>
      </c>
      <c r="B44" s="36" t="s">
        <v>1</v>
      </c>
      <c r="C44" s="5"/>
      <c r="D44" s="4" t="s">
        <v>1</v>
      </c>
      <c r="E44" s="5"/>
      <c r="F44" s="62" t="s">
        <v>117</v>
      </c>
      <c r="G44" s="5"/>
      <c r="H44" s="4" t="s">
        <v>1</v>
      </c>
      <c r="I44" s="5"/>
      <c r="J44" s="4" t="s">
        <v>1</v>
      </c>
      <c r="K44" s="5"/>
      <c r="L44" s="4" t="s">
        <v>1</v>
      </c>
      <c r="M44" s="5"/>
      <c r="N44" s="4" t="s">
        <v>1</v>
      </c>
      <c r="O44" s="5"/>
      <c r="P44" s="4" t="s">
        <v>1</v>
      </c>
      <c r="Q44" s="5"/>
      <c r="R44" s="4" t="s">
        <v>1</v>
      </c>
      <c r="S44" s="5"/>
      <c r="T44" s="4" t="s">
        <v>1</v>
      </c>
      <c r="U44" s="5"/>
      <c r="V44" s="4" t="s">
        <v>1</v>
      </c>
      <c r="W44" s="5"/>
      <c r="X44" s="37" t="s">
        <v>1</v>
      </c>
      <c r="Y44" s="33"/>
      <c r="Z44" s="4" t="s">
        <v>1</v>
      </c>
      <c r="AA44" s="5"/>
      <c r="AB44" s="4" t="s">
        <v>1</v>
      </c>
      <c r="AC44" s="5"/>
      <c r="AD44" s="4" t="s">
        <v>1</v>
      </c>
      <c r="AE44" s="5"/>
      <c r="AF44" s="4" t="s">
        <v>1</v>
      </c>
      <c r="AG44" s="5"/>
      <c r="AH44" s="4" t="s">
        <v>1</v>
      </c>
      <c r="AI44" s="5"/>
      <c r="AJ44" s="4" t="s">
        <v>1</v>
      </c>
      <c r="AK44" s="5"/>
      <c r="AL44" s="4" t="s">
        <v>1</v>
      </c>
      <c r="AM44" s="5"/>
      <c r="AN44" s="4" t="s">
        <v>1</v>
      </c>
      <c r="AO44" s="5"/>
      <c r="AP44" s="4" t="s">
        <v>2</v>
      </c>
      <c r="AQ44" s="5"/>
      <c r="AR44" s="4" t="s">
        <v>1</v>
      </c>
      <c r="AS44" s="5"/>
      <c r="AT44" s="21" t="s">
        <v>1</v>
      </c>
      <c r="AU44" s="10"/>
    </row>
    <row r="45" spans="1:47" x14ac:dyDescent="0.2">
      <c r="A45" s="18" t="s">
        <v>118</v>
      </c>
      <c r="B45" s="38"/>
      <c r="C45" s="4" t="s">
        <v>1</v>
      </c>
      <c r="D45" s="5"/>
      <c r="E45" s="62" t="s">
        <v>119</v>
      </c>
      <c r="F45" s="5"/>
      <c r="G45" s="4" t="s">
        <v>1</v>
      </c>
      <c r="H45" s="5"/>
      <c r="I45" s="4" t="s">
        <v>1</v>
      </c>
      <c r="J45" s="5"/>
      <c r="K45" s="4" t="s">
        <v>106</v>
      </c>
      <c r="L45" s="5"/>
      <c r="M45" s="4" t="s">
        <v>107</v>
      </c>
      <c r="N45" s="5"/>
      <c r="O45" s="4" t="s">
        <v>107</v>
      </c>
      <c r="P45" s="5"/>
      <c r="Q45" s="4" t="s">
        <v>107</v>
      </c>
      <c r="R45" s="5"/>
      <c r="S45" s="4" t="s">
        <v>107</v>
      </c>
      <c r="T45" s="5"/>
      <c r="U45" s="4" t="s">
        <v>107</v>
      </c>
      <c r="V45" s="5"/>
      <c r="W45" s="4" t="s">
        <v>107</v>
      </c>
      <c r="X45" s="39"/>
      <c r="Y45" s="34" t="s">
        <v>1</v>
      </c>
      <c r="Z45" s="5"/>
      <c r="AA45" s="4" t="s">
        <v>108</v>
      </c>
      <c r="AB45" s="5"/>
      <c r="AC45" s="4" t="s">
        <v>108</v>
      </c>
      <c r="AD45" s="5"/>
      <c r="AE45" s="4" t="s">
        <v>108</v>
      </c>
      <c r="AF45" s="5"/>
      <c r="AG45" s="4" t="s">
        <v>108</v>
      </c>
      <c r="AH45" s="5"/>
      <c r="AI45" s="4" t="s">
        <v>108</v>
      </c>
      <c r="AJ45" s="5"/>
      <c r="AK45" s="4" t="s">
        <v>109</v>
      </c>
      <c r="AL45" s="5"/>
      <c r="AM45" s="4" t="s">
        <v>1</v>
      </c>
      <c r="AN45" s="5"/>
      <c r="AO45" s="4" t="s">
        <v>1</v>
      </c>
      <c r="AP45" s="5"/>
      <c r="AQ45" s="4" t="s">
        <v>2</v>
      </c>
      <c r="AR45" s="5"/>
      <c r="AS45" s="4" t="s">
        <v>1</v>
      </c>
      <c r="AT45" s="22"/>
      <c r="AU45" s="10"/>
    </row>
    <row r="46" spans="1:47" x14ac:dyDescent="0.2">
      <c r="A46" s="18" t="s">
        <v>120</v>
      </c>
      <c r="B46" s="65" t="s">
        <v>121</v>
      </c>
      <c r="C46" s="5"/>
      <c r="D46" s="4" t="s">
        <v>1</v>
      </c>
      <c r="E46" s="5"/>
      <c r="F46" s="4" t="s">
        <v>1</v>
      </c>
      <c r="G46" s="5"/>
      <c r="H46" s="62" t="s">
        <v>122</v>
      </c>
      <c r="I46" s="5"/>
      <c r="J46" s="4" t="s">
        <v>1</v>
      </c>
      <c r="K46" s="5"/>
      <c r="L46" s="4" t="s">
        <v>1</v>
      </c>
      <c r="M46" s="5"/>
      <c r="N46" s="4" t="s">
        <v>1</v>
      </c>
      <c r="O46" s="5"/>
      <c r="P46" s="4" t="s">
        <v>1</v>
      </c>
      <c r="Q46" s="5"/>
      <c r="R46" s="4" t="s">
        <v>1</v>
      </c>
      <c r="S46" s="5"/>
      <c r="T46" s="4" t="s">
        <v>1</v>
      </c>
      <c r="U46" s="5"/>
      <c r="V46" s="4" t="s">
        <v>1</v>
      </c>
      <c r="W46" s="5"/>
      <c r="X46" s="37" t="s">
        <v>1</v>
      </c>
      <c r="Y46" s="33"/>
      <c r="Z46" s="4" t="s">
        <v>1</v>
      </c>
      <c r="AA46" s="5"/>
      <c r="AB46" s="4" t="s">
        <v>1</v>
      </c>
      <c r="AC46" s="5"/>
      <c r="AD46" s="4" t="s">
        <v>1</v>
      </c>
      <c r="AE46" s="5"/>
      <c r="AF46" s="4" t="s">
        <v>1</v>
      </c>
      <c r="AG46" s="5"/>
      <c r="AH46" s="4" t="s">
        <v>1</v>
      </c>
      <c r="AI46" s="5"/>
      <c r="AJ46" s="4" t="s">
        <v>1</v>
      </c>
      <c r="AK46" s="5"/>
      <c r="AL46" s="4" t="s">
        <v>1</v>
      </c>
      <c r="AM46" s="5"/>
      <c r="AN46" s="4" t="s">
        <v>2</v>
      </c>
      <c r="AO46" s="5"/>
      <c r="AP46" s="4" t="s">
        <v>1</v>
      </c>
      <c r="AQ46" s="5"/>
      <c r="AR46" s="4" t="s">
        <v>1</v>
      </c>
      <c r="AS46" s="5"/>
      <c r="AT46" s="21" t="s">
        <v>2</v>
      </c>
      <c r="AU46" s="10"/>
    </row>
    <row r="47" spans="1:47" x14ac:dyDescent="0.2">
      <c r="A47" s="18" t="s">
        <v>123</v>
      </c>
      <c r="B47" s="38"/>
      <c r="C47" s="61" t="s">
        <v>124</v>
      </c>
      <c r="D47" s="5"/>
      <c r="E47" s="4" t="s">
        <v>1</v>
      </c>
      <c r="F47" s="5"/>
      <c r="G47" s="4" t="s">
        <v>1</v>
      </c>
      <c r="H47" s="5"/>
      <c r="I47" s="62" t="s">
        <v>125</v>
      </c>
      <c r="J47" s="5"/>
      <c r="K47" s="4" t="s">
        <v>106</v>
      </c>
      <c r="L47" s="5"/>
      <c r="M47" s="4" t="s">
        <v>107</v>
      </c>
      <c r="N47" s="5"/>
      <c r="O47" s="4" t="s">
        <v>107</v>
      </c>
      <c r="P47" s="5"/>
      <c r="Q47" s="4" t="s">
        <v>107</v>
      </c>
      <c r="R47" s="5"/>
      <c r="S47" s="4" t="s">
        <v>107</v>
      </c>
      <c r="T47" s="5"/>
      <c r="U47" s="4" t="s">
        <v>1</v>
      </c>
      <c r="V47" s="5"/>
      <c r="W47" s="4" t="s">
        <v>1</v>
      </c>
      <c r="X47" s="39"/>
      <c r="Y47" s="34" t="s">
        <v>1</v>
      </c>
      <c r="Z47" s="5"/>
      <c r="AA47" s="4" t="s">
        <v>1</v>
      </c>
      <c r="AB47" s="5"/>
      <c r="AC47" s="4" t="s">
        <v>1</v>
      </c>
      <c r="AD47" s="5"/>
      <c r="AE47" s="4" t="s">
        <v>108</v>
      </c>
      <c r="AF47" s="5"/>
      <c r="AG47" s="4" t="s">
        <v>108</v>
      </c>
      <c r="AH47" s="5"/>
      <c r="AI47" s="4" t="s">
        <v>108</v>
      </c>
      <c r="AJ47" s="5"/>
      <c r="AK47" s="4" t="s">
        <v>109</v>
      </c>
      <c r="AL47" s="5"/>
      <c r="AM47" s="4" t="s">
        <v>2</v>
      </c>
      <c r="AN47" s="5"/>
      <c r="AO47" s="4" t="s">
        <v>1</v>
      </c>
      <c r="AP47" s="5"/>
      <c r="AQ47" s="4" t="s">
        <v>1</v>
      </c>
      <c r="AR47" s="5"/>
      <c r="AS47" s="4" t="s">
        <v>2</v>
      </c>
      <c r="AT47" s="22"/>
      <c r="AU47" s="10"/>
    </row>
    <row r="48" spans="1:47" x14ac:dyDescent="0.2">
      <c r="A48" s="18" t="s">
        <v>126</v>
      </c>
      <c r="B48" s="36" t="s">
        <v>1</v>
      </c>
      <c r="C48" s="5"/>
      <c r="D48" s="4" t="s">
        <v>1</v>
      </c>
      <c r="E48" s="5"/>
      <c r="F48" s="62" t="s">
        <v>127</v>
      </c>
      <c r="G48" s="5"/>
      <c r="H48" s="4" t="s">
        <v>1</v>
      </c>
      <c r="I48" s="5"/>
      <c r="J48" s="4" t="s">
        <v>1</v>
      </c>
      <c r="K48" s="5"/>
      <c r="L48" s="4" t="s">
        <v>1</v>
      </c>
      <c r="M48" s="5"/>
      <c r="N48" s="4" t="s">
        <v>1</v>
      </c>
      <c r="O48" s="5"/>
      <c r="P48" s="4" t="s">
        <v>1</v>
      </c>
      <c r="Q48" s="5"/>
      <c r="R48" s="4" t="s">
        <v>1</v>
      </c>
      <c r="S48" s="5"/>
      <c r="T48" s="4" t="s">
        <v>1</v>
      </c>
      <c r="U48" s="5"/>
      <c r="V48" s="4" t="s">
        <v>1</v>
      </c>
      <c r="W48" s="5"/>
      <c r="X48" s="37" t="s">
        <v>1</v>
      </c>
      <c r="Y48" s="33"/>
      <c r="Z48" s="4" t="s">
        <v>1</v>
      </c>
      <c r="AA48" s="5"/>
      <c r="AB48" s="4" t="s">
        <v>1</v>
      </c>
      <c r="AC48" s="5"/>
      <c r="AD48" s="4" t="s">
        <v>1</v>
      </c>
      <c r="AE48" s="5"/>
      <c r="AF48" s="4" t="s">
        <v>1</v>
      </c>
      <c r="AG48" s="5"/>
      <c r="AH48" s="4" t="s">
        <v>1</v>
      </c>
      <c r="AI48" s="5"/>
      <c r="AJ48" s="4" t="s">
        <v>1</v>
      </c>
      <c r="AK48" s="5"/>
      <c r="AL48" s="4" t="s">
        <v>1</v>
      </c>
      <c r="AM48" s="5"/>
      <c r="AN48" s="4" t="s">
        <v>1</v>
      </c>
      <c r="AO48" s="5"/>
      <c r="AP48" s="4" t="s">
        <v>2</v>
      </c>
      <c r="AQ48" s="5"/>
      <c r="AR48" s="4" t="s">
        <v>1</v>
      </c>
      <c r="AS48" s="5"/>
      <c r="AT48" s="21" t="s">
        <v>1</v>
      </c>
      <c r="AU48" s="10"/>
    </row>
    <row r="49" spans="1:47" x14ac:dyDescent="0.2">
      <c r="A49" s="18" t="s">
        <v>128</v>
      </c>
      <c r="B49" s="38"/>
      <c r="C49" s="4" t="s">
        <v>1</v>
      </c>
      <c r="D49" s="5"/>
      <c r="E49" s="62" t="s">
        <v>129</v>
      </c>
      <c r="F49" s="5"/>
      <c r="G49" s="4" t="s">
        <v>1</v>
      </c>
      <c r="H49" s="5"/>
      <c r="I49" s="4" t="s">
        <v>1</v>
      </c>
      <c r="J49" s="5"/>
      <c r="K49" s="4" t="s">
        <v>106</v>
      </c>
      <c r="L49" s="5"/>
      <c r="M49" s="4" t="s">
        <v>107</v>
      </c>
      <c r="N49" s="5"/>
      <c r="O49" s="4" t="s">
        <v>107</v>
      </c>
      <c r="P49" s="5"/>
      <c r="Q49" s="4" t="s">
        <v>107</v>
      </c>
      <c r="R49" s="5"/>
      <c r="S49" s="4" t="s">
        <v>107</v>
      </c>
      <c r="T49" s="5"/>
      <c r="U49" s="4" t="s">
        <v>130</v>
      </c>
      <c r="V49" s="5"/>
      <c r="W49" s="4" t="s">
        <v>130</v>
      </c>
      <c r="X49" s="39"/>
      <c r="Y49" s="34" t="s">
        <v>1</v>
      </c>
      <c r="Z49" s="5"/>
      <c r="AA49" s="4" t="s">
        <v>131</v>
      </c>
      <c r="AB49" s="5"/>
      <c r="AC49" s="4" t="s">
        <v>131</v>
      </c>
      <c r="AD49" s="5"/>
      <c r="AE49" s="4" t="s">
        <v>108</v>
      </c>
      <c r="AF49" s="5"/>
      <c r="AG49" s="4" t="s">
        <v>108</v>
      </c>
      <c r="AH49" s="5"/>
      <c r="AI49" s="4" t="s">
        <v>108</v>
      </c>
      <c r="AJ49" s="5"/>
      <c r="AK49" s="4" t="s">
        <v>109</v>
      </c>
      <c r="AL49" s="5"/>
      <c r="AM49" s="4" t="s">
        <v>1</v>
      </c>
      <c r="AN49" s="5"/>
      <c r="AO49" s="4" t="s">
        <v>1</v>
      </c>
      <c r="AP49" s="5"/>
      <c r="AQ49" s="4" t="s">
        <v>2</v>
      </c>
      <c r="AR49" s="5"/>
      <c r="AS49" s="4" t="s">
        <v>1</v>
      </c>
      <c r="AT49" s="22"/>
      <c r="AU49" s="10"/>
    </row>
    <row r="50" spans="1:47" x14ac:dyDescent="0.2">
      <c r="A50" s="18" t="s">
        <v>132</v>
      </c>
      <c r="B50" s="36" t="s">
        <v>1</v>
      </c>
      <c r="C50" s="5"/>
      <c r="D50" s="4" t="s">
        <v>1</v>
      </c>
      <c r="E50" s="5"/>
      <c r="F50" s="4" t="s">
        <v>1</v>
      </c>
      <c r="G50" s="5"/>
      <c r="H50" s="62" t="s">
        <v>133</v>
      </c>
      <c r="I50" s="5"/>
      <c r="J50" s="4" t="s">
        <v>1</v>
      </c>
      <c r="K50" s="5"/>
      <c r="L50" s="4" t="s">
        <v>1</v>
      </c>
      <c r="M50" s="5"/>
      <c r="N50" s="4" t="s">
        <v>1</v>
      </c>
      <c r="O50" s="5"/>
      <c r="P50" s="4" t="s">
        <v>1</v>
      </c>
      <c r="Q50" s="5"/>
      <c r="R50" s="4" t="s">
        <v>1</v>
      </c>
      <c r="S50" s="5"/>
      <c r="T50" s="4" t="s">
        <v>1</v>
      </c>
      <c r="U50" s="5"/>
      <c r="V50" s="4" t="s">
        <v>1</v>
      </c>
      <c r="W50" s="5"/>
      <c r="X50" s="37" t="s">
        <v>1</v>
      </c>
      <c r="Y50" s="33"/>
      <c r="Z50" s="4" t="s">
        <v>1</v>
      </c>
      <c r="AA50" s="5"/>
      <c r="AB50" s="4" t="s">
        <v>1</v>
      </c>
      <c r="AC50" s="5"/>
      <c r="AD50" s="4" t="s">
        <v>1</v>
      </c>
      <c r="AE50" s="5"/>
      <c r="AF50" s="4" t="s">
        <v>1</v>
      </c>
      <c r="AG50" s="5"/>
      <c r="AH50" s="4" t="s">
        <v>1</v>
      </c>
      <c r="AI50" s="5"/>
      <c r="AJ50" s="4" t="s">
        <v>1</v>
      </c>
      <c r="AK50" s="5"/>
      <c r="AL50" s="4" t="s">
        <v>1</v>
      </c>
      <c r="AM50" s="5"/>
      <c r="AN50" s="4" t="s">
        <v>2</v>
      </c>
      <c r="AO50" s="5"/>
      <c r="AP50" s="4" t="s">
        <v>1</v>
      </c>
      <c r="AQ50" s="5"/>
      <c r="AR50" s="4" t="s">
        <v>1</v>
      </c>
      <c r="AS50" s="5"/>
      <c r="AT50" s="21" t="s">
        <v>1</v>
      </c>
      <c r="AU50" s="10"/>
    </row>
    <row r="51" spans="1:47" x14ac:dyDescent="0.2">
      <c r="A51" s="18" t="s">
        <v>134</v>
      </c>
      <c r="B51" s="38"/>
      <c r="C51" s="4" t="s">
        <v>1</v>
      </c>
      <c r="D51" s="5"/>
      <c r="E51" s="4" t="s">
        <v>1</v>
      </c>
      <c r="F51" s="5"/>
      <c r="G51" s="4" t="s">
        <v>1</v>
      </c>
      <c r="H51" s="5"/>
      <c r="I51" s="62" t="s">
        <v>135</v>
      </c>
      <c r="J51" s="5"/>
      <c r="K51" s="4" t="s">
        <v>106</v>
      </c>
      <c r="L51" s="5"/>
      <c r="M51" s="4" t="s">
        <v>107</v>
      </c>
      <c r="N51" s="5"/>
      <c r="O51" s="4" t="s">
        <v>107</v>
      </c>
      <c r="P51" s="5"/>
      <c r="Q51" s="4" t="s">
        <v>107</v>
      </c>
      <c r="R51" s="5"/>
      <c r="S51" s="4" t="s">
        <v>107</v>
      </c>
      <c r="T51" s="5"/>
      <c r="U51" s="4" t="s">
        <v>130</v>
      </c>
      <c r="V51" s="5"/>
      <c r="W51" s="4" t="s">
        <v>130</v>
      </c>
      <c r="X51" s="39"/>
      <c r="Y51" s="34" t="s">
        <v>1</v>
      </c>
      <c r="Z51" s="5"/>
      <c r="AA51" s="4" t="s">
        <v>131</v>
      </c>
      <c r="AB51" s="5"/>
      <c r="AC51" s="4" t="s">
        <v>131</v>
      </c>
      <c r="AD51" s="5"/>
      <c r="AE51" s="4" t="s">
        <v>108</v>
      </c>
      <c r="AF51" s="5"/>
      <c r="AG51" s="4" t="s">
        <v>108</v>
      </c>
      <c r="AH51" s="5"/>
      <c r="AI51" s="4" t="s">
        <v>108</v>
      </c>
      <c r="AJ51" s="5"/>
      <c r="AK51" s="4" t="s">
        <v>109</v>
      </c>
      <c r="AL51" s="5"/>
      <c r="AM51" s="4" t="s">
        <v>2</v>
      </c>
      <c r="AN51" s="5"/>
      <c r="AO51" s="4" t="s">
        <v>1</v>
      </c>
      <c r="AP51" s="5"/>
      <c r="AQ51" s="4" t="s">
        <v>1</v>
      </c>
      <c r="AR51" s="5"/>
      <c r="AS51" s="4" t="s">
        <v>1</v>
      </c>
      <c r="AT51" s="22"/>
      <c r="AU51" s="10"/>
    </row>
    <row r="52" spans="1:47" x14ac:dyDescent="0.2">
      <c r="A52" s="18" t="s">
        <v>136</v>
      </c>
      <c r="B52" s="36" t="s">
        <v>1</v>
      </c>
      <c r="C52" s="5"/>
      <c r="D52" s="4" t="s">
        <v>1</v>
      </c>
      <c r="E52" s="5"/>
      <c r="F52" s="62" t="s">
        <v>137</v>
      </c>
      <c r="G52" s="5"/>
      <c r="H52" s="4" t="s">
        <v>1</v>
      </c>
      <c r="I52" s="5"/>
      <c r="J52" s="4" t="s">
        <v>1</v>
      </c>
      <c r="K52" s="5"/>
      <c r="L52" s="4" t="s">
        <v>1</v>
      </c>
      <c r="M52" s="5"/>
      <c r="N52" s="4" t="s">
        <v>1</v>
      </c>
      <c r="O52" s="5"/>
      <c r="P52" s="4" t="s">
        <v>1</v>
      </c>
      <c r="Q52" s="5"/>
      <c r="R52" s="4" t="s">
        <v>1</v>
      </c>
      <c r="S52" s="5"/>
      <c r="T52" s="4" t="s">
        <v>1</v>
      </c>
      <c r="U52" s="5"/>
      <c r="V52" s="4" t="s">
        <v>1</v>
      </c>
      <c r="W52" s="5"/>
      <c r="X52" s="37" t="s">
        <v>1</v>
      </c>
      <c r="Y52" s="33"/>
      <c r="Z52" s="4" t="s">
        <v>1</v>
      </c>
      <c r="AA52" s="5"/>
      <c r="AB52" s="4" t="s">
        <v>1</v>
      </c>
      <c r="AC52" s="5"/>
      <c r="AD52" s="4" t="s">
        <v>1</v>
      </c>
      <c r="AE52" s="5"/>
      <c r="AF52" s="4" t="s">
        <v>1</v>
      </c>
      <c r="AG52" s="5"/>
      <c r="AH52" s="4" t="s">
        <v>1</v>
      </c>
      <c r="AI52" s="5"/>
      <c r="AJ52" s="4" t="s">
        <v>1</v>
      </c>
      <c r="AK52" s="5"/>
      <c r="AL52" s="4" t="s">
        <v>1</v>
      </c>
      <c r="AM52" s="5"/>
      <c r="AN52" s="4" t="s">
        <v>1</v>
      </c>
      <c r="AO52" s="5"/>
      <c r="AP52" s="4" t="s">
        <v>2</v>
      </c>
      <c r="AQ52" s="5"/>
      <c r="AR52" s="4" t="s">
        <v>1</v>
      </c>
      <c r="AS52" s="5"/>
      <c r="AT52" s="21" t="s">
        <v>1</v>
      </c>
      <c r="AU52" s="10"/>
    </row>
    <row r="53" spans="1:47" x14ac:dyDescent="0.2">
      <c r="A53" s="18" t="s">
        <v>138</v>
      </c>
      <c r="B53" s="38"/>
      <c r="C53" s="4" t="s">
        <v>1</v>
      </c>
      <c r="D53" s="5"/>
      <c r="E53" s="62" t="s">
        <v>139</v>
      </c>
      <c r="F53" s="5"/>
      <c r="G53" s="4" t="s">
        <v>1</v>
      </c>
      <c r="H53" s="5"/>
      <c r="I53" s="4" t="s">
        <v>1</v>
      </c>
      <c r="J53" s="5"/>
      <c r="K53" s="4" t="s">
        <v>140</v>
      </c>
      <c r="L53" s="5"/>
      <c r="M53" s="4" t="s">
        <v>107</v>
      </c>
      <c r="N53" s="5"/>
      <c r="O53" s="4" t="s">
        <v>107</v>
      </c>
      <c r="P53" s="5"/>
      <c r="Q53" s="4" t="s">
        <v>107</v>
      </c>
      <c r="R53" s="5"/>
      <c r="S53" s="4" t="s">
        <v>107</v>
      </c>
      <c r="T53" s="5"/>
      <c r="U53" s="4" t="s">
        <v>130</v>
      </c>
      <c r="V53" s="5"/>
      <c r="W53" s="4" t="s">
        <v>130</v>
      </c>
      <c r="X53" s="39"/>
      <c r="Y53" s="34" t="s">
        <v>1</v>
      </c>
      <c r="Z53" s="5"/>
      <c r="AA53" s="4" t="s">
        <v>131</v>
      </c>
      <c r="AB53" s="5"/>
      <c r="AC53" s="4" t="s">
        <v>131</v>
      </c>
      <c r="AD53" s="5"/>
      <c r="AE53" s="4" t="s">
        <v>108</v>
      </c>
      <c r="AF53" s="5"/>
      <c r="AG53" s="4" t="s">
        <v>108</v>
      </c>
      <c r="AH53" s="5"/>
      <c r="AI53" s="4" t="s">
        <v>108</v>
      </c>
      <c r="AJ53" s="5"/>
      <c r="AK53" s="4" t="s">
        <v>141</v>
      </c>
      <c r="AL53" s="5"/>
      <c r="AM53" s="4" t="s">
        <v>1</v>
      </c>
      <c r="AN53" s="5"/>
      <c r="AO53" s="4" t="s">
        <v>1</v>
      </c>
      <c r="AP53" s="5"/>
      <c r="AQ53" s="4" t="s">
        <v>2</v>
      </c>
      <c r="AR53" s="5"/>
      <c r="AS53" s="4" t="s">
        <v>1</v>
      </c>
      <c r="AT53" s="22"/>
      <c r="AU53" s="10"/>
    </row>
    <row r="54" spans="1:47" x14ac:dyDescent="0.2">
      <c r="A54" s="18" t="s">
        <v>142</v>
      </c>
      <c r="B54" s="36" t="s">
        <v>1</v>
      </c>
      <c r="C54" s="5"/>
      <c r="D54" s="4" t="s">
        <v>1</v>
      </c>
      <c r="E54" s="5"/>
      <c r="F54" s="4" t="s">
        <v>1</v>
      </c>
      <c r="G54" s="5"/>
      <c r="H54" s="62" t="s">
        <v>143</v>
      </c>
      <c r="I54" s="5"/>
      <c r="J54" s="4" t="s">
        <v>1</v>
      </c>
      <c r="K54" s="5"/>
      <c r="L54" s="4" t="s">
        <v>1</v>
      </c>
      <c r="M54" s="5"/>
      <c r="N54" s="4" t="s">
        <v>1</v>
      </c>
      <c r="O54" s="5"/>
      <c r="P54" s="4" t="s">
        <v>1</v>
      </c>
      <c r="Q54" s="5"/>
      <c r="R54" s="4" t="s">
        <v>1</v>
      </c>
      <c r="S54" s="5"/>
      <c r="T54" s="4" t="s">
        <v>1</v>
      </c>
      <c r="U54" s="5"/>
      <c r="V54" s="4" t="s">
        <v>1</v>
      </c>
      <c r="W54" s="5"/>
      <c r="X54" s="37" t="s">
        <v>1</v>
      </c>
      <c r="Y54" s="33"/>
      <c r="Z54" s="4" t="s">
        <v>1</v>
      </c>
      <c r="AA54" s="5"/>
      <c r="AB54" s="4" t="s">
        <v>1</v>
      </c>
      <c r="AC54" s="5"/>
      <c r="AD54" s="4" t="s">
        <v>1</v>
      </c>
      <c r="AE54" s="5"/>
      <c r="AF54" s="4" t="s">
        <v>1</v>
      </c>
      <c r="AG54" s="5"/>
      <c r="AH54" s="4" t="s">
        <v>1</v>
      </c>
      <c r="AI54" s="5"/>
      <c r="AJ54" s="4" t="s">
        <v>1</v>
      </c>
      <c r="AK54" s="5"/>
      <c r="AL54" s="4" t="s">
        <v>1</v>
      </c>
      <c r="AM54" s="5"/>
      <c r="AN54" s="62" t="s">
        <v>144</v>
      </c>
      <c r="AO54" s="5"/>
      <c r="AP54" s="4" t="s">
        <v>1</v>
      </c>
      <c r="AQ54" s="5"/>
      <c r="AR54" s="4" t="s">
        <v>1</v>
      </c>
      <c r="AS54" s="5"/>
      <c r="AT54" s="21" t="s">
        <v>1</v>
      </c>
      <c r="AU54" s="10"/>
    </row>
    <row r="55" spans="1:47" x14ac:dyDescent="0.2">
      <c r="A55" s="18" t="s">
        <v>145</v>
      </c>
      <c r="B55" s="38"/>
      <c r="C55" s="4" t="s">
        <v>1</v>
      </c>
      <c r="D55" s="5"/>
      <c r="E55" s="4" t="s">
        <v>1</v>
      </c>
      <c r="F55" s="5"/>
      <c r="G55" s="4" t="s">
        <v>1</v>
      </c>
      <c r="H55" s="5"/>
      <c r="I55" s="62" t="s">
        <v>146</v>
      </c>
      <c r="J55" s="5"/>
      <c r="K55" s="4" t="s">
        <v>140</v>
      </c>
      <c r="L55" s="5"/>
      <c r="M55" s="4" t="s">
        <v>130</v>
      </c>
      <c r="N55" s="5"/>
      <c r="O55" s="4" t="s">
        <v>130</v>
      </c>
      <c r="P55" s="5"/>
      <c r="Q55" s="4" t="s">
        <v>130</v>
      </c>
      <c r="R55" s="5"/>
      <c r="S55" s="4" t="s">
        <v>130</v>
      </c>
      <c r="T55" s="5"/>
      <c r="U55" s="4" t="s">
        <v>130</v>
      </c>
      <c r="V55" s="5"/>
      <c r="W55" s="4" t="s">
        <v>130</v>
      </c>
      <c r="X55" s="39"/>
      <c r="Y55" s="34" t="s">
        <v>131</v>
      </c>
      <c r="Z55" s="5"/>
      <c r="AA55" s="4" t="s">
        <v>131</v>
      </c>
      <c r="AB55" s="5"/>
      <c r="AC55" s="4" t="s">
        <v>131</v>
      </c>
      <c r="AD55" s="5"/>
      <c r="AE55" s="4" t="s">
        <v>131</v>
      </c>
      <c r="AF55" s="5"/>
      <c r="AG55" s="4" t="s">
        <v>131</v>
      </c>
      <c r="AH55" s="5"/>
      <c r="AI55" s="4" t="s">
        <v>131</v>
      </c>
      <c r="AJ55" s="5"/>
      <c r="AK55" s="4" t="s">
        <v>141</v>
      </c>
      <c r="AL55" s="5"/>
      <c r="AM55" s="62" t="s">
        <v>147</v>
      </c>
      <c r="AN55" s="5"/>
      <c r="AO55" s="4" t="s">
        <v>1</v>
      </c>
      <c r="AP55" s="5"/>
      <c r="AQ55" s="4" t="s">
        <v>1</v>
      </c>
      <c r="AR55" s="5"/>
      <c r="AS55" s="4" t="s">
        <v>1</v>
      </c>
      <c r="AT55" s="22"/>
      <c r="AU55" s="10"/>
    </row>
    <row r="56" spans="1:47" x14ac:dyDescent="0.2">
      <c r="A56" s="18" t="s">
        <v>148</v>
      </c>
      <c r="B56" s="36" t="s">
        <v>1</v>
      </c>
      <c r="C56" s="5"/>
      <c r="D56" s="4" t="s">
        <v>1</v>
      </c>
      <c r="E56" s="5"/>
      <c r="F56" s="62" t="s">
        <v>149</v>
      </c>
      <c r="G56" s="5"/>
      <c r="H56" s="4" t="s">
        <v>1</v>
      </c>
      <c r="I56" s="5"/>
      <c r="J56" s="4" t="s">
        <v>1</v>
      </c>
      <c r="K56" s="5"/>
      <c r="L56" s="4" t="s">
        <v>1</v>
      </c>
      <c r="M56" s="5"/>
      <c r="N56" s="4" t="s">
        <v>1</v>
      </c>
      <c r="O56" s="5"/>
      <c r="P56" s="4" t="s">
        <v>1</v>
      </c>
      <c r="Q56" s="5"/>
      <c r="R56" s="4" t="s">
        <v>1</v>
      </c>
      <c r="S56" s="5"/>
      <c r="T56" s="4" t="s">
        <v>1</v>
      </c>
      <c r="U56" s="5"/>
      <c r="V56" s="4" t="s">
        <v>1</v>
      </c>
      <c r="W56" s="5"/>
      <c r="X56" s="37" t="s">
        <v>1</v>
      </c>
      <c r="Y56" s="33"/>
      <c r="Z56" s="4" t="s">
        <v>1</v>
      </c>
      <c r="AA56" s="5"/>
      <c r="AB56" s="4" t="s">
        <v>1</v>
      </c>
      <c r="AC56" s="5"/>
      <c r="AD56" s="4" t="s">
        <v>1</v>
      </c>
      <c r="AE56" s="5"/>
      <c r="AF56" s="4" t="s">
        <v>1</v>
      </c>
      <c r="AG56" s="5"/>
      <c r="AH56" s="4" t="s">
        <v>1</v>
      </c>
      <c r="AI56" s="5"/>
      <c r="AJ56" s="4" t="s">
        <v>1</v>
      </c>
      <c r="AK56" s="5"/>
      <c r="AL56" s="4" t="s">
        <v>1</v>
      </c>
      <c r="AM56" s="5"/>
      <c r="AN56" s="4" t="s">
        <v>1</v>
      </c>
      <c r="AO56" s="5"/>
      <c r="AP56" s="62" t="s">
        <v>150</v>
      </c>
      <c r="AQ56" s="5"/>
      <c r="AR56" s="4" t="s">
        <v>1</v>
      </c>
      <c r="AS56" s="5"/>
      <c r="AT56" s="21" t="s">
        <v>1</v>
      </c>
      <c r="AU56" s="10"/>
    </row>
    <row r="57" spans="1:47" x14ac:dyDescent="0.2">
      <c r="A57" s="18" t="s">
        <v>151</v>
      </c>
      <c r="B57" s="38"/>
      <c r="C57" s="4" t="s">
        <v>1</v>
      </c>
      <c r="D57" s="5"/>
      <c r="E57" s="62" t="s">
        <v>152</v>
      </c>
      <c r="F57" s="5"/>
      <c r="G57" s="4" t="s">
        <v>1</v>
      </c>
      <c r="H57" s="5"/>
      <c r="I57" s="4" t="s">
        <v>1</v>
      </c>
      <c r="J57" s="5"/>
      <c r="K57" s="4" t="s">
        <v>140</v>
      </c>
      <c r="L57" s="5"/>
      <c r="M57" s="4" t="s">
        <v>130</v>
      </c>
      <c r="N57" s="5"/>
      <c r="O57" s="4" t="s">
        <v>130</v>
      </c>
      <c r="P57" s="5"/>
      <c r="Q57" s="4" t="s">
        <v>130</v>
      </c>
      <c r="R57" s="5"/>
      <c r="S57" s="4" t="s">
        <v>130</v>
      </c>
      <c r="T57" s="5"/>
      <c r="U57" s="4" t="s">
        <v>130</v>
      </c>
      <c r="V57" s="5"/>
      <c r="W57" s="4" t="s">
        <v>130</v>
      </c>
      <c r="X57" s="39"/>
      <c r="Y57" s="34" t="s">
        <v>131</v>
      </c>
      <c r="Z57" s="5"/>
      <c r="AA57" s="4" t="s">
        <v>131</v>
      </c>
      <c r="AB57" s="5"/>
      <c r="AC57" s="4" t="s">
        <v>131</v>
      </c>
      <c r="AD57" s="5"/>
      <c r="AE57" s="4" t="s">
        <v>131</v>
      </c>
      <c r="AF57" s="5"/>
      <c r="AG57" s="4" t="s">
        <v>131</v>
      </c>
      <c r="AH57" s="5"/>
      <c r="AI57" s="4" t="s">
        <v>131</v>
      </c>
      <c r="AJ57" s="5"/>
      <c r="AK57" s="4" t="s">
        <v>141</v>
      </c>
      <c r="AL57" s="5"/>
      <c r="AM57" s="4" t="s">
        <v>1</v>
      </c>
      <c r="AN57" s="5"/>
      <c r="AO57" s="4" t="s">
        <v>1</v>
      </c>
      <c r="AP57" s="5"/>
      <c r="AQ57" s="62" t="s">
        <v>153</v>
      </c>
      <c r="AR57" s="5"/>
      <c r="AS57" s="4" t="s">
        <v>1</v>
      </c>
      <c r="AT57" s="22"/>
      <c r="AU57" s="10"/>
    </row>
    <row r="58" spans="1:47" x14ac:dyDescent="0.2">
      <c r="A58" s="18" t="s">
        <v>154</v>
      </c>
      <c r="B58" s="65" t="s">
        <v>155</v>
      </c>
      <c r="C58" s="5"/>
      <c r="D58" s="4" t="s">
        <v>1</v>
      </c>
      <c r="E58" s="5"/>
      <c r="F58" s="4" t="s">
        <v>1</v>
      </c>
      <c r="G58" s="5"/>
      <c r="H58" s="62" t="s">
        <v>156</v>
      </c>
      <c r="I58" s="5"/>
      <c r="J58" s="4" t="s">
        <v>1</v>
      </c>
      <c r="K58" s="5"/>
      <c r="L58" s="4" t="s">
        <v>1</v>
      </c>
      <c r="M58" s="5"/>
      <c r="N58" s="4" t="s">
        <v>1</v>
      </c>
      <c r="O58" s="5"/>
      <c r="P58" s="4" t="s">
        <v>1</v>
      </c>
      <c r="Q58" s="5"/>
      <c r="R58" s="4" t="s">
        <v>1</v>
      </c>
      <c r="S58" s="5"/>
      <c r="T58" s="4" t="s">
        <v>1</v>
      </c>
      <c r="U58" s="5"/>
      <c r="V58" s="4" t="s">
        <v>1</v>
      </c>
      <c r="W58" s="5"/>
      <c r="X58" s="37" t="s">
        <v>1</v>
      </c>
      <c r="Y58" s="33"/>
      <c r="Z58" s="4" t="s">
        <v>1</v>
      </c>
      <c r="AA58" s="5"/>
      <c r="AB58" s="4" t="s">
        <v>1</v>
      </c>
      <c r="AC58" s="5"/>
      <c r="AD58" s="4" t="s">
        <v>1</v>
      </c>
      <c r="AE58" s="5"/>
      <c r="AF58" s="4" t="s">
        <v>1</v>
      </c>
      <c r="AG58" s="5"/>
      <c r="AH58" s="4" t="s">
        <v>1</v>
      </c>
      <c r="AI58" s="5"/>
      <c r="AJ58" s="4" t="s">
        <v>1</v>
      </c>
      <c r="AK58" s="5"/>
      <c r="AL58" s="4" t="s">
        <v>1</v>
      </c>
      <c r="AM58" s="5"/>
      <c r="AN58" s="62" t="s">
        <v>157</v>
      </c>
      <c r="AO58" s="5"/>
      <c r="AP58" s="4" t="s">
        <v>1</v>
      </c>
      <c r="AQ58" s="5"/>
      <c r="AR58" s="4" t="s">
        <v>1</v>
      </c>
      <c r="AS58" s="5"/>
      <c r="AT58" s="23" t="s">
        <v>2611</v>
      </c>
      <c r="AU58" s="10"/>
    </row>
    <row r="59" spans="1:47" x14ac:dyDescent="0.2">
      <c r="A59" s="18" t="s">
        <v>158</v>
      </c>
      <c r="B59" s="38"/>
      <c r="C59" s="62" t="s">
        <v>159</v>
      </c>
      <c r="D59" s="5"/>
      <c r="E59" s="4" t="s">
        <v>1</v>
      </c>
      <c r="F59" s="5"/>
      <c r="G59" s="4" t="s">
        <v>1</v>
      </c>
      <c r="H59" s="5"/>
      <c r="I59" s="62" t="s">
        <v>160</v>
      </c>
      <c r="J59" s="5"/>
      <c r="K59" s="4" t="s">
        <v>140</v>
      </c>
      <c r="L59" s="5"/>
      <c r="M59" s="4" t="s">
        <v>130</v>
      </c>
      <c r="N59" s="5"/>
      <c r="O59" s="4" t="s">
        <v>130</v>
      </c>
      <c r="P59" s="5"/>
      <c r="Q59" s="4" t="s">
        <v>130</v>
      </c>
      <c r="R59" s="5"/>
      <c r="S59" s="4" t="s">
        <v>130</v>
      </c>
      <c r="T59" s="5"/>
      <c r="U59" s="4" t="s">
        <v>130</v>
      </c>
      <c r="V59" s="5"/>
      <c r="W59" s="4" t="s">
        <v>130</v>
      </c>
      <c r="X59" s="39"/>
      <c r="Y59" s="34" t="s">
        <v>131</v>
      </c>
      <c r="Z59" s="5"/>
      <c r="AA59" s="4" t="s">
        <v>131</v>
      </c>
      <c r="AB59" s="5"/>
      <c r="AC59" s="4" t="s">
        <v>131</v>
      </c>
      <c r="AD59" s="5"/>
      <c r="AE59" s="4" t="s">
        <v>131</v>
      </c>
      <c r="AF59" s="5"/>
      <c r="AG59" s="4" t="s">
        <v>131</v>
      </c>
      <c r="AH59" s="5"/>
      <c r="AI59" s="4" t="s">
        <v>131</v>
      </c>
      <c r="AJ59" s="5"/>
      <c r="AK59" s="4" t="s">
        <v>141</v>
      </c>
      <c r="AL59" s="5"/>
      <c r="AM59" s="62" t="s">
        <v>161</v>
      </c>
      <c r="AN59" s="5"/>
      <c r="AO59" s="4" t="s">
        <v>1</v>
      </c>
      <c r="AP59" s="5"/>
      <c r="AQ59" s="4" t="s">
        <v>1</v>
      </c>
      <c r="AR59" s="5"/>
      <c r="AS59" s="62" t="s">
        <v>162</v>
      </c>
      <c r="AT59" s="22"/>
      <c r="AU59" s="10"/>
    </row>
    <row r="60" spans="1:47" x14ac:dyDescent="0.2">
      <c r="A60" s="18" t="s">
        <v>163</v>
      </c>
      <c r="B60" s="36" t="s">
        <v>1</v>
      </c>
      <c r="C60" s="5"/>
      <c r="D60" s="4" t="s">
        <v>1</v>
      </c>
      <c r="E60" s="5"/>
      <c r="F60" s="62" t="s">
        <v>164</v>
      </c>
      <c r="G60" s="5"/>
      <c r="H60" s="4" t="s">
        <v>1</v>
      </c>
      <c r="I60" s="5"/>
      <c r="J60" s="4" t="s">
        <v>1</v>
      </c>
      <c r="K60" s="5"/>
      <c r="L60" s="4" t="s">
        <v>1</v>
      </c>
      <c r="M60" s="5"/>
      <c r="N60" s="4" t="s">
        <v>1</v>
      </c>
      <c r="O60" s="5"/>
      <c r="P60" s="4" t="s">
        <v>1</v>
      </c>
      <c r="Q60" s="5"/>
      <c r="R60" s="4" t="s">
        <v>1</v>
      </c>
      <c r="S60" s="5"/>
      <c r="T60" s="4" t="s">
        <v>1</v>
      </c>
      <c r="U60" s="5"/>
      <c r="V60" s="4" t="s">
        <v>1</v>
      </c>
      <c r="W60" s="5"/>
      <c r="X60" s="37" t="s">
        <v>1</v>
      </c>
      <c r="Y60" s="33"/>
      <c r="Z60" s="4" t="s">
        <v>1</v>
      </c>
      <c r="AA60" s="5"/>
      <c r="AB60" s="4" t="s">
        <v>1</v>
      </c>
      <c r="AC60" s="5"/>
      <c r="AD60" s="4" t="s">
        <v>1</v>
      </c>
      <c r="AE60" s="5"/>
      <c r="AF60" s="4" t="s">
        <v>1</v>
      </c>
      <c r="AG60" s="5"/>
      <c r="AH60" s="4" t="s">
        <v>1</v>
      </c>
      <c r="AI60" s="5"/>
      <c r="AJ60" s="4" t="s">
        <v>1</v>
      </c>
      <c r="AK60" s="5"/>
      <c r="AL60" s="4" t="s">
        <v>1</v>
      </c>
      <c r="AM60" s="5"/>
      <c r="AN60" s="4" t="s">
        <v>1</v>
      </c>
      <c r="AO60" s="5"/>
      <c r="AP60" s="62" t="s">
        <v>165</v>
      </c>
      <c r="AQ60" s="5"/>
      <c r="AR60" s="4" t="s">
        <v>1</v>
      </c>
      <c r="AS60" s="5"/>
      <c r="AT60" s="21" t="s">
        <v>1</v>
      </c>
      <c r="AU60" s="10"/>
    </row>
    <row r="61" spans="1:47" x14ac:dyDescent="0.2">
      <c r="A61" s="18" t="s">
        <v>166</v>
      </c>
      <c r="B61" s="38"/>
      <c r="C61" s="4" t="s">
        <v>1</v>
      </c>
      <c r="D61" s="5"/>
      <c r="E61" s="62" t="s">
        <v>167</v>
      </c>
      <c r="F61" s="5"/>
      <c r="G61" s="4" t="s">
        <v>1</v>
      </c>
      <c r="H61" s="5"/>
      <c r="I61" s="4" t="s">
        <v>1</v>
      </c>
      <c r="J61" s="5"/>
      <c r="K61" s="4" t="s">
        <v>140</v>
      </c>
      <c r="L61" s="5"/>
      <c r="M61" s="4" t="s">
        <v>130</v>
      </c>
      <c r="N61" s="5"/>
      <c r="O61" s="4" t="s">
        <v>130</v>
      </c>
      <c r="P61" s="5"/>
      <c r="Q61" s="4" t="s">
        <v>130</v>
      </c>
      <c r="R61" s="5"/>
      <c r="S61" s="4" t="s">
        <v>130</v>
      </c>
      <c r="T61" s="5"/>
      <c r="U61" s="4" t="s">
        <v>130</v>
      </c>
      <c r="V61" s="5"/>
      <c r="W61" s="4" t="s">
        <v>130</v>
      </c>
      <c r="X61" s="39"/>
      <c r="Y61" s="34" t="s">
        <v>131</v>
      </c>
      <c r="Z61" s="5"/>
      <c r="AA61" s="4" t="s">
        <v>131</v>
      </c>
      <c r="AB61" s="5"/>
      <c r="AC61" s="4" t="s">
        <v>131</v>
      </c>
      <c r="AD61" s="5"/>
      <c r="AE61" s="4" t="s">
        <v>131</v>
      </c>
      <c r="AF61" s="5"/>
      <c r="AG61" s="4" t="s">
        <v>131</v>
      </c>
      <c r="AH61" s="5"/>
      <c r="AI61" s="4" t="s">
        <v>131</v>
      </c>
      <c r="AJ61" s="5"/>
      <c r="AK61" s="4" t="s">
        <v>141</v>
      </c>
      <c r="AL61" s="5"/>
      <c r="AM61" s="4" t="s">
        <v>1</v>
      </c>
      <c r="AN61" s="5"/>
      <c r="AO61" s="4" t="s">
        <v>1</v>
      </c>
      <c r="AP61" s="5"/>
      <c r="AQ61" s="62" t="s">
        <v>168</v>
      </c>
      <c r="AR61" s="5"/>
      <c r="AS61" s="4" t="s">
        <v>1</v>
      </c>
      <c r="AT61" s="22"/>
      <c r="AU61" s="10"/>
    </row>
    <row r="62" spans="1:47" x14ac:dyDescent="0.2">
      <c r="A62" s="18" t="s">
        <v>169</v>
      </c>
      <c r="B62" s="65" t="s">
        <v>170</v>
      </c>
      <c r="C62" s="5"/>
      <c r="D62" s="4" t="s">
        <v>1</v>
      </c>
      <c r="E62" s="5"/>
      <c r="F62" s="4" t="s">
        <v>1</v>
      </c>
      <c r="G62" s="5"/>
      <c r="H62" s="62" t="s">
        <v>171</v>
      </c>
      <c r="I62" s="5"/>
      <c r="J62" s="4" t="s">
        <v>1</v>
      </c>
      <c r="K62" s="5"/>
      <c r="L62" s="4" t="s">
        <v>1</v>
      </c>
      <c r="M62" s="5"/>
      <c r="N62" s="4" t="s">
        <v>1</v>
      </c>
      <c r="O62" s="5"/>
      <c r="P62" s="4" t="s">
        <v>1</v>
      </c>
      <c r="Q62" s="5"/>
      <c r="R62" s="4" t="s">
        <v>1</v>
      </c>
      <c r="S62" s="5"/>
      <c r="T62" s="4" t="s">
        <v>1</v>
      </c>
      <c r="U62" s="5"/>
      <c r="V62" s="4" t="s">
        <v>1</v>
      </c>
      <c r="W62" s="5"/>
      <c r="X62" s="37" t="s">
        <v>1</v>
      </c>
      <c r="Y62" s="33"/>
      <c r="Z62" s="4" t="s">
        <v>1</v>
      </c>
      <c r="AA62" s="5"/>
      <c r="AB62" s="4" t="s">
        <v>1</v>
      </c>
      <c r="AC62" s="5"/>
      <c r="AD62" s="4" t="s">
        <v>1</v>
      </c>
      <c r="AE62" s="5"/>
      <c r="AF62" s="4" t="s">
        <v>1</v>
      </c>
      <c r="AG62" s="5"/>
      <c r="AH62" s="4" t="s">
        <v>1</v>
      </c>
      <c r="AI62" s="5"/>
      <c r="AJ62" s="4" t="s">
        <v>1</v>
      </c>
      <c r="AK62" s="5"/>
      <c r="AL62" s="4" t="s">
        <v>1</v>
      </c>
      <c r="AM62" s="5"/>
      <c r="AN62" s="62" t="s">
        <v>172</v>
      </c>
      <c r="AO62" s="5"/>
      <c r="AP62" s="4" t="s">
        <v>1</v>
      </c>
      <c r="AQ62" s="5"/>
      <c r="AR62" s="4" t="s">
        <v>1</v>
      </c>
      <c r="AS62" s="5"/>
      <c r="AT62" s="66" t="s">
        <v>173</v>
      </c>
      <c r="AU62" s="10"/>
    </row>
    <row r="63" spans="1:47" x14ac:dyDescent="0.2">
      <c r="A63" s="18" t="s">
        <v>174</v>
      </c>
      <c r="B63" s="38"/>
      <c r="C63" s="62" t="s">
        <v>175</v>
      </c>
      <c r="D63" s="5"/>
      <c r="E63" s="4" t="s">
        <v>1</v>
      </c>
      <c r="F63" s="5"/>
      <c r="G63" s="4" t="s">
        <v>1</v>
      </c>
      <c r="H63" s="5"/>
      <c r="I63" s="62" t="s">
        <v>176</v>
      </c>
      <c r="J63" s="5"/>
      <c r="K63" s="4" t="s">
        <v>140</v>
      </c>
      <c r="L63" s="5"/>
      <c r="M63" s="4" t="s">
        <v>130</v>
      </c>
      <c r="N63" s="5"/>
      <c r="O63" s="4" t="s">
        <v>130</v>
      </c>
      <c r="P63" s="5"/>
      <c r="Q63" s="4" t="s">
        <v>130</v>
      </c>
      <c r="R63" s="5"/>
      <c r="S63" s="4" t="s">
        <v>130</v>
      </c>
      <c r="T63" s="5"/>
      <c r="U63" s="4" t="s">
        <v>130</v>
      </c>
      <c r="V63" s="5"/>
      <c r="W63" s="4" t="s">
        <v>130</v>
      </c>
      <c r="X63" s="39"/>
      <c r="Y63" s="34" t="s">
        <v>131</v>
      </c>
      <c r="Z63" s="5"/>
      <c r="AA63" s="4" t="s">
        <v>131</v>
      </c>
      <c r="AB63" s="5"/>
      <c r="AC63" s="4" t="s">
        <v>131</v>
      </c>
      <c r="AD63" s="5"/>
      <c r="AE63" s="4" t="s">
        <v>131</v>
      </c>
      <c r="AF63" s="5"/>
      <c r="AG63" s="4" t="s">
        <v>131</v>
      </c>
      <c r="AH63" s="5"/>
      <c r="AI63" s="4" t="s">
        <v>131</v>
      </c>
      <c r="AJ63" s="5"/>
      <c r="AK63" s="4" t="s">
        <v>141</v>
      </c>
      <c r="AL63" s="5"/>
      <c r="AM63" s="62" t="s">
        <v>177</v>
      </c>
      <c r="AN63" s="5"/>
      <c r="AO63" s="4" t="s">
        <v>1</v>
      </c>
      <c r="AP63" s="5"/>
      <c r="AQ63" s="4" t="s">
        <v>1</v>
      </c>
      <c r="AR63" s="5"/>
      <c r="AS63" s="62" t="s">
        <v>178</v>
      </c>
      <c r="AT63" s="22"/>
      <c r="AU63" s="10"/>
    </row>
    <row r="64" spans="1:47" x14ac:dyDescent="0.2">
      <c r="A64" s="18" t="s">
        <v>179</v>
      </c>
      <c r="B64" s="36" t="s">
        <v>1</v>
      </c>
      <c r="C64" s="5"/>
      <c r="D64" s="4" t="s">
        <v>1</v>
      </c>
      <c r="E64" s="5"/>
      <c r="F64" s="62" t="s">
        <v>180</v>
      </c>
      <c r="G64" s="5"/>
      <c r="H64" s="4" t="s">
        <v>1</v>
      </c>
      <c r="I64" s="5"/>
      <c r="J64" s="4" t="s">
        <v>1</v>
      </c>
      <c r="K64" s="5"/>
      <c r="L64" s="4" t="s">
        <v>1</v>
      </c>
      <c r="M64" s="5"/>
      <c r="N64" s="4" t="s">
        <v>1</v>
      </c>
      <c r="O64" s="5"/>
      <c r="P64" s="4" t="s">
        <v>1</v>
      </c>
      <c r="Q64" s="5"/>
      <c r="R64" s="4" t="s">
        <v>1</v>
      </c>
      <c r="S64" s="5"/>
      <c r="T64" s="4" t="s">
        <v>1</v>
      </c>
      <c r="U64" s="5"/>
      <c r="V64" s="4" t="s">
        <v>1</v>
      </c>
      <c r="W64" s="5"/>
      <c r="X64" s="37" t="s">
        <v>1</v>
      </c>
      <c r="Y64" s="33"/>
      <c r="Z64" s="4" t="s">
        <v>1</v>
      </c>
      <c r="AA64" s="5"/>
      <c r="AB64" s="4" t="s">
        <v>1</v>
      </c>
      <c r="AC64" s="5"/>
      <c r="AD64" s="4" t="s">
        <v>1</v>
      </c>
      <c r="AE64" s="5"/>
      <c r="AF64" s="4" t="s">
        <v>1</v>
      </c>
      <c r="AG64" s="5"/>
      <c r="AH64" s="4" t="s">
        <v>1</v>
      </c>
      <c r="AI64" s="5"/>
      <c r="AJ64" s="4" t="s">
        <v>1</v>
      </c>
      <c r="AK64" s="5"/>
      <c r="AL64" s="4" t="s">
        <v>1</v>
      </c>
      <c r="AM64" s="5"/>
      <c r="AN64" s="4" t="s">
        <v>1</v>
      </c>
      <c r="AO64" s="5"/>
      <c r="AP64" s="62" t="s">
        <v>181</v>
      </c>
      <c r="AQ64" s="5"/>
      <c r="AR64" s="4" t="s">
        <v>1</v>
      </c>
      <c r="AS64" s="5"/>
      <c r="AT64" s="21" t="s">
        <v>1</v>
      </c>
      <c r="AU64" s="10"/>
    </row>
    <row r="65" spans="1:47" x14ac:dyDescent="0.2">
      <c r="A65" s="18" t="s">
        <v>182</v>
      </c>
      <c r="B65" s="38"/>
      <c r="C65" s="4" t="s">
        <v>1</v>
      </c>
      <c r="D65" s="5"/>
      <c r="E65" s="62" t="s">
        <v>183</v>
      </c>
      <c r="F65" s="5"/>
      <c r="G65" s="4" t="s">
        <v>1</v>
      </c>
      <c r="H65" s="5"/>
      <c r="I65" s="4" t="s">
        <v>1</v>
      </c>
      <c r="J65" s="5"/>
      <c r="K65" s="4" t="s">
        <v>140</v>
      </c>
      <c r="L65" s="5"/>
      <c r="M65" s="4" t="s">
        <v>130</v>
      </c>
      <c r="N65" s="5"/>
      <c r="O65" s="4" t="s">
        <v>130</v>
      </c>
      <c r="P65" s="5"/>
      <c r="Q65" s="4" t="s">
        <v>130</v>
      </c>
      <c r="R65" s="5"/>
      <c r="S65" s="4" t="s">
        <v>130</v>
      </c>
      <c r="T65" s="5"/>
      <c r="U65" s="4" t="s">
        <v>130</v>
      </c>
      <c r="V65" s="5"/>
      <c r="W65" s="4" t="s">
        <v>130</v>
      </c>
      <c r="X65" s="39"/>
      <c r="Y65" s="34" t="s">
        <v>131</v>
      </c>
      <c r="Z65" s="5"/>
      <c r="AA65" s="4" t="s">
        <v>131</v>
      </c>
      <c r="AB65" s="5"/>
      <c r="AC65" s="4" t="s">
        <v>131</v>
      </c>
      <c r="AD65" s="5"/>
      <c r="AE65" s="4" t="s">
        <v>131</v>
      </c>
      <c r="AF65" s="5"/>
      <c r="AG65" s="4" t="s">
        <v>131</v>
      </c>
      <c r="AH65" s="5"/>
      <c r="AI65" s="4" t="s">
        <v>131</v>
      </c>
      <c r="AJ65" s="5"/>
      <c r="AK65" s="4" t="s">
        <v>141</v>
      </c>
      <c r="AL65" s="5"/>
      <c r="AM65" s="4" t="s">
        <v>1</v>
      </c>
      <c r="AN65" s="5"/>
      <c r="AO65" s="4" t="s">
        <v>1</v>
      </c>
      <c r="AP65" s="5"/>
      <c r="AQ65" s="62" t="s">
        <v>184</v>
      </c>
      <c r="AR65" s="5"/>
      <c r="AS65" s="4" t="s">
        <v>1</v>
      </c>
      <c r="AT65" s="22"/>
      <c r="AU65" s="10"/>
    </row>
    <row r="66" spans="1:47" x14ac:dyDescent="0.2">
      <c r="A66" s="18" t="s">
        <v>185</v>
      </c>
      <c r="B66" s="36" t="s">
        <v>1</v>
      </c>
      <c r="C66" s="5"/>
      <c r="D66" s="4" t="s">
        <v>1</v>
      </c>
      <c r="E66" s="5"/>
      <c r="F66" s="4" t="s">
        <v>1</v>
      </c>
      <c r="G66" s="5"/>
      <c r="H66" s="4" t="s">
        <v>1</v>
      </c>
      <c r="I66" s="5"/>
      <c r="J66" s="4" t="s">
        <v>1</v>
      </c>
      <c r="K66" s="5"/>
      <c r="L66" s="4" t="s">
        <v>1</v>
      </c>
      <c r="M66" s="5"/>
      <c r="N66" s="4" t="s">
        <v>1</v>
      </c>
      <c r="O66" s="5"/>
      <c r="P66" s="4" t="s">
        <v>1</v>
      </c>
      <c r="Q66" s="5"/>
      <c r="R66" s="4" t="s">
        <v>1</v>
      </c>
      <c r="S66" s="5"/>
      <c r="T66" s="4" t="s">
        <v>1</v>
      </c>
      <c r="U66" s="5"/>
      <c r="V66" s="4" t="s">
        <v>1</v>
      </c>
      <c r="W66" s="5"/>
      <c r="X66" s="37" t="s">
        <v>1</v>
      </c>
      <c r="Y66" s="33"/>
      <c r="Z66" s="4" t="s">
        <v>1</v>
      </c>
      <c r="AA66" s="5"/>
      <c r="AB66" s="4" t="s">
        <v>1</v>
      </c>
      <c r="AC66" s="5"/>
      <c r="AD66" s="4" t="s">
        <v>1</v>
      </c>
      <c r="AE66" s="5"/>
      <c r="AF66" s="4" t="s">
        <v>1</v>
      </c>
      <c r="AG66" s="5"/>
      <c r="AH66" s="4" t="s">
        <v>1</v>
      </c>
      <c r="AI66" s="5"/>
      <c r="AJ66" s="4" t="s">
        <v>1</v>
      </c>
      <c r="AK66" s="5"/>
      <c r="AL66" s="4" t="s">
        <v>1</v>
      </c>
      <c r="AM66" s="5"/>
      <c r="AN66" s="4" t="s">
        <v>1</v>
      </c>
      <c r="AO66" s="5"/>
      <c r="AP66" s="4" t="s">
        <v>1</v>
      </c>
      <c r="AQ66" s="5"/>
      <c r="AR66" s="4" t="s">
        <v>1</v>
      </c>
      <c r="AS66" s="5"/>
      <c r="AT66" s="21" t="s">
        <v>1</v>
      </c>
      <c r="AU66" s="10"/>
    </row>
    <row r="67" spans="1:47" x14ac:dyDescent="0.2">
      <c r="A67" s="18" t="s">
        <v>186</v>
      </c>
      <c r="B67" s="38"/>
      <c r="C67" s="4" t="s">
        <v>1</v>
      </c>
      <c r="D67" s="5"/>
      <c r="E67" s="4" t="s">
        <v>1</v>
      </c>
      <c r="F67" s="5"/>
      <c r="G67" s="4" t="s">
        <v>1</v>
      </c>
      <c r="H67" s="5"/>
      <c r="I67" s="4" t="s">
        <v>1</v>
      </c>
      <c r="J67" s="5"/>
      <c r="K67" s="4" t="s">
        <v>1</v>
      </c>
      <c r="L67" s="5"/>
      <c r="M67" s="4" t="s">
        <v>130</v>
      </c>
      <c r="N67" s="5"/>
      <c r="O67" s="4" t="s">
        <v>130</v>
      </c>
      <c r="P67" s="5"/>
      <c r="Q67" s="4" t="s">
        <v>130</v>
      </c>
      <c r="R67" s="5"/>
      <c r="S67" s="4" t="s">
        <v>130</v>
      </c>
      <c r="T67" s="5"/>
      <c r="U67" s="4" t="s">
        <v>130</v>
      </c>
      <c r="V67" s="5"/>
      <c r="W67" s="4" t="s">
        <v>130</v>
      </c>
      <c r="X67" s="39"/>
      <c r="Y67" s="34" t="s">
        <v>131</v>
      </c>
      <c r="Z67" s="5"/>
      <c r="AA67" s="4" t="s">
        <v>131</v>
      </c>
      <c r="AB67" s="5"/>
      <c r="AC67" s="4" t="s">
        <v>131</v>
      </c>
      <c r="AD67" s="5"/>
      <c r="AE67" s="4" t="s">
        <v>131</v>
      </c>
      <c r="AF67" s="5"/>
      <c r="AG67" s="4" t="s">
        <v>131</v>
      </c>
      <c r="AH67" s="5"/>
      <c r="AI67" s="4" t="s">
        <v>131</v>
      </c>
      <c r="AJ67" s="5"/>
      <c r="AK67" s="4" t="s">
        <v>1</v>
      </c>
      <c r="AL67" s="5"/>
      <c r="AM67" s="4" t="s">
        <v>1</v>
      </c>
      <c r="AN67" s="5"/>
      <c r="AO67" s="4" t="s">
        <v>1</v>
      </c>
      <c r="AP67" s="5"/>
      <c r="AQ67" s="4" t="s">
        <v>1</v>
      </c>
      <c r="AR67" s="5"/>
      <c r="AS67" s="4" t="s">
        <v>1</v>
      </c>
      <c r="AT67" s="22"/>
      <c r="AU67" s="10"/>
    </row>
    <row r="68" spans="1:47" x14ac:dyDescent="0.2">
      <c r="A68" s="18" t="s">
        <v>187</v>
      </c>
      <c r="B68" s="36" t="s">
        <v>1</v>
      </c>
      <c r="C68" s="5"/>
      <c r="D68" s="4" t="s">
        <v>1</v>
      </c>
      <c r="E68" s="5"/>
      <c r="F68" s="4" t="s">
        <v>1</v>
      </c>
      <c r="G68" s="5"/>
      <c r="H68" s="4" t="s">
        <v>1</v>
      </c>
      <c r="I68" s="5"/>
      <c r="J68" s="4" t="s">
        <v>1</v>
      </c>
      <c r="K68" s="5"/>
      <c r="L68" s="4" t="s">
        <v>1</v>
      </c>
      <c r="M68" s="5"/>
      <c r="N68" s="4" t="s">
        <v>1</v>
      </c>
      <c r="O68" s="5"/>
      <c r="P68" s="4" t="s">
        <v>1</v>
      </c>
      <c r="Q68" s="5"/>
      <c r="R68" s="4" t="s">
        <v>1</v>
      </c>
      <c r="S68" s="5"/>
      <c r="T68" s="4" t="s">
        <v>1</v>
      </c>
      <c r="U68" s="5"/>
      <c r="V68" s="4" t="s">
        <v>1</v>
      </c>
      <c r="W68" s="5"/>
      <c r="X68" s="37" t="s">
        <v>1</v>
      </c>
      <c r="Y68" s="33"/>
      <c r="Z68" s="4" t="s">
        <v>1</v>
      </c>
      <c r="AA68" s="5"/>
      <c r="AB68" s="4" t="s">
        <v>1</v>
      </c>
      <c r="AC68" s="5"/>
      <c r="AD68" s="4" t="s">
        <v>1</v>
      </c>
      <c r="AE68" s="5"/>
      <c r="AF68" s="4" t="s">
        <v>1</v>
      </c>
      <c r="AG68" s="5"/>
      <c r="AH68" s="4" t="s">
        <v>1</v>
      </c>
      <c r="AI68" s="5"/>
      <c r="AJ68" s="4" t="s">
        <v>1</v>
      </c>
      <c r="AK68" s="5"/>
      <c r="AL68" s="4" t="s">
        <v>1</v>
      </c>
      <c r="AM68" s="5"/>
      <c r="AN68" s="4" t="s">
        <v>1</v>
      </c>
      <c r="AO68" s="5"/>
      <c r="AP68" s="4" t="s">
        <v>1</v>
      </c>
      <c r="AQ68" s="5"/>
      <c r="AR68" s="4" t="s">
        <v>1</v>
      </c>
      <c r="AS68" s="5"/>
      <c r="AT68" s="21" t="s">
        <v>1</v>
      </c>
      <c r="AU68" s="10"/>
    </row>
    <row r="69" spans="1:47" x14ac:dyDescent="0.2">
      <c r="A69" s="18" t="s">
        <v>188</v>
      </c>
      <c r="B69" s="38"/>
      <c r="C69" s="4" t="s">
        <v>1</v>
      </c>
      <c r="D69" s="5"/>
      <c r="E69" s="4" t="s">
        <v>1</v>
      </c>
      <c r="F69" s="5"/>
      <c r="G69" s="4" t="s">
        <v>2</v>
      </c>
      <c r="H69" s="5"/>
      <c r="I69" s="4" t="s">
        <v>2</v>
      </c>
      <c r="J69" s="5"/>
      <c r="K69" s="4" t="s">
        <v>2</v>
      </c>
      <c r="L69" s="5"/>
      <c r="M69" s="4" t="s">
        <v>2</v>
      </c>
      <c r="N69" s="5"/>
      <c r="O69" s="4" t="s">
        <v>2</v>
      </c>
      <c r="P69" s="5"/>
      <c r="Q69" s="4" t="s">
        <v>2</v>
      </c>
      <c r="R69" s="5"/>
      <c r="S69" s="4" t="s">
        <v>2</v>
      </c>
      <c r="T69" s="5"/>
      <c r="U69" s="4" t="s">
        <v>2</v>
      </c>
      <c r="V69" s="5"/>
      <c r="W69" s="4" t="s">
        <v>2</v>
      </c>
      <c r="X69" s="39"/>
      <c r="Y69" s="34" t="s">
        <v>1</v>
      </c>
      <c r="Z69" s="5"/>
      <c r="AA69" s="4" t="s">
        <v>1</v>
      </c>
      <c r="AB69" s="5"/>
      <c r="AC69" s="4" t="s">
        <v>1</v>
      </c>
      <c r="AD69" s="5"/>
      <c r="AE69" s="4" t="s">
        <v>1</v>
      </c>
      <c r="AF69" s="5"/>
      <c r="AG69" s="4" t="s">
        <v>1</v>
      </c>
      <c r="AH69" s="5"/>
      <c r="AI69" s="4" t="s">
        <v>1</v>
      </c>
      <c r="AJ69" s="5"/>
      <c r="AK69" s="4" t="s">
        <v>1</v>
      </c>
      <c r="AL69" s="5"/>
      <c r="AM69" s="4" t="s">
        <v>1</v>
      </c>
      <c r="AN69" s="5"/>
      <c r="AO69" s="4" t="s">
        <v>1</v>
      </c>
      <c r="AP69" s="5"/>
      <c r="AQ69" s="4" t="s">
        <v>1</v>
      </c>
      <c r="AR69" s="5"/>
      <c r="AS69" s="4" t="s">
        <v>1</v>
      </c>
      <c r="AT69" s="22"/>
      <c r="AU69" s="10"/>
    </row>
    <row r="70" spans="1:47" x14ac:dyDescent="0.2">
      <c r="A70" s="18" t="s">
        <v>189</v>
      </c>
      <c r="B70" s="36" t="s">
        <v>1</v>
      </c>
      <c r="C70" s="5"/>
      <c r="D70" s="4" t="s">
        <v>1</v>
      </c>
      <c r="E70" s="5"/>
      <c r="F70" s="4" t="s">
        <v>2</v>
      </c>
      <c r="G70" s="5"/>
      <c r="H70" s="4" t="s">
        <v>190</v>
      </c>
      <c r="I70" s="5"/>
      <c r="J70" s="4" t="s">
        <v>2</v>
      </c>
      <c r="K70" s="5"/>
      <c r="L70" s="4" t="s">
        <v>2</v>
      </c>
      <c r="M70" s="5"/>
      <c r="N70" s="4" t="s">
        <v>2</v>
      </c>
      <c r="O70" s="5"/>
      <c r="P70" s="4" t="s">
        <v>2</v>
      </c>
      <c r="Q70" s="5"/>
      <c r="R70" s="4" t="s">
        <v>2614</v>
      </c>
      <c r="S70" s="5"/>
      <c r="T70" s="4" t="s">
        <v>2</v>
      </c>
      <c r="U70" s="5"/>
      <c r="V70" s="4" t="s">
        <v>2</v>
      </c>
      <c r="W70" s="5"/>
      <c r="X70" s="37" t="s">
        <v>1</v>
      </c>
      <c r="Y70" s="33"/>
      <c r="Z70" s="4" t="s">
        <v>1</v>
      </c>
      <c r="AA70" s="5"/>
      <c r="AB70" s="4" t="s">
        <v>1</v>
      </c>
      <c r="AC70" s="5"/>
      <c r="AD70" s="4" t="s">
        <v>1</v>
      </c>
      <c r="AE70" s="5"/>
      <c r="AF70" s="4" t="s">
        <v>1</v>
      </c>
      <c r="AG70" s="5"/>
      <c r="AH70" s="4" t="s">
        <v>1</v>
      </c>
      <c r="AI70" s="5"/>
      <c r="AJ70" s="4" t="s">
        <v>1</v>
      </c>
      <c r="AK70" s="5"/>
      <c r="AL70" s="4" t="s">
        <v>1</v>
      </c>
      <c r="AM70" s="5"/>
      <c r="AN70" s="4" t="s">
        <v>1</v>
      </c>
      <c r="AO70" s="5"/>
      <c r="AP70" s="4" t="s">
        <v>1</v>
      </c>
      <c r="AQ70" s="5"/>
      <c r="AR70" s="4" t="s">
        <v>1</v>
      </c>
      <c r="AS70" s="5"/>
      <c r="AT70" s="21" t="s">
        <v>1</v>
      </c>
      <c r="AU70" s="10"/>
    </row>
    <row r="71" spans="1:47" x14ac:dyDescent="0.2">
      <c r="A71" s="18" t="s">
        <v>191</v>
      </c>
      <c r="B71" s="38"/>
      <c r="C71" s="4" t="s">
        <v>1</v>
      </c>
      <c r="D71" s="5"/>
      <c r="E71" s="4" t="s">
        <v>1</v>
      </c>
      <c r="F71" s="5"/>
      <c r="G71" s="4" t="s">
        <v>2</v>
      </c>
      <c r="H71" s="5"/>
      <c r="I71" s="4" t="s">
        <v>2</v>
      </c>
      <c r="J71" s="5"/>
      <c r="K71" s="4" t="s">
        <v>2</v>
      </c>
      <c r="L71" s="5"/>
      <c r="M71" s="4" t="s">
        <v>2</v>
      </c>
      <c r="N71" s="5"/>
      <c r="O71" s="4" t="s">
        <v>2</v>
      </c>
      <c r="P71" s="5"/>
      <c r="Q71" s="4" t="s">
        <v>192</v>
      </c>
      <c r="R71" s="5"/>
      <c r="S71" s="4" t="s">
        <v>2</v>
      </c>
      <c r="T71" s="5"/>
      <c r="U71" s="4" t="s">
        <v>2</v>
      </c>
      <c r="V71" s="5"/>
      <c r="W71" s="4" t="s">
        <v>2</v>
      </c>
      <c r="X71" s="39"/>
      <c r="Y71" s="34" t="s">
        <v>1</v>
      </c>
      <c r="Z71" s="5"/>
      <c r="AA71" s="4" t="s">
        <v>1</v>
      </c>
      <c r="AB71" s="5"/>
      <c r="AC71" s="4" t="s">
        <v>1</v>
      </c>
      <c r="AD71" s="5"/>
      <c r="AE71" s="4" t="s">
        <v>1</v>
      </c>
      <c r="AF71" s="5"/>
      <c r="AG71" s="4" t="s">
        <v>1</v>
      </c>
      <c r="AH71" s="5"/>
      <c r="AI71" s="4" t="s">
        <v>1</v>
      </c>
      <c r="AJ71" s="5"/>
      <c r="AK71" s="4" t="s">
        <v>1</v>
      </c>
      <c r="AL71" s="5"/>
      <c r="AM71" s="4" t="s">
        <v>1</v>
      </c>
      <c r="AN71" s="5"/>
      <c r="AO71" s="4" t="s">
        <v>1</v>
      </c>
      <c r="AP71" s="5"/>
      <c r="AQ71" s="4" t="s">
        <v>1</v>
      </c>
      <c r="AR71" s="5"/>
      <c r="AS71" s="4" t="s">
        <v>1</v>
      </c>
      <c r="AT71" s="22"/>
      <c r="AU71" s="10"/>
    </row>
    <row r="72" spans="1:47" x14ac:dyDescent="0.2">
      <c r="A72" s="18" t="s">
        <v>193</v>
      </c>
      <c r="B72" s="36" t="s">
        <v>1</v>
      </c>
      <c r="C72" s="5"/>
      <c r="D72" s="4" t="s">
        <v>1</v>
      </c>
      <c r="E72" s="5"/>
      <c r="F72" s="4" t="s">
        <v>2</v>
      </c>
      <c r="G72" s="5"/>
      <c r="H72" s="4" t="s">
        <v>190</v>
      </c>
      <c r="I72" s="5"/>
      <c r="J72" s="4" t="s">
        <v>2</v>
      </c>
      <c r="K72" s="5"/>
      <c r="L72" s="4" t="s">
        <v>2</v>
      </c>
      <c r="M72" s="5"/>
      <c r="N72" s="4" t="s">
        <v>2</v>
      </c>
      <c r="O72" s="5"/>
      <c r="P72" s="4" t="s">
        <v>194</v>
      </c>
      <c r="Q72" s="5"/>
      <c r="R72" s="4" t="s">
        <v>2</v>
      </c>
      <c r="S72" s="5"/>
      <c r="T72" s="4" t="s">
        <v>2</v>
      </c>
      <c r="U72" s="5"/>
      <c r="V72" s="4" t="s">
        <v>2</v>
      </c>
      <c r="W72" s="5"/>
      <c r="X72" s="37" t="s">
        <v>1</v>
      </c>
      <c r="Y72" s="33"/>
      <c r="Z72" s="4" t="s">
        <v>1</v>
      </c>
      <c r="AA72" s="5"/>
      <c r="AB72" s="4" t="s">
        <v>1</v>
      </c>
      <c r="AC72" s="5"/>
      <c r="AD72" s="4" t="s">
        <v>1</v>
      </c>
      <c r="AE72" s="5"/>
      <c r="AF72" s="4" t="s">
        <v>1</v>
      </c>
      <c r="AG72" s="5"/>
      <c r="AH72" s="4" t="s">
        <v>1</v>
      </c>
      <c r="AI72" s="5"/>
      <c r="AJ72" s="4" t="s">
        <v>1</v>
      </c>
      <c r="AK72" s="5"/>
      <c r="AL72" s="4" t="s">
        <v>1</v>
      </c>
      <c r="AM72" s="5"/>
      <c r="AN72" s="4" t="s">
        <v>1</v>
      </c>
      <c r="AO72" s="5"/>
      <c r="AP72" s="4" t="s">
        <v>1</v>
      </c>
      <c r="AQ72" s="5"/>
      <c r="AR72" s="4" t="s">
        <v>1</v>
      </c>
      <c r="AS72" s="5"/>
      <c r="AT72" s="21" t="s">
        <v>1</v>
      </c>
      <c r="AU72" s="10"/>
    </row>
    <row r="73" spans="1:47" x14ac:dyDescent="0.2">
      <c r="A73" s="18" t="s">
        <v>195</v>
      </c>
      <c r="B73" s="38"/>
      <c r="C73" s="9" t="s">
        <v>196</v>
      </c>
      <c r="D73" s="5"/>
      <c r="E73" s="4" t="s">
        <v>197</v>
      </c>
      <c r="F73" s="5"/>
      <c r="G73" s="9" t="s">
        <v>196</v>
      </c>
      <c r="H73" s="5"/>
      <c r="I73" s="4" t="s">
        <v>197</v>
      </c>
      <c r="J73" s="5"/>
      <c r="K73" s="9" t="s">
        <v>196</v>
      </c>
      <c r="L73" s="5"/>
      <c r="M73" s="4" t="s">
        <v>197</v>
      </c>
      <c r="N73" s="5"/>
      <c r="O73" s="9" t="s">
        <v>196</v>
      </c>
      <c r="P73" s="5"/>
      <c r="Q73" s="4" t="s">
        <v>197</v>
      </c>
      <c r="R73" s="5"/>
      <c r="S73" s="9" t="s">
        <v>196</v>
      </c>
      <c r="T73" s="5"/>
      <c r="U73" s="4" t="s">
        <v>197</v>
      </c>
      <c r="V73" s="5"/>
      <c r="W73" s="9" t="s">
        <v>196</v>
      </c>
      <c r="X73" s="39"/>
      <c r="Y73" s="34" t="s">
        <v>198</v>
      </c>
      <c r="Z73" s="5"/>
      <c r="AA73" s="4" t="s">
        <v>199</v>
      </c>
      <c r="AB73" s="5"/>
      <c r="AC73" s="4" t="s">
        <v>198</v>
      </c>
      <c r="AD73" s="5"/>
      <c r="AE73" s="4" t="s">
        <v>199</v>
      </c>
      <c r="AF73" s="5"/>
      <c r="AG73" s="4" t="s">
        <v>198</v>
      </c>
      <c r="AH73" s="5"/>
      <c r="AI73" s="4" t="s">
        <v>199</v>
      </c>
      <c r="AJ73" s="5"/>
      <c r="AK73" s="4" t="s">
        <v>198</v>
      </c>
      <c r="AL73" s="5"/>
      <c r="AM73" s="4" t="s">
        <v>199</v>
      </c>
      <c r="AN73" s="5"/>
      <c r="AO73" s="4" t="s">
        <v>198</v>
      </c>
      <c r="AP73" s="5"/>
      <c r="AQ73" s="4" t="s">
        <v>199</v>
      </c>
      <c r="AR73" s="5"/>
      <c r="AS73" s="4" t="s">
        <v>198</v>
      </c>
      <c r="AT73" s="22"/>
      <c r="AU73" s="10"/>
    </row>
    <row r="74" spans="1:47" x14ac:dyDescent="0.2">
      <c r="A74" s="18" t="s">
        <v>200</v>
      </c>
      <c r="B74" s="36" t="s">
        <v>1</v>
      </c>
      <c r="C74" s="5"/>
      <c r="D74" s="4" t="s">
        <v>1</v>
      </c>
      <c r="E74" s="5"/>
      <c r="F74" s="4" t="s">
        <v>1</v>
      </c>
      <c r="G74" s="5"/>
      <c r="H74" s="4" t="s">
        <v>1</v>
      </c>
      <c r="I74" s="5"/>
      <c r="J74" s="4" t="s">
        <v>1</v>
      </c>
      <c r="K74" s="5"/>
      <c r="L74" s="4" t="s">
        <v>1</v>
      </c>
      <c r="M74" s="5"/>
      <c r="N74" s="4" t="s">
        <v>1</v>
      </c>
      <c r="O74" s="5"/>
      <c r="P74" s="4" t="s">
        <v>1</v>
      </c>
      <c r="Q74" s="5"/>
      <c r="R74" s="4" t="s">
        <v>1</v>
      </c>
      <c r="S74" s="5"/>
      <c r="T74" s="4" t="s">
        <v>1</v>
      </c>
      <c r="U74" s="5"/>
      <c r="V74" s="4" t="s">
        <v>1</v>
      </c>
      <c r="W74" s="5"/>
      <c r="X74" s="37" t="s">
        <v>1</v>
      </c>
      <c r="Y74" s="33"/>
      <c r="Z74" s="4" t="s">
        <v>1</v>
      </c>
      <c r="AA74" s="5"/>
      <c r="AB74" s="4" t="s">
        <v>1</v>
      </c>
      <c r="AC74" s="5"/>
      <c r="AD74" s="4" t="s">
        <v>1</v>
      </c>
      <c r="AE74" s="5"/>
      <c r="AF74" s="4" t="s">
        <v>1</v>
      </c>
      <c r="AG74" s="5"/>
      <c r="AH74" s="4" t="s">
        <v>1</v>
      </c>
      <c r="AI74" s="5"/>
      <c r="AJ74" s="4" t="s">
        <v>1</v>
      </c>
      <c r="AK74" s="5"/>
      <c r="AL74" s="4" t="s">
        <v>1</v>
      </c>
      <c r="AM74" s="5"/>
      <c r="AN74" s="4" t="s">
        <v>1</v>
      </c>
      <c r="AO74" s="5"/>
      <c r="AP74" s="4" t="s">
        <v>1</v>
      </c>
      <c r="AQ74" s="5"/>
      <c r="AR74" s="4" t="s">
        <v>1</v>
      </c>
      <c r="AS74" s="5"/>
      <c r="AT74" s="21" t="s">
        <v>1</v>
      </c>
      <c r="AU74" s="10"/>
    </row>
    <row r="75" spans="1:47" x14ac:dyDescent="0.2">
      <c r="A75" s="18" t="s">
        <v>201</v>
      </c>
      <c r="B75" s="38"/>
      <c r="C75" s="4" t="s">
        <v>1</v>
      </c>
      <c r="D75" s="5"/>
      <c r="E75" s="4" t="s">
        <v>1</v>
      </c>
      <c r="F75" s="5"/>
      <c r="G75" s="4" t="s">
        <v>2</v>
      </c>
      <c r="H75" s="5"/>
      <c r="I75" s="4" t="s">
        <v>2</v>
      </c>
      <c r="J75" s="5"/>
      <c r="K75" s="4" t="s">
        <v>2</v>
      </c>
      <c r="L75" s="5"/>
      <c r="M75" s="4" t="s">
        <v>2</v>
      </c>
      <c r="N75" s="5"/>
      <c r="O75" s="4" t="s">
        <v>2</v>
      </c>
      <c r="P75" s="5"/>
      <c r="Q75" s="4" t="s">
        <v>2</v>
      </c>
      <c r="R75" s="5"/>
      <c r="S75" s="4" t="s">
        <v>2</v>
      </c>
      <c r="T75" s="5"/>
      <c r="U75" s="4" t="s">
        <v>2</v>
      </c>
      <c r="V75" s="5"/>
      <c r="W75" s="4" t="s">
        <v>2</v>
      </c>
      <c r="X75" s="39"/>
      <c r="Y75" s="34" t="s">
        <v>1</v>
      </c>
      <c r="Z75" s="5"/>
      <c r="AA75" s="4" t="s">
        <v>1</v>
      </c>
      <c r="AB75" s="5"/>
      <c r="AC75" s="4" t="s">
        <v>1</v>
      </c>
      <c r="AD75" s="5"/>
      <c r="AE75" s="4" t="s">
        <v>1</v>
      </c>
      <c r="AF75" s="5"/>
      <c r="AG75" s="4" t="s">
        <v>1</v>
      </c>
      <c r="AH75" s="5"/>
      <c r="AI75" s="4" t="s">
        <v>1</v>
      </c>
      <c r="AJ75" s="5"/>
      <c r="AK75" s="4" t="s">
        <v>1</v>
      </c>
      <c r="AL75" s="5"/>
      <c r="AM75" s="4" t="s">
        <v>1</v>
      </c>
      <c r="AN75" s="5"/>
      <c r="AO75" s="4" t="s">
        <v>1</v>
      </c>
      <c r="AP75" s="5"/>
      <c r="AQ75" s="4" t="s">
        <v>1</v>
      </c>
      <c r="AR75" s="5"/>
      <c r="AS75" s="4" t="s">
        <v>1</v>
      </c>
      <c r="AT75" s="22"/>
      <c r="AU75" s="10"/>
    </row>
    <row r="76" spans="1:47" x14ac:dyDescent="0.2">
      <c r="A76" s="18" t="s">
        <v>202</v>
      </c>
      <c r="B76" s="36" t="s">
        <v>1</v>
      </c>
      <c r="C76" s="5"/>
      <c r="D76" s="4" t="s">
        <v>1</v>
      </c>
      <c r="E76" s="5"/>
      <c r="F76" s="4" t="s">
        <v>2</v>
      </c>
      <c r="G76" s="5"/>
      <c r="H76" s="4" t="s">
        <v>2</v>
      </c>
      <c r="I76" s="5"/>
      <c r="J76" s="4" t="s">
        <v>2</v>
      </c>
      <c r="K76" s="5"/>
      <c r="L76" s="4" t="s">
        <v>2</v>
      </c>
      <c r="M76" s="5"/>
      <c r="N76" s="4" t="s">
        <v>2</v>
      </c>
      <c r="O76" s="5"/>
      <c r="P76" s="4" t="s">
        <v>2615</v>
      </c>
      <c r="Q76" s="5"/>
      <c r="R76" s="4" t="s">
        <v>2</v>
      </c>
      <c r="S76" s="5"/>
      <c r="T76" s="4" t="s">
        <v>2</v>
      </c>
      <c r="U76" s="5"/>
      <c r="V76" s="4" t="s">
        <v>2</v>
      </c>
      <c r="W76" s="5"/>
      <c r="X76" s="37" t="s">
        <v>1</v>
      </c>
      <c r="Y76" s="33"/>
      <c r="Z76" s="4" t="s">
        <v>1</v>
      </c>
      <c r="AA76" s="5"/>
      <c r="AB76" s="4" t="s">
        <v>1</v>
      </c>
      <c r="AC76" s="5"/>
      <c r="AD76" s="4" t="s">
        <v>1</v>
      </c>
      <c r="AE76" s="5"/>
      <c r="AF76" s="4" t="s">
        <v>1</v>
      </c>
      <c r="AG76" s="5"/>
      <c r="AH76" s="4" t="s">
        <v>1</v>
      </c>
      <c r="AI76" s="5"/>
      <c r="AJ76" s="4" t="s">
        <v>1</v>
      </c>
      <c r="AK76" s="5"/>
      <c r="AL76" s="4" t="s">
        <v>1</v>
      </c>
      <c r="AM76" s="5"/>
      <c r="AN76" s="4" t="s">
        <v>1</v>
      </c>
      <c r="AO76" s="5"/>
      <c r="AP76" s="4" t="s">
        <v>1</v>
      </c>
      <c r="AQ76" s="5"/>
      <c r="AR76" s="4" t="s">
        <v>1</v>
      </c>
      <c r="AS76" s="5"/>
      <c r="AT76" s="21" t="s">
        <v>1</v>
      </c>
      <c r="AU76" s="10"/>
    </row>
    <row r="77" spans="1:47" x14ac:dyDescent="0.2">
      <c r="A77" s="18" t="s">
        <v>203</v>
      </c>
      <c r="B77" s="38"/>
      <c r="C77" s="4" t="s">
        <v>1</v>
      </c>
      <c r="D77" s="5"/>
      <c r="E77" s="4" t="s">
        <v>1</v>
      </c>
      <c r="F77" s="5"/>
      <c r="G77" s="4" t="s">
        <v>2</v>
      </c>
      <c r="H77" s="5"/>
      <c r="I77" s="4" t="s">
        <v>2</v>
      </c>
      <c r="J77" s="5"/>
      <c r="K77" s="4" t="s">
        <v>2</v>
      </c>
      <c r="L77" s="5"/>
      <c r="M77" s="4" t="s">
        <v>2</v>
      </c>
      <c r="N77" s="5"/>
      <c r="O77" s="4" t="s">
        <v>2</v>
      </c>
      <c r="P77" s="5"/>
      <c r="Q77" s="4" t="s">
        <v>204</v>
      </c>
      <c r="R77" s="5"/>
      <c r="S77" s="4" t="s">
        <v>2</v>
      </c>
      <c r="T77" s="5"/>
      <c r="U77" s="4" t="s">
        <v>2</v>
      </c>
      <c r="V77" s="5"/>
      <c r="W77" s="4" t="s">
        <v>2</v>
      </c>
      <c r="X77" s="39"/>
      <c r="Y77" s="34" t="s">
        <v>1</v>
      </c>
      <c r="Z77" s="5"/>
      <c r="AA77" s="4" t="s">
        <v>1</v>
      </c>
      <c r="AB77" s="5"/>
      <c r="AC77" s="4" t="s">
        <v>1</v>
      </c>
      <c r="AD77" s="5"/>
      <c r="AE77" s="4" t="s">
        <v>1</v>
      </c>
      <c r="AF77" s="5"/>
      <c r="AG77" s="4" t="s">
        <v>1</v>
      </c>
      <c r="AH77" s="5"/>
      <c r="AI77" s="4" t="s">
        <v>1</v>
      </c>
      <c r="AJ77" s="5"/>
      <c r="AK77" s="4" t="s">
        <v>1</v>
      </c>
      <c r="AL77" s="5"/>
      <c r="AM77" s="4" t="s">
        <v>1</v>
      </c>
      <c r="AN77" s="5"/>
      <c r="AO77" s="4" t="s">
        <v>1</v>
      </c>
      <c r="AP77" s="5"/>
      <c r="AQ77" s="4" t="s">
        <v>1</v>
      </c>
      <c r="AR77" s="5"/>
      <c r="AS77" s="4" t="s">
        <v>1</v>
      </c>
      <c r="AT77" s="22"/>
      <c r="AU77" s="10"/>
    </row>
    <row r="78" spans="1:47" ht="16" customHeight="1" thickBot="1" x14ac:dyDescent="0.25">
      <c r="A78" s="18" t="s">
        <v>205</v>
      </c>
      <c r="B78" s="40" t="s">
        <v>1</v>
      </c>
      <c r="C78" s="41"/>
      <c r="D78" s="42" t="s">
        <v>1</v>
      </c>
      <c r="E78" s="41"/>
      <c r="F78" s="42" t="s">
        <v>2</v>
      </c>
      <c r="G78" s="41"/>
      <c r="H78" s="42" t="s">
        <v>2</v>
      </c>
      <c r="I78" s="41"/>
      <c r="J78" s="42" t="s">
        <v>2</v>
      </c>
      <c r="K78" s="41"/>
      <c r="L78" s="42" t="s">
        <v>2</v>
      </c>
      <c r="M78" s="41"/>
      <c r="N78" s="42" t="s">
        <v>2</v>
      </c>
      <c r="O78" s="41"/>
      <c r="P78" s="42" t="s">
        <v>206</v>
      </c>
      <c r="Q78" s="41"/>
      <c r="R78" s="42" t="s">
        <v>2</v>
      </c>
      <c r="S78" s="41"/>
      <c r="T78" s="42" t="s">
        <v>2</v>
      </c>
      <c r="U78" s="41"/>
      <c r="V78" s="42" t="s">
        <v>2</v>
      </c>
      <c r="W78" s="41"/>
      <c r="X78" s="43" t="s">
        <v>1</v>
      </c>
      <c r="Y78" s="35"/>
      <c r="Z78" s="24" t="s">
        <v>1</v>
      </c>
      <c r="AA78" s="25"/>
      <c r="AB78" s="24" t="s">
        <v>1</v>
      </c>
      <c r="AC78" s="25"/>
      <c r="AD78" s="24" t="s">
        <v>1</v>
      </c>
      <c r="AE78" s="25"/>
      <c r="AF78" s="24" t="s">
        <v>1</v>
      </c>
      <c r="AG78" s="25"/>
      <c r="AH78" s="24" t="s">
        <v>1</v>
      </c>
      <c r="AI78" s="25"/>
      <c r="AJ78" s="24" t="s">
        <v>1</v>
      </c>
      <c r="AK78" s="25"/>
      <c r="AL78" s="24" t="s">
        <v>1</v>
      </c>
      <c r="AM78" s="25"/>
      <c r="AN78" s="24" t="s">
        <v>1</v>
      </c>
      <c r="AO78" s="25"/>
      <c r="AP78" s="24" t="s">
        <v>1</v>
      </c>
      <c r="AQ78" s="25"/>
      <c r="AR78" s="24" t="s">
        <v>1</v>
      </c>
      <c r="AS78" s="25"/>
      <c r="AT78" s="31" t="s">
        <v>1</v>
      </c>
      <c r="AU78" s="10"/>
    </row>
    <row r="79" spans="1:47" ht="16" customHeight="1" thickTop="1" x14ac:dyDescent="0.2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</row>
  </sheetData>
  <conditionalFormatting sqref="A1:XFD3 A15:AP15 AR15:XFD15 A16:AO16 AQ16:XFD16 A17:AL17 AN17:AR17 AT17:XFD17 A18:AM18 AO18:AS18 AU18:XFD18 A19:AP19 AR19:XFD19 A20:AO20 AQ20:XFD20 A21:AL21 AN21:AR21 AT21:XFD21 A22:AM22 AO22:AS22 AU22:XFD22 A23:AP23 AR23:XFD23 A24:AO24 AQ24:XFD24 A25:AL25 AN25:XFD25 A26:AM26 AO26:XFD26 A27:AP27 AR27:XFD27 A28:AO28 AQ28:XFD28 A29:AL29 AN29:XFD29 A30:AM30 AO30:XFD30 A31:AP31 AR31:XFD31 A32:AO32 AQ32:XFD32 A33:AL33 AN33:AR33 AT33:XFD33 A34:AM34 AO34:AS34 AU34:XFD34 A35:AP35 AR35:XFD35 A36:AO36 AQ36:XFD36 A37:AL37 AN37:AR37 AT37:XFD37 A38:AM38 AO38:AS38 AU38:XFD38 A39:XFD41 A42 C42:G42 I42:XFD42 A43:B43 D43:H43 J43:XFD43 A44:E44 G44:XFD44 A45:D45 F45:XFD45 A46 C46:G46 I46:XFD46 A47:H47 J47:XFD47 A48:E48 G48:XFD48 A49:D49 F49:XFD49 A50:G50 I50:XFD50 A51:H51 J51:XFD51 A52:E52 G52:XFD52 A53:D53 F53:XFD53 A54:G54 I54:AM54 AO54:XFD54 A55:H55 J55:AL55 AN55:XFD55 A56:E56 G56:AO56 AQ56:XFD56 A57:D57 F57:AP57 AR57:XFD57 A58 C58:G58 I58:AM58 AO58:AS58 AU58:XFD58 A59:B59 D59:H59 J59:AL59 AN59:AR59 AT59:XFD59 A60:E60 G60:AO60 AQ60:XFD60 A61:D61 F61:AP61 AR61:XFD61 A62 C62:G62 I62:AM62 AO62:AS62 AU62:XFD62 A63:B63 D63:H63 J63:AL63 AN63:AR63 AT63:XFD63 A64:E64 G64:AO64 AQ64:XFD64 A65:D65 F65:AP65 AR65:XFD65 A66:XFD69 A5:XFD9 A4:AE4 AG4:XFD4 A11:XFD14 A10:AC10 AE10:XFD10 A71:XFD75 A70:Q70 S70:XFD70 A77:XFD1048576 A76:O76 Q76:XFD76">
    <cfRule type="containsText" dxfId="31" priority="21" operator="containsText" text="VDD_">
      <formula>NOT(ISERROR(SEARCH("VDD_",A1)))</formula>
    </cfRule>
    <cfRule type="containsText" dxfId="30" priority="22" operator="containsText" text="VDDV">
      <formula>NOT(ISERROR(SEARCH("VDDV",A1)))</formula>
    </cfRule>
    <cfRule type="containsText" dxfId="29" priority="23" operator="containsText" text="VDDH">
      <formula>NOT(ISERROR(SEARCH("VDDH",A1)))</formula>
    </cfRule>
    <cfRule type="containsText" dxfId="28" priority="24" operator="containsText" text="VSS">
      <formula>NOT(ISERROR(SEARCH("VSS",A1)))</formula>
    </cfRule>
  </conditionalFormatting>
  <conditionalFormatting sqref="B2">
    <cfRule type="containsBlanks" dxfId="27" priority="26">
      <formula>LEN(TRIM(B2))=0</formula>
    </cfRule>
  </conditionalFormatting>
  <conditionalFormatting sqref="B2:AT3 B15:AP15 AR15:AT15 B16:AO16 AQ16:AT16 B17:AL17 AN17:AR17 AT17 B18:AM18 AO18:AS18 B19:AP19 AR19:AT19 B20:AO20 AQ20:AT20 B21:AL21 AN21:AR21 AT21 B22:AM22 AO22:AS22 B23:AP23 AR23:AT23 B24:AO24 AQ24:AT24 B25:AL25 AN25:AT25 B26:AM26 AO26:AT26 B27:AP27 AR27:AT27 B28:AO28 AQ28:AT28 B29:AL29 AN29:AT29 B30:AM30 AO30:AT30 B31:AP31 AR31:AT31 B32:AO32 AQ32:AT32 B33:AL33 AN33:AR33 AT33 B34:AM34 AO34:AS34 B35:AP35 AR35:AT35 B36:AO36 AQ36:AT36 B37:AL37 AN37:AR37 AT37 B38:AM38 AO38:AS38 B39:AT41 C42:G42 I42:AT42 B43 D43:H43 J43:AT43 B44:E44 G44:AT44 B45:D45 F45:AT45 C46:G46 I46:AT46 B47:H47 J47:AT47 B48:E48 G48:AT48 B49:D49 F49:AT49 B50:G50 I50:AT50 B51:H51 J51:AT51 B52:E52 G52:AT52 B53:D53 F53:AT53 B54:G54 I54:AM54 AO54:AT54 B55:H55 J55:AL55 AN55:AT55 B56:E56 G56:AO56 AQ56:AT56 B57:D57 F57:AP57 AR57:AT57 C58:G58 I58:AM58 AO58:AS58 B59 D59:H59 J59:AL59 AN59:AR59 AT59 B60:E60 G60:AO60 AQ60:AT60 B61:D61 F61:AP61 AR61:AT61 C62:G62 I62:AM62 AO62:AS62 B63 D63:H63 J63:AL63 AN63:AR63 AT63 B64:E64 G64:AO64 AQ64:AT64 B65:D65 F65:AP65 AR65:AT65 B66:AT69 B5:AT9 B4:AE4 AG4:AT4 B11:AT14 B10:AC10 AE10:AT10 B71:AT75 B70:Q70 S70:AT70 B77:AT78 B76:O76 Q76:AT76">
    <cfRule type="containsBlanks" dxfId="26" priority="25">
      <formula>LEN(TRIM(B2))=0</formula>
    </cfRule>
  </conditionalFormatting>
  <conditionalFormatting sqref="AF4">
    <cfRule type="containsText" dxfId="19" priority="16" operator="containsText" text="VDD_">
      <formula>NOT(ISERROR(SEARCH("VDD_",AF4)))</formula>
    </cfRule>
    <cfRule type="containsText" dxfId="18" priority="17" operator="containsText" text="VDDV">
      <formula>NOT(ISERROR(SEARCH("VDDV",AF4)))</formula>
    </cfRule>
    <cfRule type="containsText" dxfId="17" priority="18" operator="containsText" text="VDDH">
      <formula>NOT(ISERROR(SEARCH("VDDH",AF4)))</formula>
    </cfRule>
    <cfRule type="containsText" dxfId="16" priority="19" operator="containsText" text="VSS">
      <formula>NOT(ISERROR(SEARCH("VSS",AF4)))</formula>
    </cfRule>
  </conditionalFormatting>
  <conditionalFormatting sqref="AF4">
    <cfRule type="containsBlanks" dxfId="15" priority="20">
      <formula>LEN(TRIM(AF4))=0</formula>
    </cfRule>
  </conditionalFormatting>
  <conditionalFormatting sqref="AD10">
    <cfRule type="containsText" dxfId="14" priority="11" operator="containsText" text="VDD_">
      <formula>NOT(ISERROR(SEARCH("VDD_",AD10)))</formula>
    </cfRule>
    <cfRule type="containsText" dxfId="13" priority="12" operator="containsText" text="VDDV">
      <formula>NOT(ISERROR(SEARCH("VDDV",AD10)))</formula>
    </cfRule>
    <cfRule type="containsText" dxfId="12" priority="13" operator="containsText" text="VDDH">
      <formula>NOT(ISERROR(SEARCH("VDDH",AD10)))</formula>
    </cfRule>
    <cfRule type="containsText" dxfId="11" priority="14" operator="containsText" text="VSS">
      <formula>NOT(ISERROR(SEARCH("VSS",AD10)))</formula>
    </cfRule>
  </conditionalFormatting>
  <conditionalFormatting sqref="AD10">
    <cfRule type="containsBlanks" dxfId="10" priority="15">
      <formula>LEN(TRIM(AD10))=0</formula>
    </cfRule>
  </conditionalFormatting>
  <conditionalFormatting sqref="R70">
    <cfRule type="containsText" dxfId="9" priority="6" operator="containsText" text="VDD_">
      <formula>NOT(ISERROR(SEARCH("VDD_",R70)))</formula>
    </cfRule>
    <cfRule type="containsText" dxfId="8" priority="7" operator="containsText" text="VDDV">
      <formula>NOT(ISERROR(SEARCH("VDDV",R70)))</formula>
    </cfRule>
    <cfRule type="containsText" dxfId="7" priority="8" operator="containsText" text="VDDH">
      <formula>NOT(ISERROR(SEARCH("VDDH",R70)))</formula>
    </cfRule>
    <cfRule type="containsText" dxfId="6" priority="9" operator="containsText" text="VSS">
      <formula>NOT(ISERROR(SEARCH("VSS",R70)))</formula>
    </cfRule>
  </conditionalFormatting>
  <conditionalFormatting sqref="R70">
    <cfRule type="containsBlanks" dxfId="5" priority="10">
      <formula>LEN(TRIM(R70))=0</formula>
    </cfRule>
  </conditionalFormatting>
  <conditionalFormatting sqref="P76">
    <cfRule type="containsText" dxfId="4" priority="1" operator="containsText" text="VDD_">
      <formula>NOT(ISERROR(SEARCH("VDD_",P76)))</formula>
    </cfRule>
    <cfRule type="containsText" dxfId="3" priority="2" operator="containsText" text="VDDV">
      <formula>NOT(ISERROR(SEARCH("VDDV",P76)))</formula>
    </cfRule>
    <cfRule type="containsText" dxfId="2" priority="3" operator="containsText" text="VDDH">
      <formula>NOT(ISERROR(SEARCH("VDDH",P76)))</formula>
    </cfRule>
    <cfRule type="containsText" dxfId="1" priority="4" operator="containsText" text="VSS">
      <formula>NOT(ISERROR(SEARCH("VSS",P76)))</formula>
    </cfRule>
  </conditionalFormatting>
  <conditionalFormatting sqref="P76">
    <cfRule type="containsBlanks" dxfId="0" priority="5">
      <formula>LEN(TRIM(P76))=0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34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1.5" bestFit="1" customWidth="1"/>
    <col min="2" max="2" width="10.6640625" bestFit="1" customWidth="1"/>
    <col min="3" max="3" width="6.5" customWidth="1"/>
    <col min="4" max="4" width="15.5" bestFit="1" customWidth="1"/>
  </cols>
  <sheetData>
    <row r="1" spans="1:4" x14ac:dyDescent="0.2">
      <c r="A1" t="s">
        <v>207</v>
      </c>
      <c r="B1" t="s">
        <v>2</v>
      </c>
      <c r="C1" t="s">
        <v>158</v>
      </c>
      <c r="D1" t="s">
        <v>208</v>
      </c>
    </row>
    <row r="2" spans="1:4" x14ac:dyDescent="0.2">
      <c r="A2" s="1" t="s">
        <v>209</v>
      </c>
      <c r="B2">
        <v>17.528354</v>
      </c>
      <c r="C2">
        <v>-17.48</v>
      </c>
      <c r="D2" t="str">
        <f t="array" ref="D2">INDEX('Pin Map'!$B$2:$AT$78,MATCH(LEFT(A2,MIN(SEARCH({0,1,2,3,4,5,6,7,8,9},A2&amp;"0123456789"))-1),'Pin Map'!$A$2:$A$78,0),MATCH(VALUE(RIGHT(A2,LEN(A2)-MIN(SEARCH({0,1,2,3,4,5,6,7,8,9},A2&amp;"0123456789"))+1)),'Pin Map'!$B$1:$AT$1,0))</f>
        <v>VSS</v>
      </c>
    </row>
    <row r="3" spans="1:4" x14ac:dyDescent="0.2">
      <c r="A3" s="1" t="s">
        <v>210</v>
      </c>
      <c r="B3">
        <v>15.934867000000001</v>
      </c>
      <c r="C3">
        <v>-17.48</v>
      </c>
      <c r="D3" t="str">
        <f t="array" ref="D3">INDEX('Pin Map'!$B$2:$AT$78,MATCH(LEFT(A3,MIN(SEARCH({0,1,2,3,4,5,6,7,8,9},A3&amp;"0123456789"))-1),'Pin Map'!$A$2:$A$78,0),MATCH(VALUE(RIGHT(A3,LEN(A3)-MIN(SEARCH({0,1,2,3,4,5,6,7,8,9},A3&amp;"0123456789"))+1)),'Pin Map'!$B$1:$AT$1,0))</f>
        <v>VSS</v>
      </c>
    </row>
    <row r="4" spans="1:4" x14ac:dyDescent="0.2">
      <c r="A4" s="1" t="s">
        <v>211</v>
      </c>
      <c r="B4">
        <v>14.341381</v>
      </c>
      <c r="C4">
        <v>-17.48</v>
      </c>
      <c r="D4" t="str">
        <f t="array" ref="D4">INDEX('Pin Map'!$B$2:$AT$78,MATCH(LEFT(A4,MIN(SEARCH({0,1,2,3,4,5,6,7,8,9},A4&amp;"0123456789"))-1),'Pin Map'!$A$2:$A$78,0),MATCH(VALUE(RIGHT(A4,LEN(A4)-MIN(SEARCH({0,1,2,3,4,5,6,7,8,9},A4&amp;"0123456789"))+1)),'Pin Map'!$B$1:$AT$1,0))</f>
        <v>VSS</v>
      </c>
    </row>
    <row r="5" spans="1:4" x14ac:dyDescent="0.2">
      <c r="A5" s="1" t="s">
        <v>212</v>
      </c>
      <c r="B5">
        <v>12.747894000000001</v>
      </c>
      <c r="C5">
        <v>-17.48</v>
      </c>
      <c r="D5" t="str">
        <f t="array" ref="D5">INDEX('Pin Map'!$B$2:$AT$78,MATCH(LEFT(A5,MIN(SEARCH({0,1,2,3,4,5,6,7,8,9},A5&amp;"0123456789"))-1),'Pin Map'!$A$2:$A$78,0),MATCH(VALUE(RIGHT(A5,LEN(A5)-MIN(SEARCH({0,1,2,3,4,5,6,7,8,9},A5&amp;"0123456789"))+1)),'Pin Map'!$B$1:$AT$1,0))</f>
        <v>VSS</v>
      </c>
    </row>
    <row r="6" spans="1:4" x14ac:dyDescent="0.2">
      <c r="A6" s="1" t="s">
        <v>213</v>
      </c>
      <c r="B6">
        <v>11.154407000000001</v>
      </c>
      <c r="C6">
        <v>-17.48</v>
      </c>
      <c r="D6" t="str">
        <f t="array" ref="D6">INDEX('Pin Map'!$B$2:$AT$78,MATCH(LEFT(A6,MIN(SEARCH({0,1,2,3,4,5,6,7,8,9},A6&amp;"0123456789"))-1),'Pin Map'!$A$2:$A$78,0),MATCH(VALUE(RIGHT(A6,LEN(A6)-MIN(SEARCH({0,1,2,3,4,5,6,7,8,9},A6&amp;"0123456789"))+1)),'Pin Map'!$B$1:$AT$1,0))</f>
        <v>VSS</v>
      </c>
    </row>
    <row r="7" spans="1:4" x14ac:dyDescent="0.2">
      <c r="A7" s="1" t="s">
        <v>214</v>
      </c>
      <c r="B7">
        <v>9.5609199999999994</v>
      </c>
      <c r="C7">
        <v>-17.48</v>
      </c>
      <c r="D7" t="str">
        <f t="array" ref="D7">INDEX('Pin Map'!$B$2:$AT$78,MATCH(LEFT(A7,MIN(SEARCH({0,1,2,3,4,5,6,7,8,9},A7&amp;"0123456789"))-1),'Pin Map'!$A$2:$A$78,0),MATCH(VALUE(RIGHT(A7,LEN(A7)-MIN(SEARCH({0,1,2,3,4,5,6,7,8,9},A7&amp;"0123456789"))+1)),'Pin Map'!$B$1:$AT$1,0))</f>
        <v>VSS</v>
      </c>
    </row>
    <row r="8" spans="1:4" x14ac:dyDescent="0.2">
      <c r="A8" s="1" t="s">
        <v>215</v>
      </c>
      <c r="B8">
        <v>7.9674339999999999</v>
      </c>
      <c r="C8">
        <v>-17.48</v>
      </c>
      <c r="D8" t="str">
        <f t="array" ref="D8">INDEX('Pin Map'!$B$2:$AT$78,MATCH(LEFT(A8,MIN(SEARCH({0,1,2,3,4,5,6,7,8,9},A8&amp;"0123456789"))-1),'Pin Map'!$A$2:$A$78,0),MATCH(VALUE(RIGHT(A8,LEN(A8)-MIN(SEARCH({0,1,2,3,4,5,6,7,8,9},A8&amp;"0123456789"))+1)),'Pin Map'!$B$1:$AT$1,0))</f>
        <v>VSS</v>
      </c>
    </row>
    <row r="9" spans="1:4" x14ac:dyDescent="0.2">
      <c r="A9" s="1" t="s">
        <v>216</v>
      </c>
      <c r="B9">
        <v>6.3739470000000003</v>
      </c>
      <c r="C9">
        <v>-17.48</v>
      </c>
      <c r="D9" t="str">
        <f t="array" ref="D9">INDEX('Pin Map'!$B$2:$AT$78,MATCH(LEFT(A9,MIN(SEARCH({0,1,2,3,4,5,6,7,8,9},A9&amp;"0123456789"))-1),'Pin Map'!$A$2:$A$78,0),MATCH(VALUE(RIGHT(A9,LEN(A9)-MIN(SEARCH({0,1,2,3,4,5,6,7,8,9},A9&amp;"0123456789"))+1)),'Pin Map'!$B$1:$AT$1,0))</f>
        <v>VSS</v>
      </c>
    </row>
    <row r="10" spans="1:4" x14ac:dyDescent="0.2">
      <c r="A10" s="1" t="s">
        <v>217</v>
      </c>
      <c r="B10">
        <v>4.7804599999999997</v>
      </c>
      <c r="C10">
        <v>-17.48</v>
      </c>
      <c r="D10" t="str">
        <f t="array" ref="D10">INDEX('Pin Map'!$B$2:$AT$78,MATCH(LEFT(A10,MIN(SEARCH({0,1,2,3,4,5,6,7,8,9},A10&amp;"0123456789"))-1),'Pin Map'!$A$2:$A$78,0),MATCH(VALUE(RIGHT(A10,LEN(A10)-MIN(SEARCH({0,1,2,3,4,5,6,7,8,9},A10&amp;"0123456789"))+1)),'Pin Map'!$B$1:$AT$1,0))</f>
        <v>VSS</v>
      </c>
    </row>
    <row r="11" spans="1:4" x14ac:dyDescent="0.2">
      <c r="A11" s="1" t="s">
        <v>218</v>
      </c>
      <c r="B11">
        <v>3.1869730000000001</v>
      </c>
      <c r="C11">
        <v>-17.48</v>
      </c>
      <c r="D11" t="str">
        <f t="array" ref="D11">INDEX('Pin Map'!$B$2:$AT$78,MATCH(LEFT(A11,MIN(SEARCH({0,1,2,3,4,5,6,7,8,9},A11&amp;"0123456789"))-1),'Pin Map'!$A$2:$A$78,0),MATCH(VALUE(RIGHT(A11,LEN(A11)-MIN(SEARCH({0,1,2,3,4,5,6,7,8,9},A11&amp;"0123456789"))+1)),'Pin Map'!$B$1:$AT$1,0))</f>
        <v>VSS</v>
      </c>
    </row>
    <row r="12" spans="1:4" x14ac:dyDescent="0.2">
      <c r="A12" s="1" t="s">
        <v>219</v>
      </c>
      <c r="B12">
        <v>1.5934870000000001</v>
      </c>
      <c r="C12">
        <v>-17.48</v>
      </c>
      <c r="D12" t="str">
        <f t="array" ref="D12">INDEX('Pin Map'!$B$2:$AT$78,MATCH(LEFT(A12,MIN(SEARCH({0,1,2,3,4,5,6,7,8,9},A12&amp;"0123456789"))-1),'Pin Map'!$A$2:$A$78,0),MATCH(VALUE(RIGHT(A12,LEN(A12)-MIN(SEARCH({0,1,2,3,4,5,6,7,8,9},A12&amp;"0123456789"))+1)),'Pin Map'!$B$1:$AT$1,0))</f>
        <v>VSS</v>
      </c>
    </row>
    <row r="13" spans="1:4" x14ac:dyDescent="0.2">
      <c r="A13" s="1" t="s">
        <v>220</v>
      </c>
      <c r="B13">
        <v>0</v>
      </c>
      <c r="C13">
        <v>-17.48</v>
      </c>
      <c r="D13" t="str">
        <f t="array" ref="D13">INDEX('Pin Map'!$B$2:$AT$78,MATCH(LEFT(A13,MIN(SEARCH({0,1,2,3,4,5,6,7,8,9},A13&amp;"0123456789"))-1),'Pin Map'!$A$2:$A$78,0),MATCH(VALUE(RIGHT(A13,LEN(A13)-MIN(SEARCH({0,1,2,3,4,5,6,7,8,9},A13&amp;"0123456789"))+1)),'Pin Map'!$B$1:$AT$1,0))</f>
        <v>VSS</v>
      </c>
    </row>
    <row r="14" spans="1:4" x14ac:dyDescent="0.2">
      <c r="A14" s="1" t="s">
        <v>221</v>
      </c>
      <c r="B14">
        <v>-1.5934870000000001</v>
      </c>
      <c r="C14">
        <v>-17.48</v>
      </c>
      <c r="D14" t="str">
        <f t="array" ref="D14">INDEX('Pin Map'!$B$2:$AT$78,MATCH(LEFT(A14,MIN(SEARCH({0,1,2,3,4,5,6,7,8,9},A14&amp;"0123456789"))-1),'Pin Map'!$A$2:$A$78,0),MATCH(VALUE(RIGHT(A14,LEN(A14)-MIN(SEARCH({0,1,2,3,4,5,6,7,8,9},A14&amp;"0123456789"))+1)),'Pin Map'!$B$1:$AT$1,0))</f>
        <v>X</v>
      </c>
    </row>
    <row r="15" spans="1:4" x14ac:dyDescent="0.2">
      <c r="A15" s="1" t="s">
        <v>222</v>
      </c>
      <c r="B15">
        <v>-3.1869740000000002</v>
      </c>
      <c r="C15">
        <v>-17.48</v>
      </c>
      <c r="D15" t="str">
        <f t="array" ref="D15">INDEX('Pin Map'!$B$2:$AT$78,MATCH(LEFT(A15,MIN(SEARCH({0,1,2,3,4,5,6,7,8,9},A15&amp;"0123456789"))-1),'Pin Map'!$A$2:$A$78,0),MATCH(VALUE(RIGHT(A15,LEN(A15)-MIN(SEARCH({0,1,2,3,4,5,6,7,8,9},A15&amp;"0123456789"))+1)),'Pin Map'!$B$1:$AT$1,0))</f>
        <v>X</v>
      </c>
    </row>
    <row r="16" spans="1:4" x14ac:dyDescent="0.2">
      <c r="A16" s="1" t="s">
        <v>223</v>
      </c>
      <c r="B16">
        <v>-4.7804599999999997</v>
      </c>
      <c r="C16">
        <v>-17.48</v>
      </c>
      <c r="D16" t="str">
        <f t="array" ref="D16">INDEX('Pin Map'!$B$2:$AT$78,MATCH(LEFT(A16,MIN(SEARCH({0,1,2,3,4,5,6,7,8,9},A16&amp;"0123456789"))-1),'Pin Map'!$A$2:$A$78,0),MATCH(VALUE(RIGHT(A16,LEN(A16)-MIN(SEARCH({0,1,2,3,4,5,6,7,8,9},A16&amp;"0123456789"))+1)),'Pin Map'!$B$1:$AT$1,0))</f>
        <v>X</v>
      </c>
    </row>
    <row r="17" spans="1:4" x14ac:dyDescent="0.2">
      <c r="A17" s="1" t="s">
        <v>224</v>
      </c>
      <c r="B17">
        <v>-6.3739470000000003</v>
      </c>
      <c r="C17">
        <v>-17.48</v>
      </c>
      <c r="D17" t="str">
        <f t="array" ref="D17">INDEX('Pin Map'!$B$2:$AT$78,MATCH(LEFT(A17,MIN(SEARCH({0,1,2,3,4,5,6,7,8,9},A17&amp;"0123456789"))-1),'Pin Map'!$A$2:$A$78,0),MATCH(VALUE(RIGHT(A17,LEN(A17)-MIN(SEARCH({0,1,2,3,4,5,6,7,8,9},A17&amp;"0123456789"))+1)),'Pin Map'!$B$1:$AT$1,0))</f>
        <v>tx3_ck_u2</v>
      </c>
    </row>
    <row r="18" spans="1:4" x14ac:dyDescent="0.2">
      <c r="A18" s="1" t="s">
        <v>225</v>
      </c>
      <c r="B18">
        <v>-7.9674339999999999</v>
      </c>
      <c r="C18">
        <v>-17.48</v>
      </c>
      <c r="D18" t="str">
        <f t="array" ref="D18">INDEX('Pin Map'!$B$2:$AT$78,MATCH(LEFT(A18,MIN(SEARCH({0,1,2,3,4,5,6,7,8,9},A18&amp;"0123456789"))-1),'Pin Map'!$A$2:$A$78,0),MATCH(VALUE(RIGHT(A18,LEN(A18)-MIN(SEARCH({0,1,2,3,4,5,6,7,8,9},A18&amp;"0123456789"))+1)),'Pin Map'!$B$1:$AT$1,0))</f>
        <v>X</v>
      </c>
    </row>
    <row r="19" spans="1:4" x14ac:dyDescent="0.2">
      <c r="A19" s="1" t="s">
        <v>226</v>
      </c>
      <c r="B19">
        <v>-9.5609210000000004</v>
      </c>
      <c r="C19">
        <v>-17.48</v>
      </c>
      <c r="D19" t="str">
        <f t="array" ref="D19">INDEX('Pin Map'!$B$2:$AT$78,MATCH(LEFT(A19,MIN(SEARCH({0,1,2,3,4,5,6,7,8,9},A19&amp;"0123456789"))-1),'Pin Map'!$A$2:$A$78,0),MATCH(VALUE(RIGHT(A19,LEN(A19)-MIN(SEARCH({0,1,2,3,4,5,6,7,8,9},A19&amp;"0123456789"))+1)),'Pin Map'!$B$1:$AT$1,0))</f>
        <v>X</v>
      </c>
    </row>
    <row r="20" spans="1:4" x14ac:dyDescent="0.2">
      <c r="A20" s="1" t="s">
        <v>227</v>
      </c>
      <c r="B20">
        <v>-11.154407000000001</v>
      </c>
      <c r="C20">
        <v>-17.48</v>
      </c>
      <c r="D20" t="str">
        <f t="array" ref="D20">INDEX('Pin Map'!$B$2:$AT$78,MATCH(LEFT(A20,MIN(SEARCH({0,1,2,3,4,5,6,7,8,9},A20&amp;"0123456789"))-1),'Pin Map'!$A$2:$A$78,0),MATCH(VALUE(RIGHT(A20,LEN(A20)-MIN(SEARCH({0,1,2,3,4,5,6,7,8,9},A20&amp;"0123456789"))+1)),'Pin Map'!$B$1:$AT$1,0))</f>
        <v>X</v>
      </c>
    </row>
    <row r="21" spans="1:4" x14ac:dyDescent="0.2">
      <c r="A21" s="1" t="s">
        <v>228</v>
      </c>
      <c r="B21">
        <v>-12.747894000000001</v>
      </c>
      <c r="C21">
        <v>-17.48</v>
      </c>
      <c r="D21" t="str">
        <f t="array" ref="D21">INDEX('Pin Map'!$B$2:$AT$78,MATCH(LEFT(A21,MIN(SEARCH({0,1,2,3,4,5,6,7,8,9},A21&amp;"0123456789"))-1),'Pin Map'!$A$2:$A$78,0),MATCH(VALUE(RIGHT(A21,LEN(A21)-MIN(SEARCH({0,1,2,3,4,5,6,7,8,9},A21&amp;"0123456789"))+1)),'Pin Map'!$B$1:$AT$1,0))</f>
        <v>X</v>
      </c>
    </row>
    <row r="22" spans="1:4" x14ac:dyDescent="0.2">
      <c r="A22" s="1" t="s">
        <v>229</v>
      </c>
      <c r="B22">
        <v>-14.341381</v>
      </c>
      <c r="C22">
        <v>-17.48</v>
      </c>
      <c r="D22" t="str">
        <f t="array" ref="D22">INDEX('Pin Map'!$B$2:$AT$78,MATCH(LEFT(A22,MIN(SEARCH({0,1,2,3,4,5,6,7,8,9},A22&amp;"0123456789"))-1),'Pin Map'!$A$2:$A$78,0),MATCH(VALUE(RIGHT(A22,LEN(A22)-MIN(SEARCH({0,1,2,3,4,5,6,7,8,9},A22&amp;"0123456789"))+1)),'Pin Map'!$B$1:$AT$1,0))</f>
        <v>X</v>
      </c>
    </row>
    <row r="23" spans="1:4" x14ac:dyDescent="0.2">
      <c r="A23" s="1" t="s">
        <v>230</v>
      </c>
      <c r="B23">
        <v>-15.934867000000001</v>
      </c>
      <c r="C23">
        <v>-17.48</v>
      </c>
      <c r="D23" t="str">
        <f t="array" ref="D23">INDEX('Pin Map'!$B$2:$AT$78,MATCH(LEFT(A23,MIN(SEARCH({0,1,2,3,4,5,6,7,8,9},A23&amp;"0123456789"))-1),'Pin Map'!$A$2:$A$78,0),MATCH(VALUE(RIGHT(A23,LEN(A23)-MIN(SEARCH({0,1,2,3,4,5,6,7,8,9},A23&amp;"0123456789"))+1)),'Pin Map'!$B$1:$AT$1,0))</f>
        <v>VSS</v>
      </c>
    </row>
    <row r="24" spans="1:4" x14ac:dyDescent="0.2">
      <c r="A24" s="1" t="s">
        <v>231</v>
      </c>
      <c r="B24">
        <v>-17.528354</v>
      </c>
      <c r="C24">
        <v>-17.48</v>
      </c>
      <c r="D24" t="str">
        <f t="array" ref="D24">INDEX('Pin Map'!$B$2:$AT$78,MATCH(LEFT(A24,MIN(SEARCH({0,1,2,3,4,5,6,7,8,9},A24&amp;"0123456789"))-1),'Pin Map'!$A$2:$A$78,0),MATCH(VALUE(RIGHT(A24,LEN(A24)-MIN(SEARCH({0,1,2,3,4,5,6,7,8,9},A24&amp;"0123456789"))+1)),'Pin Map'!$B$1:$AT$1,0))</f>
        <v>VSS</v>
      </c>
    </row>
    <row r="25" spans="1:4" x14ac:dyDescent="0.2">
      <c r="A25" s="1" t="s">
        <v>232</v>
      </c>
      <c r="B25">
        <v>16.731611000000001</v>
      </c>
      <c r="C25">
        <v>-17.02</v>
      </c>
      <c r="D25" t="str">
        <f t="array" ref="D25">INDEX('Pin Map'!$B$2:$AT$78,MATCH(LEFT(A25,MIN(SEARCH({0,1,2,3,4,5,6,7,8,9},A25&amp;"0123456789"))-1),'Pin Map'!$A$2:$A$78,0),MATCH(VALUE(RIGHT(A25,LEN(A25)-MIN(SEARCH({0,1,2,3,4,5,6,7,8,9},A25&amp;"0123456789"))+1)),'Pin Map'!$B$1:$AT$1,0))</f>
        <v>VSS</v>
      </c>
    </row>
    <row r="26" spans="1:4" x14ac:dyDescent="0.2">
      <c r="A26" s="1" t="s">
        <v>233</v>
      </c>
      <c r="B26">
        <v>15.138123999999999</v>
      </c>
      <c r="C26">
        <v>-17.02</v>
      </c>
      <c r="D26" t="str">
        <f t="array" ref="D26">INDEX('Pin Map'!$B$2:$AT$78,MATCH(LEFT(A26,MIN(SEARCH({0,1,2,3,4,5,6,7,8,9},A26&amp;"0123456789"))-1),'Pin Map'!$A$2:$A$78,0),MATCH(VALUE(RIGHT(A26,LEN(A26)-MIN(SEARCH({0,1,2,3,4,5,6,7,8,9},A26&amp;"0123456789"))+1)),'Pin Map'!$B$1:$AT$1,0))</f>
        <v>VSS</v>
      </c>
    </row>
    <row r="27" spans="1:4" x14ac:dyDescent="0.2">
      <c r="A27" s="1" t="s">
        <v>234</v>
      </c>
      <c r="B27">
        <v>13.544637</v>
      </c>
      <c r="C27">
        <v>-17.02</v>
      </c>
      <c r="D27" t="str">
        <f t="array" ref="D27">INDEX('Pin Map'!$B$2:$AT$78,MATCH(LEFT(A27,MIN(SEARCH({0,1,2,3,4,5,6,7,8,9},A27&amp;"0123456789"))-1),'Pin Map'!$A$2:$A$78,0),MATCH(VALUE(RIGHT(A27,LEN(A27)-MIN(SEARCH({0,1,2,3,4,5,6,7,8,9},A27&amp;"0123456789"))+1)),'Pin Map'!$B$1:$AT$1,0))</f>
        <v>VSS</v>
      </c>
    </row>
    <row r="28" spans="1:4" x14ac:dyDescent="0.2">
      <c r="A28" s="1" t="s">
        <v>235</v>
      </c>
      <c r="B28">
        <v>11.951150999999999</v>
      </c>
      <c r="C28">
        <v>-17.02</v>
      </c>
      <c r="D28" t="str">
        <f t="array" ref="D28">INDEX('Pin Map'!$B$2:$AT$78,MATCH(LEFT(A28,MIN(SEARCH({0,1,2,3,4,5,6,7,8,9},A28&amp;"0123456789"))-1),'Pin Map'!$A$2:$A$78,0),MATCH(VALUE(RIGHT(A28,LEN(A28)-MIN(SEARCH({0,1,2,3,4,5,6,7,8,9},A28&amp;"0123456789"))+1)),'Pin Map'!$B$1:$AT$1,0))</f>
        <v>VSS</v>
      </c>
    </row>
    <row r="29" spans="1:4" x14ac:dyDescent="0.2">
      <c r="A29" s="1" t="s">
        <v>236</v>
      </c>
      <c r="B29">
        <v>10.357664</v>
      </c>
      <c r="C29">
        <v>-17.02</v>
      </c>
      <c r="D29" t="str">
        <f t="array" ref="D29">INDEX('Pin Map'!$B$2:$AT$78,MATCH(LEFT(A29,MIN(SEARCH({0,1,2,3,4,5,6,7,8,9},A29&amp;"0123456789"))-1),'Pin Map'!$A$2:$A$78,0),MATCH(VALUE(RIGHT(A29,LEN(A29)-MIN(SEARCH({0,1,2,3,4,5,6,7,8,9},A29&amp;"0123456789"))+1)),'Pin Map'!$B$1:$AT$1,0))</f>
        <v>VSS</v>
      </c>
    </row>
    <row r="30" spans="1:4" x14ac:dyDescent="0.2">
      <c r="A30" s="1" t="s">
        <v>237</v>
      </c>
      <c r="B30">
        <v>8.7641770000000001</v>
      </c>
      <c r="C30">
        <v>-17.02</v>
      </c>
      <c r="D30" t="str">
        <f t="array" ref="D30">INDEX('Pin Map'!$B$2:$AT$78,MATCH(LEFT(A30,MIN(SEARCH({0,1,2,3,4,5,6,7,8,9},A30&amp;"0123456789"))-1),'Pin Map'!$A$2:$A$78,0),MATCH(VALUE(RIGHT(A30,LEN(A30)-MIN(SEARCH({0,1,2,3,4,5,6,7,8,9},A30&amp;"0123456789"))+1)),'Pin Map'!$B$1:$AT$1,0))</f>
        <v>VSS</v>
      </c>
    </row>
    <row r="31" spans="1:4" x14ac:dyDescent="0.2">
      <c r="A31" s="1" t="s">
        <v>238</v>
      </c>
      <c r="B31">
        <v>7.1706899999999996</v>
      </c>
      <c r="C31">
        <v>-17.02</v>
      </c>
      <c r="D31" t="str">
        <f t="array" ref="D31">INDEX('Pin Map'!$B$2:$AT$78,MATCH(LEFT(A31,MIN(SEARCH({0,1,2,3,4,5,6,7,8,9},A31&amp;"0123456789"))-1),'Pin Map'!$A$2:$A$78,0),MATCH(VALUE(RIGHT(A31,LEN(A31)-MIN(SEARCH({0,1,2,3,4,5,6,7,8,9},A31&amp;"0123456789"))+1)),'Pin Map'!$B$1:$AT$1,0))</f>
        <v>VSS</v>
      </c>
    </row>
    <row r="32" spans="1:4" x14ac:dyDescent="0.2">
      <c r="A32" s="1" t="s">
        <v>239</v>
      </c>
      <c r="B32">
        <v>5.5772040000000001</v>
      </c>
      <c r="C32">
        <v>-17.02</v>
      </c>
      <c r="D32" t="str">
        <f t="array" ref="D32">INDEX('Pin Map'!$B$2:$AT$78,MATCH(LEFT(A32,MIN(SEARCH({0,1,2,3,4,5,6,7,8,9},A32&amp;"0123456789"))-1),'Pin Map'!$A$2:$A$78,0),MATCH(VALUE(RIGHT(A32,LEN(A32)-MIN(SEARCH({0,1,2,3,4,5,6,7,8,9},A32&amp;"0123456789"))+1)),'Pin Map'!$B$1:$AT$1,0))</f>
        <v>VSS</v>
      </c>
    </row>
    <row r="33" spans="1:4" x14ac:dyDescent="0.2">
      <c r="A33" s="1" t="s">
        <v>240</v>
      </c>
      <c r="B33">
        <v>3.983717</v>
      </c>
      <c r="C33">
        <v>-17.02</v>
      </c>
      <c r="D33" t="str">
        <f t="array" ref="D33">INDEX('Pin Map'!$B$2:$AT$78,MATCH(LEFT(A33,MIN(SEARCH({0,1,2,3,4,5,6,7,8,9},A33&amp;"0123456789"))-1),'Pin Map'!$A$2:$A$78,0),MATCH(VALUE(RIGHT(A33,LEN(A33)-MIN(SEARCH({0,1,2,3,4,5,6,7,8,9},A33&amp;"0123456789"))+1)),'Pin Map'!$B$1:$AT$1,0))</f>
        <v>VSS</v>
      </c>
    </row>
    <row r="34" spans="1:4" x14ac:dyDescent="0.2">
      <c r="A34" s="1" t="s">
        <v>241</v>
      </c>
      <c r="B34">
        <v>2.3902299999999999</v>
      </c>
      <c r="C34">
        <v>-17.02</v>
      </c>
      <c r="D34" t="str">
        <f t="array" ref="D34">INDEX('Pin Map'!$B$2:$AT$78,MATCH(LEFT(A34,MIN(SEARCH({0,1,2,3,4,5,6,7,8,9},A34&amp;"0123456789"))-1),'Pin Map'!$A$2:$A$78,0),MATCH(VALUE(RIGHT(A34,LEN(A34)-MIN(SEARCH({0,1,2,3,4,5,6,7,8,9},A34&amp;"0123456789"))+1)),'Pin Map'!$B$1:$AT$1,0))</f>
        <v>VSS</v>
      </c>
    </row>
    <row r="35" spans="1:4" x14ac:dyDescent="0.2">
      <c r="A35" s="1" t="s">
        <v>242</v>
      </c>
      <c r="B35">
        <v>0.79674299999999998</v>
      </c>
      <c r="C35">
        <v>-17.02</v>
      </c>
      <c r="D35" t="str">
        <f t="array" ref="D35">INDEX('Pin Map'!$B$2:$AT$78,MATCH(LEFT(A35,MIN(SEARCH({0,1,2,3,4,5,6,7,8,9},A35&amp;"0123456789"))-1),'Pin Map'!$A$2:$A$78,0),MATCH(VALUE(RIGHT(A35,LEN(A35)-MIN(SEARCH({0,1,2,3,4,5,6,7,8,9},A35&amp;"0123456789"))+1)),'Pin Map'!$B$1:$AT$1,0))</f>
        <v>VSS</v>
      </c>
    </row>
    <row r="36" spans="1:4" x14ac:dyDescent="0.2">
      <c r="A36" s="1" t="s">
        <v>243</v>
      </c>
      <c r="B36">
        <v>-0.79674299999999998</v>
      </c>
      <c r="C36">
        <v>-17.02</v>
      </c>
      <c r="D36" t="str">
        <f t="array" ref="D36">INDEX('Pin Map'!$B$2:$AT$78,MATCH(LEFT(A36,MIN(SEARCH({0,1,2,3,4,5,6,7,8,9},A36&amp;"0123456789"))-1),'Pin Map'!$A$2:$A$78,0),MATCH(VALUE(RIGHT(A36,LEN(A36)-MIN(SEARCH({0,1,2,3,4,5,6,7,8,9},A36&amp;"0123456789"))+1)),'Pin Map'!$B$1:$AT$1,0))</f>
        <v>X</v>
      </c>
    </row>
    <row r="37" spans="1:4" x14ac:dyDescent="0.2">
      <c r="A37" s="1" t="s">
        <v>244</v>
      </c>
      <c r="B37">
        <v>-2.3902299999999999</v>
      </c>
      <c r="C37">
        <v>-17.02</v>
      </c>
      <c r="D37" t="str">
        <f t="array" ref="D37">INDEX('Pin Map'!$B$2:$AT$78,MATCH(LEFT(A37,MIN(SEARCH({0,1,2,3,4,5,6,7,8,9},A37&amp;"0123456789"))-1),'Pin Map'!$A$2:$A$78,0),MATCH(VALUE(RIGHT(A37,LEN(A37)-MIN(SEARCH({0,1,2,3,4,5,6,7,8,9},A37&amp;"0123456789"))+1)),'Pin Map'!$B$1:$AT$1,0))</f>
        <v>X</v>
      </c>
    </row>
    <row r="38" spans="1:4" x14ac:dyDescent="0.2">
      <c r="A38" s="1" t="s">
        <v>245</v>
      </c>
      <c r="B38">
        <v>-3.983717</v>
      </c>
      <c r="C38">
        <v>-17.02</v>
      </c>
      <c r="D38" t="str">
        <f t="array" ref="D38">INDEX('Pin Map'!$B$2:$AT$78,MATCH(LEFT(A38,MIN(SEARCH({0,1,2,3,4,5,6,7,8,9},A38&amp;"0123456789"))-1),'Pin Map'!$A$2:$A$78,0),MATCH(VALUE(RIGHT(A38,LEN(A38)-MIN(SEARCH({0,1,2,3,4,5,6,7,8,9},A38&amp;"0123456789"))+1)),'Pin Map'!$B$1:$AT$1,0))</f>
        <v>X</v>
      </c>
    </row>
    <row r="39" spans="1:4" x14ac:dyDescent="0.2">
      <c r="A39" s="1" t="s">
        <v>246</v>
      </c>
      <c r="B39">
        <v>-5.5772040000000001</v>
      </c>
      <c r="C39">
        <v>-17.02</v>
      </c>
      <c r="D39" t="str">
        <f t="array" ref="D39">INDEX('Pin Map'!$B$2:$AT$78,MATCH(LEFT(A39,MIN(SEARCH({0,1,2,3,4,5,6,7,8,9},A39&amp;"0123456789"))-1),'Pin Map'!$A$2:$A$78,0),MATCH(VALUE(RIGHT(A39,LEN(A39)-MIN(SEARCH({0,1,2,3,4,5,6,7,8,9},A39&amp;"0123456789"))+1)),'Pin Map'!$B$1:$AT$1,0))</f>
        <v>tx4_ck_u2</v>
      </c>
    </row>
    <row r="40" spans="1:4" x14ac:dyDescent="0.2">
      <c r="A40" s="1" t="s">
        <v>247</v>
      </c>
      <c r="B40">
        <v>-7.1706899999999996</v>
      </c>
      <c r="C40">
        <v>-17.02</v>
      </c>
      <c r="D40" t="str">
        <f t="array" ref="D40">INDEX('Pin Map'!$B$2:$AT$78,MATCH(LEFT(A40,MIN(SEARCH({0,1,2,3,4,5,6,7,8,9},A40&amp;"0123456789"))-1),'Pin Map'!$A$2:$A$78,0),MATCH(VALUE(RIGHT(A40,LEN(A40)-MIN(SEARCH({0,1,2,3,4,5,6,7,8,9},A40&amp;"0123456789"))+1)),'Pin Map'!$B$1:$AT$1,0))</f>
        <v>X</v>
      </c>
    </row>
    <row r="41" spans="1:4" x14ac:dyDescent="0.2">
      <c r="A41" s="1" t="s">
        <v>248</v>
      </c>
      <c r="B41">
        <v>-8.7641770000000001</v>
      </c>
      <c r="C41">
        <v>-17.02</v>
      </c>
      <c r="D41" t="str">
        <f t="array" ref="D41">INDEX('Pin Map'!$B$2:$AT$78,MATCH(LEFT(A41,MIN(SEARCH({0,1,2,3,4,5,6,7,8,9},A41&amp;"0123456789"))-1),'Pin Map'!$A$2:$A$78,0),MATCH(VALUE(RIGHT(A41,LEN(A41)-MIN(SEARCH({0,1,2,3,4,5,6,7,8,9},A41&amp;"0123456789"))+1)),'Pin Map'!$B$1:$AT$1,0))</f>
        <v>X</v>
      </c>
    </row>
    <row r="42" spans="1:4" x14ac:dyDescent="0.2">
      <c r="A42" s="1" t="s">
        <v>249</v>
      </c>
      <c r="B42">
        <v>-10.357664</v>
      </c>
      <c r="C42">
        <v>-17.02</v>
      </c>
      <c r="D42" t="str">
        <f t="array" ref="D42">INDEX('Pin Map'!$B$2:$AT$78,MATCH(LEFT(A42,MIN(SEARCH({0,1,2,3,4,5,6,7,8,9},A42&amp;"0123456789"))-1),'Pin Map'!$A$2:$A$78,0),MATCH(VALUE(RIGHT(A42,LEN(A42)-MIN(SEARCH({0,1,2,3,4,5,6,7,8,9},A42&amp;"0123456789"))+1)),'Pin Map'!$B$1:$AT$1,0))</f>
        <v>X</v>
      </c>
    </row>
    <row r="43" spans="1:4" x14ac:dyDescent="0.2">
      <c r="A43" s="1" t="s">
        <v>250</v>
      </c>
      <c r="B43">
        <v>-11.951150999999999</v>
      </c>
      <c r="C43">
        <v>-17.02</v>
      </c>
      <c r="D43" t="str">
        <f t="array" ref="D43">INDEX('Pin Map'!$B$2:$AT$78,MATCH(LEFT(A43,MIN(SEARCH({0,1,2,3,4,5,6,7,8,9},A43&amp;"0123456789"))-1),'Pin Map'!$A$2:$A$78,0),MATCH(VALUE(RIGHT(A43,LEN(A43)-MIN(SEARCH({0,1,2,3,4,5,6,7,8,9},A43&amp;"0123456789"))+1)),'Pin Map'!$B$1:$AT$1,0))</f>
        <v>X</v>
      </c>
    </row>
    <row r="44" spans="1:4" x14ac:dyDescent="0.2">
      <c r="A44" s="1" t="s">
        <v>251</v>
      </c>
      <c r="B44">
        <v>-13.544637</v>
      </c>
      <c r="C44">
        <v>-17.02</v>
      </c>
      <c r="D44" t="str">
        <f t="array" ref="D44">INDEX('Pin Map'!$B$2:$AT$78,MATCH(LEFT(A44,MIN(SEARCH({0,1,2,3,4,5,6,7,8,9},A44&amp;"0123456789"))-1),'Pin Map'!$A$2:$A$78,0),MATCH(VALUE(RIGHT(A44,LEN(A44)-MIN(SEARCH({0,1,2,3,4,5,6,7,8,9},A44&amp;"0123456789"))+1)),'Pin Map'!$B$1:$AT$1,0))</f>
        <v>X</v>
      </c>
    </row>
    <row r="45" spans="1:4" x14ac:dyDescent="0.2">
      <c r="A45" s="1" t="s">
        <v>252</v>
      </c>
      <c r="B45">
        <v>-15.138123999999999</v>
      </c>
      <c r="C45">
        <v>-17.02</v>
      </c>
      <c r="D45" t="str">
        <f t="array" ref="D45">INDEX('Pin Map'!$B$2:$AT$78,MATCH(LEFT(A45,MIN(SEARCH({0,1,2,3,4,5,6,7,8,9},A45&amp;"0123456789"))-1),'Pin Map'!$A$2:$A$78,0),MATCH(VALUE(RIGHT(A45,LEN(A45)-MIN(SEARCH({0,1,2,3,4,5,6,7,8,9},A45&amp;"0123456789"))+1)),'Pin Map'!$B$1:$AT$1,0))</f>
        <v>VSS</v>
      </c>
    </row>
    <row r="46" spans="1:4" x14ac:dyDescent="0.2">
      <c r="A46" s="1" t="s">
        <v>253</v>
      </c>
      <c r="B46">
        <v>-16.731611000000001</v>
      </c>
      <c r="C46">
        <v>-17.02</v>
      </c>
      <c r="D46" t="str">
        <f t="array" ref="D46">INDEX('Pin Map'!$B$2:$AT$78,MATCH(LEFT(A46,MIN(SEARCH({0,1,2,3,4,5,6,7,8,9},A46&amp;"0123456789"))-1),'Pin Map'!$A$2:$A$78,0),MATCH(VALUE(RIGHT(A46,LEN(A46)-MIN(SEARCH({0,1,2,3,4,5,6,7,8,9},A46&amp;"0123456789"))+1)),'Pin Map'!$B$1:$AT$1,0))</f>
        <v>VSS</v>
      </c>
    </row>
    <row r="47" spans="1:4" x14ac:dyDescent="0.2">
      <c r="A47" s="1" t="s">
        <v>254</v>
      </c>
      <c r="B47">
        <v>17.528354</v>
      </c>
      <c r="C47">
        <v>-16.559999999999999</v>
      </c>
      <c r="D47" t="str">
        <f t="array" ref="D47">INDEX('Pin Map'!$B$2:$AT$78,MATCH(LEFT(A47,MIN(SEARCH({0,1,2,3,4,5,6,7,8,9},A47&amp;"0123456789"))-1),'Pin Map'!$A$2:$A$78,0),MATCH(VALUE(RIGHT(A47,LEN(A47)-MIN(SEARCH({0,1,2,3,4,5,6,7,8,9},A47&amp;"0123456789"))+1)),'Pin Map'!$B$1:$AT$1,0))</f>
        <v>VSS</v>
      </c>
    </row>
    <row r="48" spans="1:4" x14ac:dyDescent="0.2">
      <c r="A48" s="1" t="s">
        <v>255</v>
      </c>
      <c r="B48">
        <v>15.934867000000001</v>
      </c>
      <c r="C48">
        <v>-16.559999999999999</v>
      </c>
      <c r="D48" t="str">
        <f t="array" ref="D48">INDEX('Pin Map'!$B$2:$AT$78,MATCH(LEFT(A48,MIN(SEARCH({0,1,2,3,4,5,6,7,8,9},A48&amp;"0123456789"))-1),'Pin Map'!$A$2:$A$78,0),MATCH(VALUE(RIGHT(A48,LEN(A48)-MIN(SEARCH({0,1,2,3,4,5,6,7,8,9},A48&amp;"0123456789"))+1)),'Pin Map'!$B$1:$AT$1,0))</f>
        <v>VSS</v>
      </c>
    </row>
    <row r="49" spans="1:4" x14ac:dyDescent="0.2">
      <c r="A49" s="1" t="s">
        <v>256</v>
      </c>
      <c r="B49">
        <v>14.341381</v>
      </c>
      <c r="C49">
        <v>-16.559999999999999</v>
      </c>
      <c r="D49" t="str">
        <f t="array" ref="D49">INDEX('Pin Map'!$B$2:$AT$78,MATCH(LEFT(A49,MIN(SEARCH({0,1,2,3,4,5,6,7,8,9},A49&amp;"0123456789"))-1),'Pin Map'!$A$2:$A$78,0),MATCH(VALUE(RIGHT(A49,LEN(A49)-MIN(SEARCH({0,1,2,3,4,5,6,7,8,9},A49&amp;"0123456789"))+1)),'Pin Map'!$B$1:$AT$1,0))</f>
        <v>VSS</v>
      </c>
    </row>
    <row r="50" spans="1:4" x14ac:dyDescent="0.2">
      <c r="A50" s="1" t="s">
        <v>257</v>
      </c>
      <c r="B50">
        <v>12.747894000000001</v>
      </c>
      <c r="C50">
        <v>-16.559999999999999</v>
      </c>
      <c r="D50" t="str">
        <f t="array" ref="D50">INDEX('Pin Map'!$B$2:$AT$78,MATCH(LEFT(A50,MIN(SEARCH({0,1,2,3,4,5,6,7,8,9},A50&amp;"0123456789"))-1),'Pin Map'!$A$2:$A$78,0),MATCH(VALUE(RIGHT(A50,LEN(A50)-MIN(SEARCH({0,1,2,3,4,5,6,7,8,9},A50&amp;"0123456789"))+1)),'Pin Map'!$B$1:$AT$1,0))</f>
        <v>VSS</v>
      </c>
    </row>
    <row r="51" spans="1:4" x14ac:dyDescent="0.2">
      <c r="A51" s="1" t="s">
        <v>258</v>
      </c>
      <c r="B51">
        <v>11.154407000000001</v>
      </c>
      <c r="C51">
        <v>-16.559999999999999</v>
      </c>
      <c r="D51" t="str">
        <f t="array" ref="D51">INDEX('Pin Map'!$B$2:$AT$78,MATCH(LEFT(A51,MIN(SEARCH({0,1,2,3,4,5,6,7,8,9},A51&amp;"0123456789"))-1),'Pin Map'!$A$2:$A$78,0),MATCH(VALUE(RIGHT(A51,LEN(A51)-MIN(SEARCH({0,1,2,3,4,5,6,7,8,9},A51&amp;"0123456789"))+1)),'Pin Map'!$B$1:$AT$1,0))</f>
        <v>VSS</v>
      </c>
    </row>
    <row r="52" spans="1:4" x14ac:dyDescent="0.2">
      <c r="A52" s="1" t="s">
        <v>259</v>
      </c>
      <c r="B52">
        <v>9.5609199999999994</v>
      </c>
      <c r="C52">
        <v>-16.559999999999999</v>
      </c>
      <c r="D52" t="str">
        <f t="array" ref="D52">INDEX('Pin Map'!$B$2:$AT$78,MATCH(LEFT(A52,MIN(SEARCH({0,1,2,3,4,5,6,7,8,9},A52&amp;"0123456789"))-1),'Pin Map'!$A$2:$A$78,0),MATCH(VALUE(RIGHT(A52,LEN(A52)-MIN(SEARCH({0,1,2,3,4,5,6,7,8,9},A52&amp;"0123456789"))+1)),'Pin Map'!$B$1:$AT$1,0))</f>
        <v>VSS</v>
      </c>
    </row>
    <row r="53" spans="1:4" x14ac:dyDescent="0.2">
      <c r="A53" s="1" t="s">
        <v>260</v>
      </c>
      <c r="B53">
        <v>7.9674339999999999</v>
      </c>
      <c r="C53">
        <v>-16.559999999999999</v>
      </c>
      <c r="D53" t="str">
        <f t="array" ref="D53">INDEX('Pin Map'!$B$2:$AT$78,MATCH(LEFT(A53,MIN(SEARCH({0,1,2,3,4,5,6,7,8,9},A53&amp;"0123456789"))-1),'Pin Map'!$A$2:$A$78,0),MATCH(VALUE(RIGHT(A53,LEN(A53)-MIN(SEARCH({0,1,2,3,4,5,6,7,8,9},A53&amp;"0123456789"))+1)),'Pin Map'!$B$1:$AT$1,0))</f>
        <v>VSS</v>
      </c>
    </row>
    <row r="54" spans="1:4" x14ac:dyDescent="0.2">
      <c r="A54" s="1" t="s">
        <v>261</v>
      </c>
      <c r="B54">
        <v>6.3739470000000003</v>
      </c>
      <c r="C54">
        <v>-16.559999999999999</v>
      </c>
      <c r="D54" t="str">
        <f t="array" ref="D54">INDEX('Pin Map'!$B$2:$AT$78,MATCH(LEFT(A54,MIN(SEARCH({0,1,2,3,4,5,6,7,8,9},A54&amp;"0123456789"))-1),'Pin Map'!$A$2:$A$78,0),MATCH(VALUE(RIGHT(A54,LEN(A54)-MIN(SEARCH({0,1,2,3,4,5,6,7,8,9},A54&amp;"0123456789"))+1)),'Pin Map'!$B$1:$AT$1,0))</f>
        <v>VSS</v>
      </c>
    </row>
    <row r="55" spans="1:4" x14ac:dyDescent="0.2">
      <c r="A55" s="1" t="s">
        <v>262</v>
      </c>
      <c r="B55">
        <v>4.7804599999999997</v>
      </c>
      <c r="C55">
        <v>-16.559999999999999</v>
      </c>
      <c r="D55" t="str">
        <f t="array" ref="D55">INDEX('Pin Map'!$B$2:$AT$78,MATCH(LEFT(A55,MIN(SEARCH({0,1,2,3,4,5,6,7,8,9},A55&amp;"0123456789"))-1),'Pin Map'!$A$2:$A$78,0),MATCH(VALUE(RIGHT(A55,LEN(A55)-MIN(SEARCH({0,1,2,3,4,5,6,7,8,9},A55&amp;"0123456789"))+1)),'Pin Map'!$B$1:$AT$1,0))</f>
        <v>VSS</v>
      </c>
    </row>
    <row r="56" spans="1:4" x14ac:dyDescent="0.2">
      <c r="A56" s="1" t="s">
        <v>263</v>
      </c>
      <c r="B56">
        <v>3.1869730000000001</v>
      </c>
      <c r="C56">
        <v>-16.559999999999999</v>
      </c>
      <c r="D56" t="str">
        <f t="array" ref="D56">INDEX('Pin Map'!$B$2:$AT$78,MATCH(LEFT(A56,MIN(SEARCH({0,1,2,3,4,5,6,7,8,9},A56&amp;"0123456789"))-1),'Pin Map'!$A$2:$A$78,0),MATCH(VALUE(RIGHT(A56,LEN(A56)-MIN(SEARCH({0,1,2,3,4,5,6,7,8,9},A56&amp;"0123456789"))+1)),'Pin Map'!$B$1:$AT$1,0))</f>
        <v>VSS</v>
      </c>
    </row>
    <row r="57" spans="1:4" x14ac:dyDescent="0.2">
      <c r="A57" s="1" t="s">
        <v>264</v>
      </c>
      <c r="B57">
        <v>1.5934870000000001</v>
      </c>
      <c r="C57">
        <v>-16.559999999999999</v>
      </c>
      <c r="D57" t="str">
        <f t="array" ref="D57">INDEX('Pin Map'!$B$2:$AT$78,MATCH(LEFT(A57,MIN(SEARCH({0,1,2,3,4,5,6,7,8,9},A57&amp;"0123456789"))-1),'Pin Map'!$A$2:$A$78,0),MATCH(VALUE(RIGHT(A57,LEN(A57)-MIN(SEARCH({0,1,2,3,4,5,6,7,8,9},A57&amp;"0123456789"))+1)),'Pin Map'!$B$1:$AT$1,0))</f>
        <v>VSS</v>
      </c>
    </row>
    <row r="58" spans="1:4" x14ac:dyDescent="0.2">
      <c r="A58" s="1" t="s">
        <v>265</v>
      </c>
      <c r="B58">
        <v>0</v>
      </c>
      <c r="C58">
        <v>-16.559999999999999</v>
      </c>
      <c r="D58" t="str">
        <f t="array" ref="D58">INDEX('Pin Map'!$B$2:$AT$78,MATCH(LEFT(A58,MIN(SEARCH({0,1,2,3,4,5,6,7,8,9},A58&amp;"0123456789"))-1),'Pin Map'!$A$2:$A$78,0),MATCH(VALUE(RIGHT(A58,LEN(A58)-MIN(SEARCH({0,1,2,3,4,5,6,7,8,9},A58&amp;"0123456789"))+1)),'Pin Map'!$B$1:$AT$1,0))</f>
        <v>VSS</v>
      </c>
    </row>
    <row r="59" spans="1:4" x14ac:dyDescent="0.2">
      <c r="A59" s="1" t="s">
        <v>266</v>
      </c>
      <c r="B59">
        <v>-1.5934870000000001</v>
      </c>
      <c r="C59">
        <v>-16.559999999999999</v>
      </c>
      <c r="D59" t="str">
        <f t="array" ref="D59">INDEX('Pin Map'!$B$2:$AT$78,MATCH(LEFT(A59,MIN(SEARCH({0,1,2,3,4,5,6,7,8,9},A59&amp;"0123456789"))-1),'Pin Map'!$A$2:$A$78,0),MATCH(VALUE(RIGHT(A59,LEN(A59)-MIN(SEARCH({0,1,2,3,4,5,6,7,8,9},A59&amp;"0123456789"))+1)),'Pin Map'!$B$1:$AT$1,0))</f>
        <v>X</v>
      </c>
    </row>
    <row r="60" spans="1:4" x14ac:dyDescent="0.2">
      <c r="A60" s="1" t="s">
        <v>267</v>
      </c>
      <c r="B60">
        <v>-3.1869740000000002</v>
      </c>
      <c r="C60">
        <v>-16.559999999999999</v>
      </c>
      <c r="D60" t="str">
        <f t="array" ref="D60">INDEX('Pin Map'!$B$2:$AT$78,MATCH(LEFT(A60,MIN(SEARCH({0,1,2,3,4,5,6,7,8,9},A60&amp;"0123456789"))-1),'Pin Map'!$A$2:$A$78,0),MATCH(VALUE(RIGHT(A60,LEN(A60)-MIN(SEARCH({0,1,2,3,4,5,6,7,8,9},A60&amp;"0123456789"))+1)),'Pin Map'!$B$1:$AT$1,0))</f>
        <v>X</v>
      </c>
    </row>
    <row r="61" spans="1:4" x14ac:dyDescent="0.2">
      <c r="A61" s="1" t="s">
        <v>268</v>
      </c>
      <c r="B61">
        <v>-4.7804599999999997</v>
      </c>
      <c r="C61">
        <v>-16.559999999999999</v>
      </c>
      <c r="D61" t="str">
        <f t="array" ref="D61">INDEX('Pin Map'!$B$2:$AT$78,MATCH(LEFT(A61,MIN(SEARCH({0,1,2,3,4,5,6,7,8,9},A61&amp;"0123456789"))-1),'Pin Map'!$A$2:$A$78,0),MATCH(VALUE(RIGHT(A61,LEN(A61)-MIN(SEARCH({0,1,2,3,4,5,6,7,8,9},A61&amp;"0123456789"))+1)),'Pin Map'!$B$1:$AT$1,0))</f>
        <v>X</v>
      </c>
    </row>
    <row r="62" spans="1:4" x14ac:dyDescent="0.2">
      <c r="A62" s="1" t="s">
        <v>269</v>
      </c>
      <c r="B62">
        <v>-6.3739470000000003</v>
      </c>
      <c r="C62">
        <v>-16.559999999999999</v>
      </c>
      <c r="D62" t="str">
        <f t="array" ref="D62">INDEX('Pin Map'!$B$2:$AT$78,MATCH(LEFT(A62,MIN(SEARCH({0,1,2,3,4,5,6,7,8,9},A62&amp;"0123456789"))-1),'Pin Map'!$A$2:$A$78,0),MATCH(VALUE(RIGHT(A62,LEN(A62)-MIN(SEARCH({0,1,2,3,4,5,6,7,8,9},A62&amp;"0123456789"))+1)),'Pin Map'!$B$1:$AT$1,0))</f>
        <v>DLL_IBIAS_MAIN_u2</v>
      </c>
    </row>
    <row r="63" spans="1:4" x14ac:dyDescent="0.2">
      <c r="A63" s="1" t="s">
        <v>270</v>
      </c>
      <c r="B63">
        <v>-7.9674339999999999</v>
      </c>
      <c r="C63">
        <v>-16.559999999999999</v>
      </c>
      <c r="D63" t="str">
        <f t="array" ref="D63">INDEX('Pin Map'!$B$2:$AT$78,MATCH(LEFT(A63,MIN(SEARCH({0,1,2,3,4,5,6,7,8,9},A63&amp;"0123456789"))-1),'Pin Map'!$A$2:$A$78,0),MATCH(VALUE(RIGHT(A63,LEN(A63)-MIN(SEARCH({0,1,2,3,4,5,6,7,8,9},A63&amp;"0123456789"))+1)),'Pin Map'!$B$1:$AT$1,0))</f>
        <v>X</v>
      </c>
    </row>
    <row r="64" spans="1:4" x14ac:dyDescent="0.2">
      <c r="A64" s="1" t="s">
        <v>271</v>
      </c>
      <c r="B64">
        <v>-9.5609210000000004</v>
      </c>
      <c r="C64">
        <v>-16.559999999999999</v>
      </c>
      <c r="D64" t="str">
        <f t="array" ref="D64">INDEX('Pin Map'!$B$2:$AT$78,MATCH(LEFT(A64,MIN(SEARCH({0,1,2,3,4,5,6,7,8,9},A64&amp;"0123456789"))-1),'Pin Map'!$A$2:$A$78,0),MATCH(VALUE(RIGHT(A64,LEN(A64)-MIN(SEARCH({0,1,2,3,4,5,6,7,8,9},A64&amp;"0123456789"))+1)),'Pin Map'!$B$1:$AT$1,0))</f>
        <v>X</v>
      </c>
    </row>
    <row r="65" spans="1:4" x14ac:dyDescent="0.2">
      <c r="A65" s="1" t="s">
        <v>272</v>
      </c>
      <c r="B65">
        <v>-11.154407000000001</v>
      </c>
      <c r="C65">
        <v>-16.559999999999999</v>
      </c>
      <c r="D65" t="str">
        <f t="array" ref="D65">INDEX('Pin Map'!$B$2:$AT$78,MATCH(LEFT(A65,MIN(SEARCH({0,1,2,3,4,5,6,7,8,9},A65&amp;"0123456789"))-1),'Pin Map'!$A$2:$A$78,0),MATCH(VALUE(RIGHT(A65,LEN(A65)-MIN(SEARCH({0,1,2,3,4,5,6,7,8,9},A65&amp;"0123456789"))+1)),'Pin Map'!$B$1:$AT$1,0))</f>
        <v>X</v>
      </c>
    </row>
    <row r="66" spans="1:4" x14ac:dyDescent="0.2">
      <c r="A66" s="1" t="s">
        <v>273</v>
      </c>
      <c r="B66">
        <v>-12.747894000000001</v>
      </c>
      <c r="C66">
        <v>-16.559999999999999</v>
      </c>
      <c r="D66" t="str">
        <f t="array" ref="D66">INDEX('Pin Map'!$B$2:$AT$78,MATCH(LEFT(A66,MIN(SEARCH({0,1,2,3,4,5,6,7,8,9},A66&amp;"0123456789"))-1),'Pin Map'!$A$2:$A$78,0),MATCH(VALUE(RIGHT(A66,LEN(A66)-MIN(SEARCH({0,1,2,3,4,5,6,7,8,9},A66&amp;"0123456789"))+1)),'Pin Map'!$B$1:$AT$1,0))</f>
        <v>X</v>
      </c>
    </row>
    <row r="67" spans="1:4" x14ac:dyDescent="0.2">
      <c r="A67" s="1" t="s">
        <v>274</v>
      </c>
      <c r="B67">
        <v>-14.341381</v>
      </c>
      <c r="C67">
        <v>-16.559999999999999</v>
      </c>
      <c r="D67" t="str">
        <f t="array" ref="D67">INDEX('Pin Map'!$B$2:$AT$78,MATCH(LEFT(A67,MIN(SEARCH({0,1,2,3,4,5,6,7,8,9},A67&amp;"0123456789"))-1),'Pin Map'!$A$2:$A$78,0),MATCH(VALUE(RIGHT(A67,LEN(A67)-MIN(SEARCH({0,1,2,3,4,5,6,7,8,9},A67&amp;"0123456789"))+1)),'Pin Map'!$B$1:$AT$1,0))</f>
        <v>X</v>
      </c>
    </row>
    <row r="68" spans="1:4" x14ac:dyDescent="0.2">
      <c r="A68" s="1" t="s">
        <v>275</v>
      </c>
      <c r="B68">
        <v>-15.934867000000001</v>
      </c>
      <c r="C68">
        <v>-16.559999999999999</v>
      </c>
      <c r="D68" t="str">
        <f t="array" ref="D68">INDEX('Pin Map'!$B$2:$AT$78,MATCH(LEFT(A68,MIN(SEARCH({0,1,2,3,4,5,6,7,8,9},A68&amp;"0123456789"))-1),'Pin Map'!$A$2:$A$78,0),MATCH(VALUE(RIGHT(A68,LEN(A68)-MIN(SEARCH({0,1,2,3,4,5,6,7,8,9},A68&amp;"0123456789"))+1)),'Pin Map'!$B$1:$AT$1,0))</f>
        <v>VSS</v>
      </c>
    </row>
    <row r="69" spans="1:4" x14ac:dyDescent="0.2">
      <c r="A69" s="1" t="s">
        <v>276</v>
      </c>
      <c r="B69">
        <v>-17.528354</v>
      </c>
      <c r="C69">
        <v>-16.559999999999999</v>
      </c>
      <c r="D69" t="str">
        <f t="array" ref="D69">INDEX('Pin Map'!$B$2:$AT$78,MATCH(LEFT(A69,MIN(SEARCH({0,1,2,3,4,5,6,7,8,9},A69&amp;"0123456789"))-1),'Pin Map'!$A$2:$A$78,0),MATCH(VALUE(RIGHT(A69,LEN(A69)-MIN(SEARCH({0,1,2,3,4,5,6,7,8,9},A69&amp;"0123456789"))+1)),'Pin Map'!$B$1:$AT$1,0))</f>
        <v>VSS</v>
      </c>
    </row>
    <row r="70" spans="1:4" x14ac:dyDescent="0.2">
      <c r="A70" s="1" t="s">
        <v>277</v>
      </c>
      <c r="B70">
        <v>16.731611000000001</v>
      </c>
      <c r="C70">
        <v>-16.100000000000001</v>
      </c>
      <c r="D70" t="str">
        <f t="array" ref="D70">INDEX('Pin Map'!$B$2:$AT$78,MATCH(LEFT(A70,MIN(SEARCH({0,1,2,3,4,5,6,7,8,9},A70&amp;"0123456789"))-1),'Pin Map'!$A$2:$A$78,0),MATCH(VALUE(RIGHT(A70,LEN(A70)-MIN(SEARCH({0,1,2,3,4,5,6,7,8,9},A70&amp;"0123456789"))+1)),'Pin Map'!$B$1:$AT$1,0))</f>
        <v>VSS</v>
      </c>
    </row>
    <row r="71" spans="1:4" x14ac:dyDescent="0.2">
      <c r="A71" s="1" t="s">
        <v>278</v>
      </c>
      <c r="B71">
        <v>15.138123999999999</v>
      </c>
      <c r="C71">
        <v>-16.100000000000001</v>
      </c>
      <c r="D71" t="str">
        <f t="array" ref="D71">INDEX('Pin Map'!$B$2:$AT$78,MATCH(LEFT(A71,MIN(SEARCH({0,1,2,3,4,5,6,7,8,9},A71&amp;"0123456789"))-1),'Pin Map'!$A$2:$A$78,0),MATCH(VALUE(RIGHT(A71,LEN(A71)-MIN(SEARCH({0,1,2,3,4,5,6,7,8,9},A71&amp;"0123456789"))+1)),'Pin Map'!$B$1:$AT$1,0))</f>
        <v>VSS</v>
      </c>
    </row>
    <row r="72" spans="1:4" x14ac:dyDescent="0.2">
      <c r="A72" s="1" t="s">
        <v>279</v>
      </c>
      <c r="B72">
        <v>13.544637</v>
      </c>
      <c r="C72">
        <v>-16.100000000000001</v>
      </c>
      <c r="D72" t="str">
        <f t="array" ref="D72">INDEX('Pin Map'!$B$2:$AT$78,MATCH(LEFT(A72,MIN(SEARCH({0,1,2,3,4,5,6,7,8,9},A72&amp;"0123456789"))-1),'Pin Map'!$A$2:$A$78,0),MATCH(VALUE(RIGHT(A72,LEN(A72)-MIN(SEARCH({0,1,2,3,4,5,6,7,8,9},A72&amp;"0123456789"))+1)),'Pin Map'!$B$1:$AT$1,0))</f>
        <v>VSS</v>
      </c>
    </row>
    <row r="73" spans="1:4" x14ac:dyDescent="0.2">
      <c r="A73" s="1" t="s">
        <v>280</v>
      </c>
      <c r="B73">
        <v>11.951150999999999</v>
      </c>
      <c r="C73">
        <v>-16.100000000000001</v>
      </c>
      <c r="D73" t="str">
        <f t="array" ref="D73">INDEX('Pin Map'!$B$2:$AT$78,MATCH(LEFT(A73,MIN(SEARCH({0,1,2,3,4,5,6,7,8,9},A73&amp;"0123456789"))-1),'Pin Map'!$A$2:$A$78,0),MATCH(VALUE(RIGHT(A73,LEN(A73)-MIN(SEARCH({0,1,2,3,4,5,6,7,8,9},A73&amp;"0123456789"))+1)),'Pin Map'!$B$1:$AT$1,0))</f>
        <v>VSS</v>
      </c>
    </row>
    <row r="74" spans="1:4" x14ac:dyDescent="0.2">
      <c r="A74" s="1" t="s">
        <v>281</v>
      </c>
      <c r="B74">
        <v>10.357664</v>
      </c>
      <c r="C74">
        <v>-16.100000000000001</v>
      </c>
      <c r="D74" t="str">
        <f t="array" ref="D74">INDEX('Pin Map'!$B$2:$AT$78,MATCH(LEFT(A74,MIN(SEARCH({0,1,2,3,4,5,6,7,8,9},A74&amp;"0123456789"))-1),'Pin Map'!$A$2:$A$78,0),MATCH(VALUE(RIGHT(A74,LEN(A74)-MIN(SEARCH({0,1,2,3,4,5,6,7,8,9},A74&amp;"0123456789"))+1)),'Pin Map'!$B$1:$AT$1,0))</f>
        <v>VSS</v>
      </c>
    </row>
    <row r="75" spans="1:4" x14ac:dyDescent="0.2">
      <c r="A75" s="1" t="s">
        <v>282</v>
      </c>
      <c r="B75">
        <v>8.7641770000000001</v>
      </c>
      <c r="C75">
        <v>-16.100000000000001</v>
      </c>
      <c r="D75" t="str">
        <f t="array" ref="D75">INDEX('Pin Map'!$B$2:$AT$78,MATCH(LEFT(A75,MIN(SEARCH({0,1,2,3,4,5,6,7,8,9},A75&amp;"0123456789"))-1),'Pin Map'!$A$2:$A$78,0),MATCH(VALUE(RIGHT(A75,LEN(A75)-MIN(SEARCH({0,1,2,3,4,5,6,7,8,9},A75&amp;"0123456789"))+1)),'Pin Map'!$B$1:$AT$1,0))</f>
        <v>VSS</v>
      </c>
    </row>
    <row r="76" spans="1:4" x14ac:dyDescent="0.2">
      <c r="A76" s="1" t="s">
        <v>283</v>
      </c>
      <c r="B76">
        <v>7.1706899999999996</v>
      </c>
      <c r="C76">
        <v>-16.100000000000001</v>
      </c>
      <c r="D76" t="str">
        <f t="array" ref="D76">INDEX('Pin Map'!$B$2:$AT$78,MATCH(LEFT(A76,MIN(SEARCH({0,1,2,3,4,5,6,7,8,9},A76&amp;"0123456789"))-1),'Pin Map'!$A$2:$A$78,0),MATCH(VALUE(RIGHT(A76,LEN(A76)-MIN(SEARCH({0,1,2,3,4,5,6,7,8,9},A76&amp;"0123456789"))+1)),'Pin Map'!$B$1:$AT$1,0))</f>
        <v>VSS</v>
      </c>
    </row>
    <row r="77" spans="1:4" x14ac:dyDescent="0.2">
      <c r="A77" s="1" t="s">
        <v>284</v>
      </c>
      <c r="B77">
        <v>5.5772040000000001</v>
      </c>
      <c r="C77">
        <v>-16.100000000000001</v>
      </c>
      <c r="D77" t="str">
        <f t="array" ref="D77">INDEX('Pin Map'!$B$2:$AT$78,MATCH(LEFT(A77,MIN(SEARCH({0,1,2,3,4,5,6,7,8,9},A77&amp;"0123456789"))-1),'Pin Map'!$A$2:$A$78,0),MATCH(VALUE(RIGHT(A77,LEN(A77)-MIN(SEARCH({0,1,2,3,4,5,6,7,8,9},A77&amp;"0123456789"))+1)),'Pin Map'!$B$1:$AT$1,0))</f>
        <v>VSS</v>
      </c>
    </row>
    <row r="78" spans="1:4" x14ac:dyDescent="0.2">
      <c r="A78" s="1" t="s">
        <v>285</v>
      </c>
      <c r="B78">
        <v>3.983717</v>
      </c>
      <c r="C78">
        <v>-16.100000000000001</v>
      </c>
      <c r="D78" t="str">
        <f t="array" ref="D78">INDEX('Pin Map'!$B$2:$AT$78,MATCH(LEFT(A78,MIN(SEARCH({0,1,2,3,4,5,6,7,8,9},A78&amp;"0123456789"))-1),'Pin Map'!$A$2:$A$78,0),MATCH(VALUE(RIGHT(A78,LEN(A78)-MIN(SEARCH({0,1,2,3,4,5,6,7,8,9},A78&amp;"0123456789"))+1)),'Pin Map'!$B$1:$AT$1,0))</f>
        <v>VSS</v>
      </c>
    </row>
    <row r="79" spans="1:4" x14ac:dyDescent="0.2">
      <c r="A79" s="1" t="s">
        <v>286</v>
      </c>
      <c r="B79">
        <v>2.3902299999999999</v>
      </c>
      <c r="C79">
        <v>-16.100000000000001</v>
      </c>
      <c r="D79" t="str">
        <f t="array" ref="D79">INDEX('Pin Map'!$B$2:$AT$78,MATCH(LEFT(A79,MIN(SEARCH({0,1,2,3,4,5,6,7,8,9},A79&amp;"0123456789"))-1),'Pin Map'!$A$2:$A$78,0),MATCH(VALUE(RIGHT(A79,LEN(A79)-MIN(SEARCH({0,1,2,3,4,5,6,7,8,9},A79&amp;"0123456789"))+1)),'Pin Map'!$B$1:$AT$1,0))</f>
        <v>VSS</v>
      </c>
    </row>
    <row r="80" spans="1:4" x14ac:dyDescent="0.2">
      <c r="A80" s="1" t="s">
        <v>287</v>
      </c>
      <c r="B80">
        <v>0.79674299999999998</v>
      </c>
      <c r="C80">
        <v>-16.100000000000001</v>
      </c>
      <c r="D80" t="str">
        <f t="array" ref="D80">INDEX('Pin Map'!$B$2:$AT$78,MATCH(LEFT(A80,MIN(SEARCH({0,1,2,3,4,5,6,7,8,9},A80&amp;"0123456789"))-1),'Pin Map'!$A$2:$A$78,0),MATCH(VALUE(RIGHT(A80,LEN(A80)-MIN(SEARCH({0,1,2,3,4,5,6,7,8,9},A80&amp;"0123456789"))+1)),'Pin Map'!$B$1:$AT$1,0))</f>
        <v>VSS</v>
      </c>
    </row>
    <row r="81" spans="1:4" x14ac:dyDescent="0.2">
      <c r="A81" s="1" t="s">
        <v>288</v>
      </c>
      <c r="B81">
        <v>-0.79674299999999998</v>
      </c>
      <c r="C81">
        <v>-16.100000000000001</v>
      </c>
      <c r="D81" t="str">
        <f t="array" ref="D81">INDEX('Pin Map'!$B$2:$AT$78,MATCH(LEFT(A81,MIN(SEARCH({0,1,2,3,4,5,6,7,8,9},A81&amp;"0123456789"))-1),'Pin Map'!$A$2:$A$78,0),MATCH(VALUE(RIGHT(A81,LEN(A81)-MIN(SEARCH({0,1,2,3,4,5,6,7,8,9},A81&amp;"0123456789"))+1)),'Pin Map'!$B$1:$AT$1,0))</f>
        <v>X</v>
      </c>
    </row>
    <row r="82" spans="1:4" x14ac:dyDescent="0.2">
      <c r="A82" s="1" t="s">
        <v>289</v>
      </c>
      <c r="B82">
        <v>-2.3902299999999999</v>
      </c>
      <c r="C82">
        <v>-16.100000000000001</v>
      </c>
      <c r="D82" t="str">
        <f t="array" ref="D82">INDEX('Pin Map'!$B$2:$AT$78,MATCH(LEFT(A82,MIN(SEARCH({0,1,2,3,4,5,6,7,8,9},A82&amp;"0123456789"))-1),'Pin Map'!$A$2:$A$78,0),MATCH(VALUE(RIGHT(A82,LEN(A82)-MIN(SEARCH({0,1,2,3,4,5,6,7,8,9},A82&amp;"0123456789"))+1)),'Pin Map'!$B$1:$AT$1,0))</f>
        <v>X</v>
      </c>
    </row>
    <row r="83" spans="1:4" x14ac:dyDescent="0.2">
      <c r="A83" s="1" t="s">
        <v>290</v>
      </c>
      <c r="B83">
        <v>-3.983717</v>
      </c>
      <c r="C83">
        <v>-16.100000000000001</v>
      </c>
      <c r="D83" t="str">
        <f t="array" ref="D83">INDEX('Pin Map'!$B$2:$AT$78,MATCH(LEFT(A83,MIN(SEARCH({0,1,2,3,4,5,6,7,8,9},A83&amp;"0123456789"))-1),'Pin Map'!$A$2:$A$78,0),MATCH(VALUE(RIGHT(A83,LEN(A83)-MIN(SEARCH({0,1,2,3,4,5,6,7,8,9},A83&amp;"0123456789"))+1)),'Pin Map'!$B$1:$AT$1,0))</f>
        <v>X</v>
      </c>
    </row>
    <row r="84" spans="1:4" x14ac:dyDescent="0.2">
      <c r="A84" s="1" t="s">
        <v>291</v>
      </c>
      <c r="B84">
        <v>-5.5772040000000001</v>
      </c>
      <c r="C84">
        <v>-16.100000000000001</v>
      </c>
      <c r="D84" t="str">
        <f t="array" ref="D84">INDEX('Pin Map'!$B$2:$AT$78,MATCH(LEFT(A84,MIN(SEARCH({0,1,2,3,4,5,6,7,8,9},A84&amp;"0123456789"))-1),'Pin Map'!$A$2:$A$78,0),MATCH(VALUE(RIGHT(A84,LEN(A84)-MIN(SEARCH({0,1,2,3,4,5,6,7,8,9},A84&amp;"0123456789"))+1)),'Pin Map'!$B$1:$AT$1,0))</f>
        <v>X</v>
      </c>
    </row>
    <row r="85" spans="1:4" x14ac:dyDescent="0.2">
      <c r="A85" s="1" t="s">
        <v>292</v>
      </c>
      <c r="B85">
        <v>-7.1706899999999996</v>
      </c>
      <c r="C85">
        <v>-16.100000000000001</v>
      </c>
      <c r="D85" t="str">
        <f t="array" ref="D85">INDEX('Pin Map'!$B$2:$AT$78,MATCH(LEFT(A85,MIN(SEARCH({0,1,2,3,4,5,6,7,8,9},A85&amp;"0123456789"))-1),'Pin Map'!$A$2:$A$78,0),MATCH(VALUE(RIGHT(A85,LEN(A85)-MIN(SEARCH({0,1,2,3,4,5,6,7,8,9},A85&amp;"0123456789"))+1)),'Pin Map'!$B$1:$AT$1,0))</f>
        <v>X</v>
      </c>
    </row>
    <row r="86" spans="1:4" x14ac:dyDescent="0.2">
      <c r="A86" s="1" t="s">
        <v>293</v>
      </c>
      <c r="B86">
        <v>-8.7641770000000001</v>
      </c>
      <c r="C86">
        <v>-16.100000000000001</v>
      </c>
      <c r="D86" t="str">
        <f t="array" ref="D86">INDEX('Pin Map'!$B$2:$AT$78,MATCH(LEFT(A86,MIN(SEARCH({0,1,2,3,4,5,6,7,8,9},A86&amp;"0123456789"))-1),'Pin Map'!$A$2:$A$78,0),MATCH(VALUE(RIGHT(A86,LEN(A86)-MIN(SEARCH({0,1,2,3,4,5,6,7,8,9},A86&amp;"0123456789"))+1)),'Pin Map'!$B$1:$AT$1,0))</f>
        <v>X</v>
      </c>
    </row>
    <row r="87" spans="1:4" x14ac:dyDescent="0.2">
      <c r="A87" s="1" t="s">
        <v>294</v>
      </c>
      <c r="B87">
        <v>-10.357664</v>
      </c>
      <c r="C87">
        <v>-16.100000000000001</v>
      </c>
      <c r="D87" t="str">
        <f t="array" ref="D87">INDEX('Pin Map'!$B$2:$AT$78,MATCH(LEFT(A87,MIN(SEARCH({0,1,2,3,4,5,6,7,8,9},A87&amp;"0123456789"))-1),'Pin Map'!$A$2:$A$78,0),MATCH(VALUE(RIGHT(A87,LEN(A87)-MIN(SEARCH({0,1,2,3,4,5,6,7,8,9},A87&amp;"0123456789"))+1)),'Pin Map'!$B$1:$AT$1,0))</f>
        <v>X</v>
      </c>
    </row>
    <row r="88" spans="1:4" x14ac:dyDescent="0.2">
      <c r="A88" s="1" t="s">
        <v>295</v>
      </c>
      <c r="B88">
        <v>-11.951150999999999</v>
      </c>
      <c r="C88">
        <v>-16.100000000000001</v>
      </c>
      <c r="D88" t="str">
        <f t="array" ref="D88">INDEX('Pin Map'!$B$2:$AT$78,MATCH(LEFT(A88,MIN(SEARCH({0,1,2,3,4,5,6,7,8,9},A88&amp;"0123456789"))-1),'Pin Map'!$A$2:$A$78,0),MATCH(VALUE(RIGHT(A88,LEN(A88)-MIN(SEARCH({0,1,2,3,4,5,6,7,8,9},A88&amp;"0123456789"))+1)),'Pin Map'!$B$1:$AT$1,0))</f>
        <v>X</v>
      </c>
    </row>
    <row r="89" spans="1:4" x14ac:dyDescent="0.2">
      <c r="A89" s="1" t="s">
        <v>296</v>
      </c>
      <c r="B89">
        <v>-13.544637</v>
      </c>
      <c r="C89">
        <v>-16.100000000000001</v>
      </c>
      <c r="D89" t="str">
        <f t="array" ref="D89">INDEX('Pin Map'!$B$2:$AT$78,MATCH(LEFT(A89,MIN(SEARCH({0,1,2,3,4,5,6,7,8,9},A89&amp;"0123456789"))-1),'Pin Map'!$A$2:$A$78,0),MATCH(VALUE(RIGHT(A89,LEN(A89)-MIN(SEARCH({0,1,2,3,4,5,6,7,8,9},A89&amp;"0123456789"))+1)),'Pin Map'!$B$1:$AT$1,0))</f>
        <v>X</v>
      </c>
    </row>
    <row r="90" spans="1:4" x14ac:dyDescent="0.2">
      <c r="A90" s="1" t="s">
        <v>297</v>
      </c>
      <c r="B90">
        <v>-15.138123999999999</v>
      </c>
      <c r="C90">
        <v>-16.100000000000001</v>
      </c>
      <c r="D90" t="str">
        <f t="array" ref="D90">INDEX('Pin Map'!$B$2:$AT$78,MATCH(LEFT(A90,MIN(SEARCH({0,1,2,3,4,5,6,7,8,9},A90&amp;"0123456789"))-1),'Pin Map'!$A$2:$A$78,0),MATCH(VALUE(RIGHT(A90,LEN(A90)-MIN(SEARCH({0,1,2,3,4,5,6,7,8,9},A90&amp;"0123456789"))+1)),'Pin Map'!$B$1:$AT$1,0))</f>
        <v>VSS</v>
      </c>
    </row>
    <row r="91" spans="1:4" x14ac:dyDescent="0.2">
      <c r="A91" s="1" t="s">
        <v>298</v>
      </c>
      <c r="B91">
        <v>-16.731611000000001</v>
      </c>
      <c r="C91">
        <v>-16.100000000000001</v>
      </c>
      <c r="D91" t="str">
        <f t="array" ref="D91">INDEX('Pin Map'!$B$2:$AT$78,MATCH(LEFT(A91,MIN(SEARCH({0,1,2,3,4,5,6,7,8,9},A91&amp;"0123456789"))-1),'Pin Map'!$A$2:$A$78,0),MATCH(VALUE(RIGHT(A91,LEN(A91)-MIN(SEARCH({0,1,2,3,4,5,6,7,8,9},A91&amp;"0123456789"))+1)),'Pin Map'!$B$1:$AT$1,0))</f>
        <v>VSS</v>
      </c>
    </row>
    <row r="92" spans="1:4" x14ac:dyDescent="0.2">
      <c r="A92" s="1" t="s">
        <v>299</v>
      </c>
      <c r="B92">
        <v>17.528354</v>
      </c>
      <c r="C92">
        <v>-15.64</v>
      </c>
      <c r="D92" t="str">
        <f t="array" ref="D92">INDEX('Pin Map'!$B$2:$AT$78,MATCH(LEFT(A92,MIN(SEARCH({0,1,2,3,4,5,6,7,8,9},A92&amp;"0123456789"))-1),'Pin Map'!$A$2:$A$78,0),MATCH(VALUE(RIGHT(A92,LEN(A92)-MIN(SEARCH({0,1,2,3,4,5,6,7,8,9},A92&amp;"0123456789"))+1)),'Pin Map'!$B$1:$AT$1,0))</f>
        <v>VSS</v>
      </c>
    </row>
    <row r="93" spans="1:4" x14ac:dyDescent="0.2">
      <c r="A93" s="1" t="s">
        <v>300</v>
      </c>
      <c r="B93">
        <v>15.934867000000001</v>
      </c>
      <c r="C93">
        <v>-15.64</v>
      </c>
      <c r="D93" t="str">
        <f t="array" ref="D93">INDEX('Pin Map'!$B$2:$AT$78,MATCH(LEFT(A93,MIN(SEARCH({0,1,2,3,4,5,6,7,8,9},A93&amp;"0123456789"))-1),'Pin Map'!$A$2:$A$78,0),MATCH(VALUE(RIGHT(A93,LEN(A93)-MIN(SEARCH({0,1,2,3,4,5,6,7,8,9},A93&amp;"0123456789"))+1)),'Pin Map'!$B$1:$AT$1,0))</f>
        <v>VSS</v>
      </c>
    </row>
    <row r="94" spans="1:4" x14ac:dyDescent="0.2">
      <c r="A94" s="1" t="s">
        <v>301</v>
      </c>
      <c r="B94">
        <v>14.341381</v>
      </c>
      <c r="C94">
        <v>-15.64</v>
      </c>
      <c r="D94" t="str">
        <f t="array" ref="D94">INDEX('Pin Map'!$B$2:$AT$78,MATCH(LEFT(A94,MIN(SEARCH({0,1,2,3,4,5,6,7,8,9},A94&amp;"0123456789"))-1),'Pin Map'!$A$2:$A$78,0),MATCH(VALUE(RIGHT(A94,LEN(A94)-MIN(SEARCH({0,1,2,3,4,5,6,7,8,9},A94&amp;"0123456789"))+1)),'Pin Map'!$B$1:$AT$1,0))</f>
        <v>VSS</v>
      </c>
    </row>
    <row r="95" spans="1:4" x14ac:dyDescent="0.2">
      <c r="A95" s="1" t="s">
        <v>302</v>
      </c>
      <c r="B95">
        <v>12.747894000000001</v>
      </c>
      <c r="C95">
        <v>-15.64</v>
      </c>
      <c r="D95" t="str">
        <f t="array" ref="D95">INDEX('Pin Map'!$B$2:$AT$78,MATCH(LEFT(A95,MIN(SEARCH({0,1,2,3,4,5,6,7,8,9},A95&amp;"0123456789"))-1),'Pin Map'!$A$2:$A$78,0),MATCH(VALUE(RIGHT(A95,LEN(A95)-MIN(SEARCH({0,1,2,3,4,5,6,7,8,9},A95&amp;"0123456789"))+1)),'Pin Map'!$B$1:$AT$1,0))</f>
        <v>VSS</v>
      </c>
    </row>
    <row r="96" spans="1:4" x14ac:dyDescent="0.2">
      <c r="A96" s="1" t="s">
        <v>303</v>
      </c>
      <c r="B96">
        <v>11.154407000000001</v>
      </c>
      <c r="C96">
        <v>-15.64</v>
      </c>
      <c r="D96" t="str">
        <f t="array" ref="D96">INDEX('Pin Map'!$B$2:$AT$78,MATCH(LEFT(A96,MIN(SEARCH({0,1,2,3,4,5,6,7,8,9},A96&amp;"0123456789"))-1),'Pin Map'!$A$2:$A$78,0),MATCH(VALUE(RIGHT(A96,LEN(A96)-MIN(SEARCH({0,1,2,3,4,5,6,7,8,9},A96&amp;"0123456789"))+1)),'Pin Map'!$B$1:$AT$1,0))</f>
        <v>VSS</v>
      </c>
    </row>
    <row r="97" spans="1:4" x14ac:dyDescent="0.2">
      <c r="A97" s="1" t="s">
        <v>304</v>
      </c>
      <c r="B97">
        <v>9.5609199999999994</v>
      </c>
      <c r="C97">
        <v>-15.64</v>
      </c>
      <c r="D97" t="str">
        <f t="array" ref="D97">INDEX('Pin Map'!$B$2:$AT$78,MATCH(LEFT(A97,MIN(SEARCH({0,1,2,3,4,5,6,7,8,9},A97&amp;"0123456789"))-1),'Pin Map'!$A$2:$A$78,0),MATCH(VALUE(RIGHT(A97,LEN(A97)-MIN(SEARCH({0,1,2,3,4,5,6,7,8,9},A97&amp;"0123456789"))+1)),'Pin Map'!$B$1:$AT$1,0))</f>
        <v>VSS</v>
      </c>
    </row>
    <row r="98" spans="1:4" x14ac:dyDescent="0.2">
      <c r="A98" s="1" t="s">
        <v>305</v>
      </c>
      <c r="B98">
        <v>7.9674339999999999</v>
      </c>
      <c r="C98">
        <v>-15.64</v>
      </c>
      <c r="D98" t="str">
        <f t="array" ref="D98">INDEX('Pin Map'!$B$2:$AT$78,MATCH(LEFT(A98,MIN(SEARCH({0,1,2,3,4,5,6,7,8,9},A98&amp;"0123456789"))-1),'Pin Map'!$A$2:$A$78,0),MATCH(VALUE(RIGHT(A98,LEN(A98)-MIN(SEARCH({0,1,2,3,4,5,6,7,8,9},A98&amp;"0123456789"))+1)),'Pin Map'!$B$1:$AT$1,0))</f>
        <v>VSS</v>
      </c>
    </row>
    <row r="99" spans="1:4" x14ac:dyDescent="0.2">
      <c r="A99" s="1" t="s">
        <v>306</v>
      </c>
      <c r="B99">
        <v>6.3739470000000003</v>
      </c>
      <c r="C99">
        <v>-15.64</v>
      </c>
      <c r="D99" t="str">
        <f t="array" ref="D99">INDEX('Pin Map'!$B$2:$AT$78,MATCH(LEFT(A99,MIN(SEARCH({0,1,2,3,4,5,6,7,8,9},A99&amp;"0123456789"))-1),'Pin Map'!$A$2:$A$78,0),MATCH(VALUE(RIGHT(A99,LEN(A99)-MIN(SEARCH({0,1,2,3,4,5,6,7,8,9},A99&amp;"0123456789"))+1)),'Pin Map'!$B$1:$AT$1,0))</f>
        <v>VSS</v>
      </c>
    </row>
    <row r="100" spans="1:4" x14ac:dyDescent="0.2">
      <c r="A100" s="1" t="s">
        <v>307</v>
      </c>
      <c r="B100">
        <v>4.7804599999999997</v>
      </c>
      <c r="C100">
        <v>-15.64</v>
      </c>
      <c r="D100" t="str">
        <f t="array" ref="D100">INDEX('Pin Map'!$B$2:$AT$78,MATCH(LEFT(A100,MIN(SEARCH({0,1,2,3,4,5,6,7,8,9},A100&amp;"0123456789"))-1),'Pin Map'!$A$2:$A$78,0),MATCH(VALUE(RIGHT(A100,LEN(A100)-MIN(SEARCH({0,1,2,3,4,5,6,7,8,9},A100&amp;"0123456789"))+1)),'Pin Map'!$B$1:$AT$1,0))</f>
        <v>VSS</v>
      </c>
    </row>
    <row r="101" spans="1:4" x14ac:dyDescent="0.2">
      <c r="A101" s="1" t="s">
        <v>308</v>
      </c>
      <c r="B101">
        <v>3.1869730000000001</v>
      </c>
      <c r="C101">
        <v>-15.64</v>
      </c>
      <c r="D101" t="str">
        <f t="array" ref="D101">INDEX('Pin Map'!$B$2:$AT$78,MATCH(LEFT(A101,MIN(SEARCH({0,1,2,3,4,5,6,7,8,9},A101&amp;"0123456789"))-1),'Pin Map'!$A$2:$A$78,0),MATCH(VALUE(RIGHT(A101,LEN(A101)-MIN(SEARCH({0,1,2,3,4,5,6,7,8,9},A101&amp;"0123456789"))+1)),'Pin Map'!$B$1:$AT$1,0))</f>
        <v>VSS</v>
      </c>
    </row>
    <row r="102" spans="1:4" x14ac:dyDescent="0.2">
      <c r="A102" s="1" t="s">
        <v>309</v>
      </c>
      <c r="B102">
        <v>1.5934870000000001</v>
      </c>
      <c r="C102">
        <v>-15.64</v>
      </c>
      <c r="D102" t="str">
        <f t="array" ref="D102">INDEX('Pin Map'!$B$2:$AT$78,MATCH(LEFT(A102,MIN(SEARCH({0,1,2,3,4,5,6,7,8,9},A102&amp;"0123456789"))-1),'Pin Map'!$A$2:$A$78,0),MATCH(VALUE(RIGHT(A102,LEN(A102)-MIN(SEARCH({0,1,2,3,4,5,6,7,8,9},A102&amp;"0123456789"))+1)),'Pin Map'!$B$1:$AT$1,0))</f>
        <v>VSS</v>
      </c>
    </row>
    <row r="103" spans="1:4" x14ac:dyDescent="0.2">
      <c r="A103" s="1" t="s">
        <v>310</v>
      </c>
      <c r="B103">
        <v>0</v>
      </c>
      <c r="C103">
        <v>-15.64</v>
      </c>
      <c r="D103" t="str">
        <f t="array" ref="D103">INDEX('Pin Map'!$B$2:$AT$78,MATCH(LEFT(A103,MIN(SEARCH({0,1,2,3,4,5,6,7,8,9},A103&amp;"0123456789"))-1),'Pin Map'!$A$2:$A$78,0),MATCH(VALUE(RIGHT(A103,LEN(A103)-MIN(SEARCH({0,1,2,3,4,5,6,7,8,9},A103&amp;"0123456789"))+1)),'Pin Map'!$B$1:$AT$1,0))</f>
        <v>VSS</v>
      </c>
    </row>
    <row r="104" spans="1:4" x14ac:dyDescent="0.2">
      <c r="A104" s="1" t="s">
        <v>311</v>
      </c>
      <c r="B104">
        <v>-1.5934870000000001</v>
      </c>
      <c r="C104">
        <v>-15.64</v>
      </c>
      <c r="D104" t="str">
        <f t="array" ref="D104">INDEX('Pin Map'!$B$2:$AT$78,MATCH(LEFT(A104,MIN(SEARCH({0,1,2,3,4,5,6,7,8,9},A104&amp;"0123456789"))-1),'Pin Map'!$A$2:$A$78,0),MATCH(VALUE(RIGHT(A104,LEN(A104)-MIN(SEARCH({0,1,2,3,4,5,6,7,8,9},A104&amp;"0123456789"))+1)),'Pin Map'!$B$1:$AT$1,0))</f>
        <v>VSS</v>
      </c>
    </row>
    <row r="105" spans="1:4" x14ac:dyDescent="0.2">
      <c r="A105" s="1" t="s">
        <v>312</v>
      </c>
      <c r="B105">
        <v>-3.1869740000000002</v>
      </c>
      <c r="C105">
        <v>-15.64</v>
      </c>
      <c r="D105" t="str">
        <f t="array" ref="D105">INDEX('Pin Map'!$B$2:$AT$78,MATCH(LEFT(A105,MIN(SEARCH({0,1,2,3,4,5,6,7,8,9},A105&amp;"0123456789"))-1),'Pin Map'!$A$2:$A$78,0),MATCH(VALUE(RIGHT(A105,LEN(A105)-MIN(SEARCH({0,1,2,3,4,5,6,7,8,9},A105&amp;"0123456789"))+1)),'Pin Map'!$B$1:$AT$1,0))</f>
        <v>VSS</v>
      </c>
    </row>
    <row r="106" spans="1:4" x14ac:dyDescent="0.2">
      <c r="A106" s="1" t="s">
        <v>313</v>
      </c>
      <c r="B106">
        <v>-4.7804599999999997</v>
      </c>
      <c r="C106">
        <v>-15.64</v>
      </c>
      <c r="D106" t="str">
        <f t="array" ref="D106">INDEX('Pin Map'!$B$2:$AT$78,MATCH(LEFT(A106,MIN(SEARCH({0,1,2,3,4,5,6,7,8,9},A106&amp;"0123456789"))-1),'Pin Map'!$A$2:$A$78,0),MATCH(VALUE(RIGHT(A106,LEN(A106)-MIN(SEARCH({0,1,2,3,4,5,6,7,8,9},A106&amp;"0123456789"))+1)),'Pin Map'!$B$1:$AT$1,0))</f>
        <v>VSS</v>
      </c>
    </row>
    <row r="107" spans="1:4" x14ac:dyDescent="0.2">
      <c r="A107" s="1" t="s">
        <v>314</v>
      </c>
      <c r="B107">
        <v>-6.3739470000000003</v>
      </c>
      <c r="C107">
        <v>-15.64</v>
      </c>
      <c r="D107" t="str">
        <f t="array" ref="D107">INDEX('Pin Map'!$B$2:$AT$78,MATCH(LEFT(A107,MIN(SEARCH({0,1,2,3,4,5,6,7,8,9},A107&amp;"0123456789"))-1),'Pin Map'!$A$2:$A$78,0),MATCH(VALUE(RIGHT(A107,LEN(A107)-MIN(SEARCH({0,1,2,3,4,5,6,7,8,9},A107&amp;"0123456789"))+1)),'Pin Map'!$B$1:$AT$1,0))</f>
        <v>VSS</v>
      </c>
    </row>
    <row r="108" spans="1:4" x14ac:dyDescent="0.2">
      <c r="A108" s="1" t="s">
        <v>315</v>
      </c>
      <c r="B108">
        <v>-7.9674339999999999</v>
      </c>
      <c r="C108">
        <v>-15.64</v>
      </c>
      <c r="D108" t="str">
        <f t="array" ref="D108">INDEX('Pin Map'!$B$2:$AT$78,MATCH(LEFT(A108,MIN(SEARCH({0,1,2,3,4,5,6,7,8,9},A108&amp;"0123456789"))-1),'Pin Map'!$A$2:$A$78,0),MATCH(VALUE(RIGHT(A108,LEN(A108)-MIN(SEARCH({0,1,2,3,4,5,6,7,8,9},A108&amp;"0123456789"))+1)),'Pin Map'!$B$1:$AT$1,0))</f>
        <v>VSS</v>
      </c>
    </row>
    <row r="109" spans="1:4" x14ac:dyDescent="0.2">
      <c r="A109" s="1" t="s">
        <v>316</v>
      </c>
      <c r="B109">
        <v>-9.5609210000000004</v>
      </c>
      <c r="C109">
        <v>-15.64</v>
      </c>
      <c r="D109" t="str">
        <f t="array" ref="D109">INDEX('Pin Map'!$B$2:$AT$78,MATCH(LEFT(A109,MIN(SEARCH({0,1,2,3,4,5,6,7,8,9},A109&amp;"0123456789"))-1),'Pin Map'!$A$2:$A$78,0),MATCH(VALUE(RIGHT(A109,LEN(A109)-MIN(SEARCH({0,1,2,3,4,5,6,7,8,9},A109&amp;"0123456789"))+1)),'Pin Map'!$B$1:$AT$1,0))</f>
        <v>VSS</v>
      </c>
    </row>
    <row r="110" spans="1:4" x14ac:dyDescent="0.2">
      <c r="A110" s="1" t="s">
        <v>317</v>
      </c>
      <c r="B110">
        <v>-11.154407000000001</v>
      </c>
      <c r="C110">
        <v>-15.64</v>
      </c>
      <c r="D110" t="str">
        <f t="array" ref="D110">INDEX('Pin Map'!$B$2:$AT$78,MATCH(LEFT(A110,MIN(SEARCH({0,1,2,3,4,5,6,7,8,9},A110&amp;"0123456789"))-1),'Pin Map'!$A$2:$A$78,0),MATCH(VALUE(RIGHT(A110,LEN(A110)-MIN(SEARCH({0,1,2,3,4,5,6,7,8,9},A110&amp;"0123456789"))+1)),'Pin Map'!$B$1:$AT$1,0))</f>
        <v>VSS</v>
      </c>
    </row>
    <row r="111" spans="1:4" x14ac:dyDescent="0.2">
      <c r="A111" s="1" t="s">
        <v>318</v>
      </c>
      <c r="B111">
        <v>-12.747894000000001</v>
      </c>
      <c r="C111">
        <v>-15.64</v>
      </c>
      <c r="D111" t="str">
        <f t="array" ref="D111">INDEX('Pin Map'!$B$2:$AT$78,MATCH(LEFT(A111,MIN(SEARCH({0,1,2,3,4,5,6,7,8,9},A111&amp;"0123456789"))-1),'Pin Map'!$A$2:$A$78,0),MATCH(VALUE(RIGHT(A111,LEN(A111)-MIN(SEARCH({0,1,2,3,4,5,6,7,8,9},A111&amp;"0123456789"))+1)),'Pin Map'!$B$1:$AT$1,0))</f>
        <v>VSS</v>
      </c>
    </row>
    <row r="112" spans="1:4" x14ac:dyDescent="0.2">
      <c r="A112" s="1" t="s">
        <v>319</v>
      </c>
      <c r="B112">
        <v>-14.341381</v>
      </c>
      <c r="C112">
        <v>-15.64</v>
      </c>
      <c r="D112" t="str">
        <f t="array" ref="D112">INDEX('Pin Map'!$B$2:$AT$78,MATCH(LEFT(A112,MIN(SEARCH({0,1,2,3,4,5,6,7,8,9},A112&amp;"0123456789"))-1),'Pin Map'!$A$2:$A$78,0),MATCH(VALUE(RIGHT(A112,LEN(A112)-MIN(SEARCH({0,1,2,3,4,5,6,7,8,9},A112&amp;"0123456789"))+1)),'Pin Map'!$B$1:$AT$1,0))</f>
        <v>VSS</v>
      </c>
    </row>
    <row r="113" spans="1:4" x14ac:dyDescent="0.2">
      <c r="A113" s="1" t="s">
        <v>320</v>
      </c>
      <c r="B113">
        <v>-15.934867000000001</v>
      </c>
      <c r="C113">
        <v>-15.64</v>
      </c>
      <c r="D113" t="str">
        <f t="array" ref="D113">INDEX('Pin Map'!$B$2:$AT$78,MATCH(LEFT(A113,MIN(SEARCH({0,1,2,3,4,5,6,7,8,9},A113&amp;"0123456789"))-1),'Pin Map'!$A$2:$A$78,0),MATCH(VALUE(RIGHT(A113,LEN(A113)-MIN(SEARCH({0,1,2,3,4,5,6,7,8,9},A113&amp;"0123456789"))+1)),'Pin Map'!$B$1:$AT$1,0))</f>
        <v>VSS</v>
      </c>
    </row>
    <row r="114" spans="1:4" x14ac:dyDescent="0.2">
      <c r="A114" s="1" t="s">
        <v>321</v>
      </c>
      <c r="B114">
        <v>-17.528354</v>
      </c>
      <c r="C114">
        <v>-15.64</v>
      </c>
      <c r="D114" t="str">
        <f t="array" ref="D114">INDEX('Pin Map'!$B$2:$AT$78,MATCH(LEFT(A114,MIN(SEARCH({0,1,2,3,4,5,6,7,8,9},A114&amp;"0123456789"))-1),'Pin Map'!$A$2:$A$78,0),MATCH(VALUE(RIGHT(A114,LEN(A114)-MIN(SEARCH({0,1,2,3,4,5,6,7,8,9},A114&amp;"0123456789"))+1)),'Pin Map'!$B$1:$AT$1,0))</f>
        <v>VSS</v>
      </c>
    </row>
    <row r="115" spans="1:4" x14ac:dyDescent="0.2">
      <c r="A115" s="1" t="s">
        <v>322</v>
      </c>
      <c r="B115">
        <v>16.731611000000001</v>
      </c>
      <c r="C115">
        <v>-15.18</v>
      </c>
      <c r="D115" t="str">
        <f t="array" ref="D115">INDEX('Pin Map'!$B$2:$AT$78,MATCH(LEFT(A115,MIN(SEARCH({0,1,2,3,4,5,6,7,8,9},A115&amp;"0123456789"))-1),'Pin Map'!$A$2:$A$78,0),MATCH(VALUE(RIGHT(A115,LEN(A115)-MIN(SEARCH({0,1,2,3,4,5,6,7,8,9},A115&amp;"0123456789"))+1)),'Pin Map'!$B$1:$AT$1,0))</f>
        <v>VDDH_Q2_U2</v>
      </c>
    </row>
    <row r="116" spans="1:4" x14ac:dyDescent="0.2">
      <c r="A116" s="1" t="s">
        <v>323</v>
      </c>
      <c r="B116">
        <v>15.138123999999999</v>
      </c>
      <c r="C116">
        <v>-15.18</v>
      </c>
      <c r="D116" t="str">
        <f t="array" ref="D116">INDEX('Pin Map'!$B$2:$AT$78,MATCH(LEFT(A116,MIN(SEARCH({0,1,2,3,4,5,6,7,8,9},A116&amp;"0123456789"))-1),'Pin Map'!$A$2:$A$78,0),MATCH(VALUE(RIGHT(A116,LEN(A116)-MIN(SEARCH({0,1,2,3,4,5,6,7,8,9},A116&amp;"0123456789"))+1)),'Pin Map'!$B$1:$AT$1,0))</f>
        <v>VDDH_Q1_U2</v>
      </c>
    </row>
    <row r="117" spans="1:4" x14ac:dyDescent="0.2">
      <c r="A117" s="1" t="s">
        <v>324</v>
      </c>
      <c r="B117">
        <v>13.544637</v>
      </c>
      <c r="C117">
        <v>-15.18</v>
      </c>
      <c r="D117" t="str">
        <f t="array" ref="D117">INDEX('Pin Map'!$B$2:$AT$78,MATCH(LEFT(A117,MIN(SEARCH({0,1,2,3,4,5,6,7,8,9},A117&amp;"0123456789"))-1),'Pin Map'!$A$2:$A$78,0),MATCH(VALUE(RIGHT(A117,LEN(A117)-MIN(SEARCH({0,1,2,3,4,5,6,7,8,9},A117&amp;"0123456789"))+1)),'Pin Map'!$B$1:$AT$1,0))</f>
        <v>VDDH_Q2_U2</v>
      </c>
    </row>
    <row r="118" spans="1:4" x14ac:dyDescent="0.2">
      <c r="A118" s="1" t="s">
        <v>325</v>
      </c>
      <c r="B118">
        <v>11.951150999999999</v>
      </c>
      <c r="C118">
        <v>-15.18</v>
      </c>
      <c r="D118" t="str">
        <f t="array" ref="D118">INDEX('Pin Map'!$B$2:$AT$78,MATCH(LEFT(A118,MIN(SEARCH({0,1,2,3,4,5,6,7,8,9},A118&amp;"0123456789"))-1),'Pin Map'!$A$2:$A$78,0),MATCH(VALUE(RIGHT(A118,LEN(A118)-MIN(SEARCH({0,1,2,3,4,5,6,7,8,9},A118&amp;"0123456789"))+1)),'Pin Map'!$B$1:$AT$1,0))</f>
        <v>VDDH_Q1_U2</v>
      </c>
    </row>
    <row r="119" spans="1:4" x14ac:dyDescent="0.2">
      <c r="A119" s="1" t="s">
        <v>326</v>
      </c>
      <c r="B119">
        <v>10.357664</v>
      </c>
      <c r="C119">
        <v>-15.18</v>
      </c>
      <c r="D119" t="str">
        <f t="array" ref="D119">INDEX('Pin Map'!$B$2:$AT$78,MATCH(LEFT(A119,MIN(SEARCH({0,1,2,3,4,5,6,7,8,9},A119&amp;"0123456789"))-1),'Pin Map'!$A$2:$A$78,0),MATCH(VALUE(RIGHT(A119,LEN(A119)-MIN(SEARCH({0,1,2,3,4,5,6,7,8,9},A119&amp;"0123456789"))+1)),'Pin Map'!$B$1:$AT$1,0))</f>
        <v>VDDH_Q2_U2</v>
      </c>
    </row>
    <row r="120" spans="1:4" x14ac:dyDescent="0.2">
      <c r="A120" s="1" t="s">
        <v>327</v>
      </c>
      <c r="B120">
        <v>8.7641770000000001</v>
      </c>
      <c r="C120">
        <v>-15.18</v>
      </c>
      <c r="D120" t="str">
        <f t="array" ref="D120">INDEX('Pin Map'!$B$2:$AT$78,MATCH(LEFT(A120,MIN(SEARCH({0,1,2,3,4,5,6,7,8,9},A120&amp;"0123456789"))-1),'Pin Map'!$A$2:$A$78,0),MATCH(VALUE(RIGHT(A120,LEN(A120)-MIN(SEARCH({0,1,2,3,4,5,6,7,8,9},A120&amp;"0123456789"))+1)),'Pin Map'!$B$1:$AT$1,0))</f>
        <v>VDDH_Q1_U2</v>
      </c>
    </row>
    <row r="121" spans="1:4" x14ac:dyDescent="0.2">
      <c r="A121" s="1" t="s">
        <v>328</v>
      </c>
      <c r="B121">
        <v>7.1706899999999996</v>
      </c>
      <c r="C121">
        <v>-15.18</v>
      </c>
      <c r="D121" t="str">
        <f t="array" ref="D121">INDEX('Pin Map'!$B$2:$AT$78,MATCH(LEFT(A121,MIN(SEARCH({0,1,2,3,4,5,6,7,8,9},A121&amp;"0123456789"))-1),'Pin Map'!$A$2:$A$78,0),MATCH(VALUE(RIGHT(A121,LEN(A121)-MIN(SEARCH({0,1,2,3,4,5,6,7,8,9},A121&amp;"0123456789"))+1)),'Pin Map'!$B$1:$AT$1,0))</f>
        <v>VDDH_Q2_U2</v>
      </c>
    </row>
    <row r="122" spans="1:4" x14ac:dyDescent="0.2">
      <c r="A122" s="1" t="s">
        <v>329</v>
      </c>
      <c r="B122">
        <v>5.5772040000000001</v>
      </c>
      <c r="C122">
        <v>-15.18</v>
      </c>
      <c r="D122" t="str">
        <f t="array" ref="D122">INDEX('Pin Map'!$B$2:$AT$78,MATCH(LEFT(A122,MIN(SEARCH({0,1,2,3,4,5,6,7,8,9},A122&amp;"0123456789"))-1),'Pin Map'!$A$2:$A$78,0),MATCH(VALUE(RIGHT(A122,LEN(A122)-MIN(SEARCH({0,1,2,3,4,5,6,7,8,9},A122&amp;"0123456789"))+1)),'Pin Map'!$B$1:$AT$1,0))</f>
        <v>VDDH_Q1_U2</v>
      </c>
    </row>
    <row r="123" spans="1:4" x14ac:dyDescent="0.2">
      <c r="A123" s="1" t="s">
        <v>330</v>
      </c>
      <c r="B123">
        <v>3.983717</v>
      </c>
      <c r="C123">
        <v>-15.18</v>
      </c>
      <c r="D123" t="str">
        <f t="array" ref="D123">INDEX('Pin Map'!$B$2:$AT$78,MATCH(LEFT(A123,MIN(SEARCH({0,1,2,3,4,5,6,7,8,9},A123&amp;"0123456789"))-1),'Pin Map'!$A$2:$A$78,0),MATCH(VALUE(RIGHT(A123,LEN(A123)-MIN(SEARCH({0,1,2,3,4,5,6,7,8,9},A123&amp;"0123456789"))+1)),'Pin Map'!$B$1:$AT$1,0))</f>
        <v>VDDH_Q2_U2</v>
      </c>
    </row>
    <row r="124" spans="1:4" x14ac:dyDescent="0.2">
      <c r="A124" s="1" t="s">
        <v>331</v>
      </c>
      <c r="B124">
        <v>2.3902299999999999</v>
      </c>
      <c r="C124">
        <v>-15.18</v>
      </c>
      <c r="D124" t="str">
        <f t="array" ref="D124">INDEX('Pin Map'!$B$2:$AT$78,MATCH(LEFT(A124,MIN(SEARCH({0,1,2,3,4,5,6,7,8,9},A124&amp;"0123456789"))-1),'Pin Map'!$A$2:$A$78,0),MATCH(VALUE(RIGHT(A124,LEN(A124)-MIN(SEARCH({0,1,2,3,4,5,6,7,8,9},A124&amp;"0123456789"))+1)),'Pin Map'!$B$1:$AT$1,0))</f>
        <v>VDDH_Q1_U2</v>
      </c>
    </row>
    <row r="125" spans="1:4" x14ac:dyDescent="0.2">
      <c r="A125" s="1" t="s">
        <v>332</v>
      </c>
      <c r="B125">
        <v>0.79674299999999998</v>
      </c>
      <c r="C125">
        <v>-15.18</v>
      </c>
      <c r="D125" t="str">
        <f t="array" ref="D125">INDEX('Pin Map'!$B$2:$AT$78,MATCH(LEFT(A125,MIN(SEARCH({0,1,2,3,4,5,6,7,8,9},A125&amp;"0123456789"))-1),'Pin Map'!$A$2:$A$78,0),MATCH(VALUE(RIGHT(A125,LEN(A125)-MIN(SEARCH({0,1,2,3,4,5,6,7,8,9},A125&amp;"0123456789"))+1)),'Pin Map'!$B$1:$AT$1,0))</f>
        <v>VDDH_Q2_U2</v>
      </c>
    </row>
    <row r="126" spans="1:4" x14ac:dyDescent="0.2">
      <c r="A126" s="1" t="s">
        <v>333</v>
      </c>
      <c r="B126">
        <v>-0.79674299999999998</v>
      </c>
      <c r="C126">
        <v>-15.18</v>
      </c>
      <c r="D126" t="str">
        <f t="array" ref="D126">INDEX('Pin Map'!$B$2:$AT$78,MATCH(LEFT(A126,MIN(SEARCH({0,1,2,3,4,5,6,7,8,9},A126&amp;"0123456789"))-1),'Pin Map'!$A$2:$A$78,0),MATCH(VALUE(RIGHT(A126,LEN(A126)-MIN(SEARCH({0,1,2,3,4,5,6,7,8,9},A126&amp;"0123456789"))+1)),'Pin Map'!$B$1:$AT$1,0))</f>
        <v>VPRE_u2</v>
      </c>
    </row>
    <row r="127" spans="1:4" x14ac:dyDescent="0.2">
      <c r="A127" s="1" t="s">
        <v>334</v>
      </c>
      <c r="B127">
        <v>-2.3902299999999999</v>
      </c>
      <c r="C127">
        <v>-15.18</v>
      </c>
      <c r="D127" t="str">
        <f t="array" ref="D127">INDEX('Pin Map'!$B$2:$AT$78,MATCH(LEFT(A127,MIN(SEARCH({0,1,2,3,4,5,6,7,8,9},A127&amp;"0123456789"))-1),'Pin Map'!$A$2:$A$78,0),MATCH(VALUE(RIGHT(A127,LEN(A127)-MIN(SEARCH({0,1,2,3,4,5,6,7,8,9},A127&amp;"0123456789"))+1)),'Pin Map'!$B$1:$AT$1,0))</f>
        <v>VDDH_Q3_U2</v>
      </c>
    </row>
    <row r="128" spans="1:4" x14ac:dyDescent="0.2">
      <c r="A128" s="1" t="s">
        <v>335</v>
      </c>
      <c r="B128">
        <v>-3.983717</v>
      </c>
      <c r="C128">
        <v>-15.18</v>
      </c>
      <c r="D128" t="str">
        <f t="array" ref="D128">INDEX('Pin Map'!$B$2:$AT$78,MATCH(LEFT(A128,MIN(SEARCH({0,1,2,3,4,5,6,7,8,9},A128&amp;"0123456789"))-1),'Pin Map'!$A$2:$A$78,0),MATCH(VALUE(RIGHT(A128,LEN(A128)-MIN(SEARCH({0,1,2,3,4,5,6,7,8,9},A128&amp;"0123456789"))+1)),'Pin Map'!$B$1:$AT$1,0))</f>
        <v>VPRE_u2</v>
      </c>
    </row>
    <row r="129" spans="1:4" x14ac:dyDescent="0.2">
      <c r="A129" s="1" t="s">
        <v>336</v>
      </c>
      <c r="B129">
        <v>-5.5772040000000001</v>
      </c>
      <c r="C129">
        <v>-15.18</v>
      </c>
      <c r="D129" t="str">
        <f t="array" ref="D129">INDEX('Pin Map'!$B$2:$AT$78,MATCH(LEFT(A129,MIN(SEARCH({0,1,2,3,4,5,6,7,8,9},A129&amp;"0123456789"))-1),'Pin Map'!$A$2:$A$78,0),MATCH(VALUE(RIGHT(A129,LEN(A129)-MIN(SEARCH({0,1,2,3,4,5,6,7,8,9},A129&amp;"0123456789"))+1)),'Pin Map'!$B$1:$AT$1,0))</f>
        <v>VDDH_Q3_U2</v>
      </c>
    </row>
    <row r="130" spans="1:4" x14ac:dyDescent="0.2">
      <c r="A130" s="1" t="s">
        <v>337</v>
      </c>
      <c r="B130">
        <v>-7.1706899999999996</v>
      </c>
      <c r="C130">
        <v>-15.18</v>
      </c>
      <c r="D130" t="str">
        <f t="array" ref="D130">INDEX('Pin Map'!$B$2:$AT$78,MATCH(LEFT(A130,MIN(SEARCH({0,1,2,3,4,5,6,7,8,9},A130&amp;"0123456789"))-1),'Pin Map'!$A$2:$A$78,0),MATCH(VALUE(RIGHT(A130,LEN(A130)-MIN(SEARCH({0,1,2,3,4,5,6,7,8,9},A130&amp;"0123456789"))+1)),'Pin Map'!$B$1:$AT$1,0))</f>
        <v>VPRE_u2</v>
      </c>
    </row>
    <row r="131" spans="1:4" x14ac:dyDescent="0.2">
      <c r="A131" s="1" t="s">
        <v>338</v>
      </c>
      <c r="B131">
        <v>-8.7641770000000001</v>
      </c>
      <c r="C131">
        <v>-15.18</v>
      </c>
      <c r="D131" t="str">
        <f t="array" ref="D131">INDEX('Pin Map'!$B$2:$AT$78,MATCH(LEFT(A131,MIN(SEARCH({0,1,2,3,4,5,6,7,8,9},A131&amp;"0123456789"))-1),'Pin Map'!$A$2:$A$78,0),MATCH(VALUE(RIGHT(A131,LEN(A131)-MIN(SEARCH({0,1,2,3,4,5,6,7,8,9},A131&amp;"0123456789"))+1)),'Pin Map'!$B$1:$AT$1,0))</f>
        <v>VDDH_Q3_U2</v>
      </c>
    </row>
    <row r="132" spans="1:4" x14ac:dyDescent="0.2">
      <c r="A132" s="1" t="s">
        <v>339</v>
      </c>
      <c r="B132">
        <v>-10.357664</v>
      </c>
      <c r="C132">
        <v>-15.18</v>
      </c>
      <c r="D132" t="str">
        <f t="array" ref="D132">INDEX('Pin Map'!$B$2:$AT$78,MATCH(LEFT(A132,MIN(SEARCH({0,1,2,3,4,5,6,7,8,9},A132&amp;"0123456789"))-1),'Pin Map'!$A$2:$A$78,0),MATCH(VALUE(RIGHT(A132,LEN(A132)-MIN(SEARCH({0,1,2,3,4,5,6,7,8,9},A132&amp;"0123456789"))+1)),'Pin Map'!$B$1:$AT$1,0))</f>
        <v>VPRE_u2</v>
      </c>
    </row>
    <row r="133" spans="1:4" x14ac:dyDescent="0.2">
      <c r="A133" s="1" t="s">
        <v>340</v>
      </c>
      <c r="B133">
        <v>-11.951150999999999</v>
      </c>
      <c r="C133">
        <v>-15.18</v>
      </c>
      <c r="D133" t="str">
        <f t="array" ref="D133">INDEX('Pin Map'!$B$2:$AT$78,MATCH(LEFT(A133,MIN(SEARCH({0,1,2,3,4,5,6,7,8,9},A133&amp;"0123456789"))-1),'Pin Map'!$A$2:$A$78,0),MATCH(VALUE(RIGHT(A133,LEN(A133)-MIN(SEARCH({0,1,2,3,4,5,6,7,8,9},A133&amp;"0123456789"))+1)),'Pin Map'!$B$1:$AT$1,0))</f>
        <v>VDDH_Q3_U2</v>
      </c>
    </row>
    <row r="134" spans="1:4" x14ac:dyDescent="0.2">
      <c r="A134" s="1" t="s">
        <v>341</v>
      </c>
      <c r="B134">
        <v>-13.544637</v>
      </c>
      <c r="C134">
        <v>-15.18</v>
      </c>
      <c r="D134" t="str">
        <f t="array" ref="D134">INDEX('Pin Map'!$B$2:$AT$78,MATCH(LEFT(A134,MIN(SEARCH({0,1,2,3,4,5,6,7,8,9},A134&amp;"0123456789"))-1),'Pin Map'!$A$2:$A$78,0),MATCH(VALUE(RIGHT(A134,LEN(A134)-MIN(SEARCH({0,1,2,3,4,5,6,7,8,9},A134&amp;"0123456789"))+1)),'Pin Map'!$B$1:$AT$1,0))</f>
        <v>VPRE_u2</v>
      </c>
    </row>
    <row r="135" spans="1:4" x14ac:dyDescent="0.2">
      <c r="A135" s="1" t="s">
        <v>342</v>
      </c>
      <c r="B135">
        <v>-15.138123999999999</v>
      </c>
      <c r="C135">
        <v>-15.18</v>
      </c>
      <c r="D135" t="str">
        <f t="array" ref="D135">INDEX('Pin Map'!$B$2:$AT$78,MATCH(LEFT(A135,MIN(SEARCH({0,1,2,3,4,5,6,7,8,9},A135&amp;"0123456789"))-1),'Pin Map'!$A$2:$A$78,0),MATCH(VALUE(RIGHT(A135,LEN(A135)-MIN(SEARCH({0,1,2,3,4,5,6,7,8,9},A135&amp;"0123456789"))+1)),'Pin Map'!$B$1:$AT$1,0))</f>
        <v>VDDH_Q3_U2</v>
      </c>
    </row>
    <row r="136" spans="1:4" x14ac:dyDescent="0.2">
      <c r="A136" s="1" t="s">
        <v>343</v>
      </c>
      <c r="B136">
        <v>-16.731611000000001</v>
      </c>
      <c r="C136">
        <v>-15.18</v>
      </c>
      <c r="D136" t="str">
        <f t="array" ref="D136">INDEX('Pin Map'!$B$2:$AT$78,MATCH(LEFT(A136,MIN(SEARCH({0,1,2,3,4,5,6,7,8,9},A136&amp;"0123456789"))-1),'Pin Map'!$A$2:$A$78,0),MATCH(VALUE(RIGHT(A136,LEN(A136)-MIN(SEARCH({0,1,2,3,4,5,6,7,8,9},A136&amp;"0123456789"))+1)),'Pin Map'!$B$1:$AT$1,0))</f>
        <v>VPRE_u2</v>
      </c>
    </row>
    <row r="137" spans="1:4" x14ac:dyDescent="0.2">
      <c r="A137" s="1" t="s">
        <v>344</v>
      </c>
      <c r="B137">
        <v>17.528354</v>
      </c>
      <c r="C137">
        <v>-14.72</v>
      </c>
      <c r="D137" t="str">
        <f t="array" ref="D137">INDEX('Pin Map'!$B$2:$AT$78,MATCH(LEFT(A137,MIN(SEARCH({0,1,2,3,4,5,6,7,8,9},A137&amp;"0123456789"))-1),'Pin Map'!$A$2:$A$78,0),MATCH(VALUE(RIGHT(A137,LEN(A137)-MIN(SEARCH({0,1,2,3,4,5,6,7,8,9},A137&amp;"0123456789"))+1)),'Pin Map'!$B$1:$AT$1,0))</f>
        <v>VSS</v>
      </c>
    </row>
    <row r="138" spans="1:4" x14ac:dyDescent="0.2">
      <c r="A138" s="1" t="s">
        <v>345</v>
      </c>
      <c r="B138">
        <v>15.934867000000001</v>
      </c>
      <c r="C138">
        <v>-14.72</v>
      </c>
      <c r="D138" t="str">
        <f t="array" ref="D138">INDEX('Pin Map'!$B$2:$AT$78,MATCH(LEFT(A138,MIN(SEARCH({0,1,2,3,4,5,6,7,8,9},A138&amp;"0123456789"))-1),'Pin Map'!$A$2:$A$78,0),MATCH(VALUE(RIGHT(A138,LEN(A138)-MIN(SEARCH({0,1,2,3,4,5,6,7,8,9},A138&amp;"0123456789"))+1)),'Pin Map'!$B$1:$AT$1,0))</f>
        <v>VSS</v>
      </c>
    </row>
    <row r="139" spans="1:4" x14ac:dyDescent="0.2">
      <c r="A139" s="1" t="s">
        <v>346</v>
      </c>
      <c r="B139">
        <v>14.341381</v>
      </c>
      <c r="C139">
        <v>-14.72</v>
      </c>
      <c r="D139" t="str">
        <f t="array" ref="D139">INDEX('Pin Map'!$B$2:$AT$78,MATCH(LEFT(A139,MIN(SEARCH({0,1,2,3,4,5,6,7,8,9},A139&amp;"0123456789"))-1),'Pin Map'!$A$2:$A$78,0),MATCH(VALUE(RIGHT(A139,LEN(A139)-MIN(SEARCH({0,1,2,3,4,5,6,7,8,9},A139&amp;"0123456789"))+1)),'Pin Map'!$B$1:$AT$1,0))</f>
        <v>VSS</v>
      </c>
    </row>
    <row r="140" spans="1:4" x14ac:dyDescent="0.2">
      <c r="A140" s="1" t="s">
        <v>347</v>
      </c>
      <c r="B140">
        <v>12.747894000000001</v>
      </c>
      <c r="C140">
        <v>-14.72</v>
      </c>
      <c r="D140" t="str">
        <f t="array" ref="D140">INDEX('Pin Map'!$B$2:$AT$78,MATCH(LEFT(A140,MIN(SEARCH({0,1,2,3,4,5,6,7,8,9},A140&amp;"0123456789"))-1),'Pin Map'!$A$2:$A$78,0),MATCH(VALUE(RIGHT(A140,LEN(A140)-MIN(SEARCH({0,1,2,3,4,5,6,7,8,9},A140&amp;"0123456789"))+1)),'Pin Map'!$B$1:$AT$1,0))</f>
        <v>VSS</v>
      </c>
    </row>
    <row r="141" spans="1:4" x14ac:dyDescent="0.2">
      <c r="A141" s="1" t="s">
        <v>348</v>
      </c>
      <c r="B141">
        <v>11.154407000000001</v>
      </c>
      <c r="C141">
        <v>-14.72</v>
      </c>
      <c r="D141" t="str">
        <f t="array" ref="D141">INDEX('Pin Map'!$B$2:$AT$78,MATCH(LEFT(A141,MIN(SEARCH({0,1,2,3,4,5,6,7,8,9},A141&amp;"0123456789"))-1),'Pin Map'!$A$2:$A$78,0),MATCH(VALUE(RIGHT(A141,LEN(A141)-MIN(SEARCH({0,1,2,3,4,5,6,7,8,9},A141&amp;"0123456789"))+1)),'Pin Map'!$B$1:$AT$1,0))</f>
        <v>VSS</v>
      </c>
    </row>
    <row r="142" spans="1:4" x14ac:dyDescent="0.2">
      <c r="A142" s="1" t="s">
        <v>349</v>
      </c>
      <c r="B142">
        <v>9.5609199999999994</v>
      </c>
      <c r="C142">
        <v>-14.72</v>
      </c>
      <c r="D142" t="str">
        <f t="array" ref="D142">INDEX('Pin Map'!$B$2:$AT$78,MATCH(LEFT(A142,MIN(SEARCH({0,1,2,3,4,5,6,7,8,9},A142&amp;"0123456789"))-1),'Pin Map'!$A$2:$A$78,0),MATCH(VALUE(RIGHT(A142,LEN(A142)-MIN(SEARCH({0,1,2,3,4,5,6,7,8,9},A142&amp;"0123456789"))+1)),'Pin Map'!$B$1:$AT$1,0))</f>
        <v>VSS</v>
      </c>
    </row>
    <row r="143" spans="1:4" x14ac:dyDescent="0.2">
      <c r="A143" s="1" t="s">
        <v>350</v>
      </c>
      <c r="B143">
        <v>7.9674339999999999</v>
      </c>
      <c r="C143">
        <v>-14.72</v>
      </c>
      <c r="D143" t="str">
        <f t="array" ref="D143">INDEX('Pin Map'!$B$2:$AT$78,MATCH(LEFT(A143,MIN(SEARCH({0,1,2,3,4,5,6,7,8,9},A143&amp;"0123456789"))-1),'Pin Map'!$A$2:$A$78,0),MATCH(VALUE(RIGHT(A143,LEN(A143)-MIN(SEARCH({0,1,2,3,4,5,6,7,8,9},A143&amp;"0123456789"))+1)),'Pin Map'!$B$1:$AT$1,0))</f>
        <v>VSS</v>
      </c>
    </row>
    <row r="144" spans="1:4" x14ac:dyDescent="0.2">
      <c r="A144" s="1" t="s">
        <v>351</v>
      </c>
      <c r="B144">
        <v>6.3739470000000003</v>
      </c>
      <c r="C144">
        <v>-14.72</v>
      </c>
      <c r="D144" t="str">
        <f t="array" ref="D144">INDEX('Pin Map'!$B$2:$AT$78,MATCH(LEFT(A144,MIN(SEARCH({0,1,2,3,4,5,6,7,8,9},A144&amp;"0123456789"))-1),'Pin Map'!$A$2:$A$78,0),MATCH(VALUE(RIGHT(A144,LEN(A144)-MIN(SEARCH({0,1,2,3,4,5,6,7,8,9},A144&amp;"0123456789"))+1)),'Pin Map'!$B$1:$AT$1,0))</f>
        <v>VSS</v>
      </c>
    </row>
    <row r="145" spans="1:4" x14ac:dyDescent="0.2">
      <c r="A145" s="1" t="s">
        <v>352</v>
      </c>
      <c r="B145">
        <v>4.7804599999999997</v>
      </c>
      <c r="C145">
        <v>-14.72</v>
      </c>
      <c r="D145" t="str">
        <f t="array" ref="D145">INDEX('Pin Map'!$B$2:$AT$78,MATCH(LEFT(A145,MIN(SEARCH({0,1,2,3,4,5,6,7,8,9},A145&amp;"0123456789"))-1),'Pin Map'!$A$2:$A$78,0),MATCH(VALUE(RIGHT(A145,LEN(A145)-MIN(SEARCH({0,1,2,3,4,5,6,7,8,9},A145&amp;"0123456789"))+1)),'Pin Map'!$B$1:$AT$1,0))</f>
        <v>VSS</v>
      </c>
    </row>
    <row r="146" spans="1:4" x14ac:dyDescent="0.2">
      <c r="A146" s="1" t="s">
        <v>353</v>
      </c>
      <c r="B146">
        <v>3.1869730000000001</v>
      </c>
      <c r="C146">
        <v>-14.72</v>
      </c>
      <c r="D146" t="str">
        <f t="array" ref="D146">INDEX('Pin Map'!$B$2:$AT$78,MATCH(LEFT(A146,MIN(SEARCH({0,1,2,3,4,5,6,7,8,9},A146&amp;"0123456789"))-1),'Pin Map'!$A$2:$A$78,0),MATCH(VALUE(RIGHT(A146,LEN(A146)-MIN(SEARCH({0,1,2,3,4,5,6,7,8,9},A146&amp;"0123456789"))+1)),'Pin Map'!$B$1:$AT$1,0))</f>
        <v>VSS</v>
      </c>
    </row>
    <row r="147" spans="1:4" x14ac:dyDescent="0.2">
      <c r="A147" s="1" t="s">
        <v>354</v>
      </c>
      <c r="B147">
        <v>1.5934870000000001</v>
      </c>
      <c r="C147">
        <v>-14.72</v>
      </c>
      <c r="D147" t="str">
        <f t="array" ref="D147">INDEX('Pin Map'!$B$2:$AT$78,MATCH(LEFT(A147,MIN(SEARCH({0,1,2,3,4,5,6,7,8,9},A147&amp;"0123456789"))-1),'Pin Map'!$A$2:$A$78,0),MATCH(VALUE(RIGHT(A147,LEN(A147)-MIN(SEARCH({0,1,2,3,4,5,6,7,8,9},A147&amp;"0123456789"))+1)),'Pin Map'!$B$1:$AT$1,0))</f>
        <v>VSS</v>
      </c>
    </row>
    <row r="148" spans="1:4" x14ac:dyDescent="0.2">
      <c r="A148" s="1" t="s">
        <v>355</v>
      </c>
      <c r="B148">
        <v>0</v>
      </c>
      <c r="C148">
        <v>-14.72</v>
      </c>
      <c r="D148" t="str">
        <f t="array" ref="D148">INDEX('Pin Map'!$B$2:$AT$78,MATCH(LEFT(A148,MIN(SEARCH({0,1,2,3,4,5,6,7,8,9},A148&amp;"0123456789"))-1),'Pin Map'!$A$2:$A$78,0),MATCH(VALUE(RIGHT(A148,LEN(A148)-MIN(SEARCH({0,1,2,3,4,5,6,7,8,9},A148&amp;"0123456789"))+1)),'Pin Map'!$B$1:$AT$1,0))</f>
        <v>VSS</v>
      </c>
    </row>
    <row r="149" spans="1:4" x14ac:dyDescent="0.2">
      <c r="A149" s="1" t="s">
        <v>356</v>
      </c>
      <c r="B149">
        <v>-1.5934870000000001</v>
      </c>
      <c r="C149">
        <v>-14.72</v>
      </c>
      <c r="D149" t="str">
        <f t="array" ref="D149">INDEX('Pin Map'!$B$2:$AT$78,MATCH(LEFT(A149,MIN(SEARCH({0,1,2,3,4,5,6,7,8,9},A149&amp;"0123456789"))-1),'Pin Map'!$A$2:$A$78,0),MATCH(VALUE(RIGHT(A149,LEN(A149)-MIN(SEARCH({0,1,2,3,4,5,6,7,8,9},A149&amp;"0123456789"))+1)),'Pin Map'!$B$1:$AT$1,0))</f>
        <v>X</v>
      </c>
    </row>
    <row r="150" spans="1:4" x14ac:dyDescent="0.2">
      <c r="A150" s="1" t="s">
        <v>357</v>
      </c>
      <c r="B150">
        <v>-3.1869740000000002</v>
      </c>
      <c r="C150">
        <v>-14.72</v>
      </c>
      <c r="D150" t="str">
        <f t="array" ref="D150">INDEX('Pin Map'!$B$2:$AT$78,MATCH(LEFT(A150,MIN(SEARCH({0,1,2,3,4,5,6,7,8,9},A150&amp;"0123456789"))-1),'Pin Map'!$A$2:$A$78,0),MATCH(VALUE(RIGHT(A150,LEN(A150)-MIN(SEARCH({0,1,2,3,4,5,6,7,8,9},A150&amp;"0123456789"))+1)),'Pin Map'!$B$1:$AT$1,0))</f>
        <v>X</v>
      </c>
    </row>
    <row r="151" spans="1:4" x14ac:dyDescent="0.2">
      <c r="A151" s="1" t="s">
        <v>358</v>
      </c>
      <c r="B151">
        <v>-4.7804599999999997</v>
      </c>
      <c r="C151">
        <v>-14.72</v>
      </c>
      <c r="D151" t="str">
        <f t="array" ref="D151">INDEX('Pin Map'!$B$2:$AT$78,MATCH(LEFT(A151,MIN(SEARCH({0,1,2,3,4,5,6,7,8,9},A151&amp;"0123456789"))-1),'Pin Map'!$A$2:$A$78,0),MATCH(VALUE(RIGHT(A151,LEN(A151)-MIN(SEARCH({0,1,2,3,4,5,6,7,8,9},A151&amp;"0123456789"))+1)),'Pin Map'!$B$1:$AT$1,0))</f>
        <v>X</v>
      </c>
    </row>
    <row r="152" spans="1:4" x14ac:dyDescent="0.2">
      <c r="A152" s="1" t="s">
        <v>359</v>
      </c>
      <c r="B152">
        <v>-6.3739470000000003</v>
      </c>
      <c r="C152">
        <v>-14.72</v>
      </c>
      <c r="D152" t="str">
        <f t="array" ref="D152">INDEX('Pin Map'!$B$2:$AT$78,MATCH(LEFT(A152,MIN(SEARCH({0,1,2,3,4,5,6,7,8,9},A152&amp;"0123456789"))-1),'Pin Map'!$A$2:$A$78,0),MATCH(VALUE(RIGHT(A152,LEN(A152)-MIN(SEARCH({0,1,2,3,4,5,6,7,8,9},A152&amp;"0123456789"))+1)),'Pin Map'!$B$1:$AT$1,0))</f>
        <v>tx1_ck_u2</v>
      </c>
    </row>
    <row r="153" spans="1:4" x14ac:dyDescent="0.2">
      <c r="A153" s="1" t="s">
        <v>360</v>
      </c>
      <c r="B153">
        <v>-7.9674339999999999</v>
      </c>
      <c r="C153">
        <v>-14.72</v>
      </c>
      <c r="D153" t="str">
        <f t="array" ref="D153">INDEX('Pin Map'!$B$2:$AT$78,MATCH(LEFT(A153,MIN(SEARCH({0,1,2,3,4,5,6,7,8,9},A153&amp;"0123456789"))-1),'Pin Map'!$A$2:$A$78,0),MATCH(VALUE(RIGHT(A153,LEN(A153)-MIN(SEARCH({0,1,2,3,4,5,6,7,8,9},A153&amp;"0123456789"))+1)),'Pin Map'!$B$1:$AT$1,0))</f>
        <v>X</v>
      </c>
    </row>
    <row r="154" spans="1:4" x14ac:dyDescent="0.2">
      <c r="A154" s="1" t="s">
        <v>361</v>
      </c>
      <c r="B154">
        <v>-9.5609210000000004</v>
      </c>
      <c r="C154">
        <v>-14.72</v>
      </c>
      <c r="D154" t="str">
        <f t="array" ref="D154">INDEX('Pin Map'!$B$2:$AT$78,MATCH(LEFT(A154,MIN(SEARCH({0,1,2,3,4,5,6,7,8,9},A154&amp;"0123456789"))-1),'Pin Map'!$A$2:$A$78,0),MATCH(VALUE(RIGHT(A154,LEN(A154)-MIN(SEARCH({0,1,2,3,4,5,6,7,8,9},A154&amp;"0123456789"))+1)),'Pin Map'!$B$1:$AT$1,0))</f>
        <v>X</v>
      </c>
    </row>
    <row r="155" spans="1:4" x14ac:dyDescent="0.2">
      <c r="A155" s="1" t="s">
        <v>362</v>
      </c>
      <c r="B155">
        <v>-11.154407000000001</v>
      </c>
      <c r="C155">
        <v>-14.72</v>
      </c>
      <c r="D155" t="str">
        <f t="array" ref="D155">INDEX('Pin Map'!$B$2:$AT$78,MATCH(LEFT(A155,MIN(SEARCH({0,1,2,3,4,5,6,7,8,9},A155&amp;"0123456789"))-1),'Pin Map'!$A$2:$A$78,0),MATCH(VALUE(RIGHT(A155,LEN(A155)-MIN(SEARCH({0,1,2,3,4,5,6,7,8,9},A155&amp;"0123456789"))+1)),'Pin Map'!$B$1:$AT$1,0))</f>
        <v>X</v>
      </c>
    </row>
    <row r="156" spans="1:4" x14ac:dyDescent="0.2">
      <c r="A156" s="1" t="s">
        <v>363</v>
      </c>
      <c r="B156">
        <v>-12.747894000000001</v>
      </c>
      <c r="C156">
        <v>-14.72</v>
      </c>
      <c r="D156" t="str">
        <f t="array" ref="D156">INDEX('Pin Map'!$B$2:$AT$78,MATCH(LEFT(A156,MIN(SEARCH({0,1,2,3,4,5,6,7,8,9},A156&amp;"0123456789"))-1),'Pin Map'!$A$2:$A$78,0),MATCH(VALUE(RIGHT(A156,LEN(A156)-MIN(SEARCH({0,1,2,3,4,5,6,7,8,9},A156&amp;"0123456789"))+1)),'Pin Map'!$B$1:$AT$1,0))</f>
        <v>VDDQ_u2</v>
      </c>
    </row>
    <row r="157" spans="1:4" x14ac:dyDescent="0.2">
      <c r="A157" s="1" t="s">
        <v>364</v>
      </c>
      <c r="B157">
        <v>-14.341381</v>
      </c>
      <c r="C157">
        <v>-14.72</v>
      </c>
      <c r="D157" t="str">
        <f t="array" ref="D157">INDEX('Pin Map'!$B$2:$AT$78,MATCH(LEFT(A157,MIN(SEARCH({0,1,2,3,4,5,6,7,8,9},A157&amp;"0123456789"))-1),'Pin Map'!$A$2:$A$78,0),MATCH(VALUE(RIGHT(A157,LEN(A157)-MIN(SEARCH({0,1,2,3,4,5,6,7,8,9},A157&amp;"0123456789"))+1)),'Pin Map'!$B$1:$AT$1,0))</f>
        <v>X</v>
      </c>
    </row>
    <row r="158" spans="1:4" x14ac:dyDescent="0.2">
      <c r="A158" s="1" t="s">
        <v>365</v>
      </c>
      <c r="B158">
        <v>-15.934867000000001</v>
      </c>
      <c r="C158">
        <v>-14.72</v>
      </c>
      <c r="D158" t="str">
        <f t="array" ref="D158">INDEX('Pin Map'!$B$2:$AT$78,MATCH(LEFT(A158,MIN(SEARCH({0,1,2,3,4,5,6,7,8,9},A158&amp;"0123456789"))-1),'Pin Map'!$A$2:$A$78,0),MATCH(VALUE(RIGHT(A158,LEN(A158)-MIN(SEARCH({0,1,2,3,4,5,6,7,8,9},A158&amp;"0123456789"))+1)),'Pin Map'!$B$1:$AT$1,0))</f>
        <v>VSS</v>
      </c>
    </row>
    <row r="159" spans="1:4" x14ac:dyDescent="0.2">
      <c r="A159" s="1" t="s">
        <v>366</v>
      </c>
      <c r="B159">
        <v>-17.528354</v>
      </c>
      <c r="C159">
        <v>-14.72</v>
      </c>
      <c r="D159" t="str">
        <f t="array" ref="D159">INDEX('Pin Map'!$B$2:$AT$78,MATCH(LEFT(A159,MIN(SEARCH({0,1,2,3,4,5,6,7,8,9},A159&amp;"0123456789"))-1),'Pin Map'!$A$2:$A$78,0),MATCH(VALUE(RIGHT(A159,LEN(A159)-MIN(SEARCH({0,1,2,3,4,5,6,7,8,9},A159&amp;"0123456789"))+1)),'Pin Map'!$B$1:$AT$1,0))</f>
        <v>VSS</v>
      </c>
    </row>
    <row r="160" spans="1:4" x14ac:dyDescent="0.2">
      <c r="A160" s="1" t="s">
        <v>367</v>
      </c>
      <c r="B160">
        <v>16.731611000000001</v>
      </c>
      <c r="C160">
        <v>-14.26</v>
      </c>
      <c r="D160" t="str">
        <f t="array" ref="D160">INDEX('Pin Map'!$B$2:$AT$78,MATCH(LEFT(A160,MIN(SEARCH({0,1,2,3,4,5,6,7,8,9},A160&amp;"0123456789"))-1),'Pin Map'!$A$2:$A$78,0),MATCH(VALUE(RIGHT(A160,LEN(A160)-MIN(SEARCH({0,1,2,3,4,5,6,7,8,9},A160&amp;"0123456789"))+1)),'Pin Map'!$B$1:$AT$1,0))</f>
        <v>VSS</v>
      </c>
    </row>
    <row r="161" spans="1:4" x14ac:dyDescent="0.2">
      <c r="A161" s="1" t="s">
        <v>368</v>
      </c>
      <c r="B161">
        <v>15.138123999999999</v>
      </c>
      <c r="C161">
        <v>-14.26</v>
      </c>
      <c r="D161" t="str">
        <f t="array" ref="D161">INDEX('Pin Map'!$B$2:$AT$78,MATCH(LEFT(A161,MIN(SEARCH({0,1,2,3,4,5,6,7,8,9},A161&amp;"0123456789"))-1),'Pin Map'!$A$2:$A$78,0),MATCH(VALUE(RIGHT(A161,LEN(A161)-MIN(SEARCH({0,1,2,3,4,5,6,7,8,9},A161&amp;"0123456789"))+1)),'Pin Map'!$B$1:$AT$1,0))</f>
        <v>VSS</v>
      </c>
    </row>
    <row r="162" spans="1:4" x14ac:dyDescent="0.2">
      <c r="A162" s="1" t="s">
        <v>369</v>
      </c>
      <c r="B162">
        <v>13.544637</v>
      </c>
      <c r="C162">
        <v>-14.26</v>
      </c>
      <c r="D162" t="str">
        <f t="array" ref="D162">INDEX('Pin Map'!$B$2:$AT$78,MATCH(LEFT(A162,MIN(SEARCH({0,1,2,3,4,5,6,7,8,9},A162&amp;"0123456789"))-1),'Pin Map'!$A$2:$A$78,0),MATCH(VALUE(RIGHT(A162,LEN(A162)-MIN(SEARCH({0,1,2,3,4,5,6,7,8,9},A162&amp;"0123456789"))+1)),'Pin Map'!$B$1:$AT$1,0))</f>
        <v>VSS</v>
      </c>
    </row>
    <row r="163" spans="1:4" x14ac:dyDescent="0.2">
      <c r="A163" s="1" t="s">
        <v>370</v>
      </c>
      <c r="B163">
        <v>11.951150999999999</v>
      </c>
      <c r="C163">
        <v>-14.26</v>
      </c>
      <c r="D163" t="str">
        <f t="array" ref="D163">INDEX('Pin Map'!$B$2:$AT$78,MATCH(LEFT(A163,MIN(SEARCH({0,1,2,3,4,5,6,7,8,9},A163&amp;"0123456789"))-1),'Pin Map'!$A$2:$A$78,0),MATCH(VALUE(RIGHT(A163,LEN(A163)-MIN(SEARCH({0,1,2,3,4,5,6,7,8,9},A163&amp;"0123456789"))+1)),'Pin Map'!$B$1:$AT$1,0))</f>
        <v>VSS</v>
      </c>
    </row>
    <row r="164" spans="1:4" x14ac:dyDescent="0.2">
      <c r="A164" s="1" t="s">
        <v>371</v>
      </c>
      <c r="B164">
        <v>10.357664</v>
      </c>
      <c r="C164">
        <v>-14.26</v>
      </c>
      <c r="D164" t="str">
        <f t="array" ref="D164">INDEX('Pin Map'!$B$2:$AT$78,MATCH(LEFT(A164,MIN(SEARCH({0,1,2,3,4,5,6,7,8,9},A164&amp;"0123456789"))-1),'Pin Map'!$A$2:$A$78,0),MATCH(VALUE(RIGHT(A164,LEN(A164)-MIN(SEARCH({0,1,2,3,4,5,6,7,8,9},A164&amp;"0123456789"))+1)),'Pin Map'!$B$1:$AT$1,0))</f>
        <v>VSS</v>
      </c>
    </row>
    <row r="165" spans="1:4" x14ac:dyDescent="0.2">
      <c r="A165" s="1" t="s">
        <v>372</v>
      </c>
      <c r="B165">
        <v>8.7641770000000001</v>
      </c>
      <c r="C165">
        <v>-14.26</v>
      </c>
      <c r="D165" t="str">
        <f t="array" ref="D165">INDEX('Pin Map'!$B$2:$AT$78,MATCH(LEFT(A165,MIN(SEARCH({0,1,2,3,4,5,6,7,8,9},A165&amp;"0123456789"))-1),'Pin Map'!$A$2:$A$78,0),MATCH(VALUE(RIGHT(A165,LEN(A165)-MIN(SEARCH({0,1,2,3,4,5,6,7,8,9},A165&amp;"0123456789"))+1)),'Pin Map'!$B$1:$AT$1,0))</f>
        <v>VSS</v>
      </c>
    </row>
    <row r="166" spans="1:4" x14ac:dyDescent="0.2">
      <c r="A166" s="1" t="s">
        <v>373</v>
      </c>
      <c r="B166">
        <v>7.1706899999999996</v>
      </c>
      <c r="C166">
        <v>-14.26</v>
      </c>
      <c r="D166" t="str">
        <f t="array" ref="D166">INDEX('Pin Map'!$B$2:$AT$78,MATCH(LEFT(A166,MIN(SEARCH({0,1,2,3,4,5,6,7,8,9},A166&amp;"0123456789"))-1),'Pin Map'!$A$2:$A$78,0),MATCH(VALUE(RIGHT(A166,LEN(A166)-MIN(SEARCH({0,1,2,3,4,5,6,7,8,9},A166&amp;"0123456789"))+1)),'Pin Map'!$B$1:$AT$1,0))</f>
        <v>VSS</v>
      </c>
    </row>
    <row r="167" spans="1:4" x14ac:dyDescent="0.2">
      <c r="A167" s="1" t="s">
        <v>374</v>
      </c>
      <c r="B167">
        <v>5.5772040000000001</v>
      </c>
      <c r="C167">
        <v>-14.26</v>
      </c>
      <c r="D167" t="str">
        <f t="array" ref="D167">INDEX('Pin Map'!$B$2:$AT$78,MATCH(LEFT(A167,MIN(SEARCH({0,1,2,3,4,5,6,7,8,9},A167&amp;"0123456789"))-1),'Pin Map'!$A$2:$A$78,0),MATCH(VALUE(RIGHT(A167,LEN(A167)-MIN(SEARCH({0,1,2,3,4,5,6,7,8,9},A167&amp;"0123456789"))+1)),'Pin Map'!$B$1:$AT$1,0))</f>
        <v>VSS</v>
      </c>
    </row>
    <row r="168" spans="1:4" x14ac:dyDescent="0.2">
      <c r="A168" s="1" t="s">
        <v>375</v>
      </c>
      <c r="B168">
        <v>3.983717</v>
      </c>
      <c r="C168">
        <v>-14.26</v>
      </c>
      <c r="D168" t="str">
        <f t="array" ref="D168">INDEX('Pin Map'!$B$2:$AT$78,MATCH(LEFT(A168,MIN(SEARCH({0,1,2,3,4,5,6,7,8,9},A168&amp;"0123456789"))-1),'Pin Map'!$A$2:$A$78,0),MATCH(VALUE(RIGHT(A168,LEN(A168)-MIN(SEARCH({0,1,2,3,4,5,6,7,8,9},A168&amp;"0123456789"))+1)),'Pin Map'!$B$1:$AT$1,0))</f>
        <v>VSS</v>
      </c>
    </row>
    <row r="169" spans="1:4" x14ac:dyDescent="0.2">
      <c r="A169" s="1" t="s">
        <v>376</v>
      </c>
      <c r="B169">
        <v>2.3902299999999999</v>
      </c>
      <c r="C169">
        <v>-14.26</v>
      </c>
      <c r="D169" t="str">
        <f t="array" ref="D169">INDEX('Pin Map'!$B$2:$AT$78,MATCH(LEFT(A169,MIN(SEARCH({0,1,2,3,4,5,6,7,8,9},A169&amp;"0123456789"))-1),'Pin Map'!$A$2:$A$78,0),MATCH(VALUE(RIGHT(A169,LEN(A169)-MIN(SEARCH({0,1,2,3,4,5,6,7,8,9},A169&amp;"0123456789"))+1)),'Pin Map'!$B$1:$AT$1,0))</f>
        <v>VSS</v>
      </c>
    </row>
    <row r="170" spans="1:4" x14ac:dyDescent="0.2">
      <c r="A170" s="1" t="s">
        <v>377</v>
      </c>
      <c r="B170">
        <v>0.79674299999999998</v>
      </c>
      <c r="C170">
        <v>-14.26</v>
      </c>
      <c r="D170" t="str">
        <f t="array" ref="D170">INDEX('Pin Map'!$B$2:$AT$78,MATCH(LEFT(A170,MIN(SEARCH({0,1,2,3,4,5,6,7,8,9},A170&amp;"0123456789"))-1),'Pin Map'!$A$2:$A$78,0),MATCH(VALUE(RIGHT(A170,LEN(A170)-MIN(SEARCH({0,1,2,3,4,5,6,7,8,9},A170&amp;"0123456789"))+1)),'Pin Map'!$B$1:$AT$1,0))</f>
        <v>VSS</v>
      </c>
    </row>
    <row r="171" spans="1:4" x14ac:dyDescent="0.2">
      <c r="A171" s="1" t="s">
        <v>378</v>
      </c>
      <c r="B171">
        <v>-0.79674299999999998</v>
      </c>
      <c r="C171">
        <v>-14.26</v>
      </c>
      <c r="D171" t="str">
        <f t="array" ref="D171">INDEX('Pin Map'!$B$2:$AT$78,MATCH(LEFT(A171,MIN(SEARCH({0,1,2,3,4,5,6,7,8,9},A171&amp;"0123456789"))-1),'Pin Map'!$A$2:$A$78,0),MATCH(VALUE(RIGHT(A171,LEN(A171)-MIN(SEARCH({0,1,2,3,4,5,6,7,8,9},A171&amp;"0123456789"))+1)),'Pin Map'!$B$1:$AT$1,0))</f>
        <v>X</v>
      </c>
    </row>
    <row r="172" spans="1:4" x14ac:dyDescent="0.2">
      <c r="A172" s="1" t="s">
        <v>379</v>
      </c>
      <c r="B172">
        <v>-2.3902299999999999</v>
      </c>
      <c r="C172">
        <v>-14.26</v>
      </c>
      <c r="D172" t="str">
        <f t="array" ref="D172">INDEX('Pin Map'!$B$2:$AT$78,MATCH(LEFT(A172,MIN(SEARCH({0,1,2,3,4,5,6,7,8,9},A172&amp;"0123456789"))-1),'Pin Map'!$A$2:$A$78,0),MATCH(VALUE(RIGHT(A172,LEN(A172)-MIN(SEARCH({0,1,2,3,4,5,6,7,8,9},A172&amp;"0123456789"))+1)),'Pin Map'!$B$1:$AT$1,0))</f>
        <v>X</v>
      </c>
    </row>
    <row r="173" spans="1:4" x14ac:dyDescent="0.2">
      <c r="A173" s="1" t="s">
        <v>380</v>
      </c>
      <c r="B173">
        <v>-3.983717</v>
      </c>
      <c r="C173">
        <v>-14.26</v>
      </c>
      <c r="D173" t="str">
        <f t="array" ref="D173">INDEX('Pin Map'!$B$2:$AT$78,MATCH(LEFT(A173,MIN(SEARCH({0,1,2,3,4,5,6,7,8,9},A173&amp;"0123456789"))-1),'Pin Map'!$A$2:$A$78,0),MATCH(VALUE(RIGHT(A173,LEN(A173)-MIN(SEARCH({0,1,2,3,4,5,6,7,8,9},A173&amp;"0123456789"))+1)),'Pin Map'!$B$1:$AT$1,0))</f>
        <v>X</v>
      </c>
    </row>
    <row r="174" spans="1:4" x14ac:dyDescent="0.2">
      <c r="A174" s="1" t="s">
        <v>381</v>
      </c>
      <c r="B174">
        <v>-5.5772040000000001</v>
      </c>
      <c r="C174">
        <v>-14.26</v>
      </c>
      <c r="D174" t="str">
        <f t="array" ref="D174">INDEX('Pin Map'!$B$2:$AT$78,MATCH(LEFT(A174,MIN(SEARCH({0,1,2,3,4,5,6,7,8,9},A174&amp;"0123456789"))-1),'Pin Map'!$A$2:$A$78,0),MATCH(VALUE(RIGHT(A174,LEN(A174)-MIN(SEARCH({0,1,2,3,4,5,6,7,8,9},A174&amp;"0123456789"))+1)),'Pin Map'!$B$1:$AT$1,0))</f>
        <v>tx2_ck_u2</v>
      </c>
    </row>
    <row r="175" spans="1:4" x14ac:dyDescent="0.2">
      <c r="A175" s="1" t="s">
        <v>382</v>
      </c>
      <c r="B175">
        <v>-7.1706899999999996</v>
      </c>
      <c r="C175">
        <v>-14.26</v>
      </c>
      <c r="D175" t="str">
        <f t="array" ref="D175">INDEX('Pin Map'!$B$2:$AT$78,MATCH(LEFT(A175,MIN(SEARCH({0,1,2,3,4,5,6,7,8,9},A175&amp;"0123456789"))-1),'Pin Map'!$A$2:$A$78,0),MATCH(VALUE(RIGHT(A175,LEN(A175)-MIN(SEARCH({0,1,2,3,4,5,6,7,8,9},A175&amp;"0123456789"))+1)),'Pin Map'!$B$1:$AT$1,0))</f>
        <v>X</v>
      </c>
    </row>
    <row r="176" spans="1:4" x14ac:dyDescent="0.2">
      <c r="A176" s="1" t="s">
        <v>383</v>
      </c>
      <c r="B176">
        <v>-8.7641770000000001</v>
      </c>
      <c r="C176">
        <v>-14.26</v>
      </c>
      <c r="D176" t="str">
        <f t="array" ref="D176">INDEX('Pin Map'!$B$2:$AT$78,MATCH(LEFT(A176,MIN(SEARCH({0,1,2,3,4,5,6,7,8,9},A176&amp;"0123456789"))-1),'Pin Map'!$A$2:$A$78,0),MATCH(VALUE(RIGHT(A176,LEN(A176)-MIN(SEARCH({0,1,2,3,4,5,6,7,8,9},A176&amp;"0123456789"))+1)),'Pin Map'!$B$1:$AT$1,0))</f>
        <v>X</v>
      </c>
    </row>
    <row r="177" spans="1:4" x14ac:dyDescent="0.2">
      <c r="A177" s="1" t="s">
        <v>384</v>
      </c>
      <c r="B177">
        <v>-10.357664</v>
      </c>
      <c r="C177">
        <v>-14.26</v>
      </c>
      <c r="D177" t="str">
        <f t="array" ref="D177">INDEX('Pin Map'!$B$2:$AT$78,MATCH(LEFT(A177,MIN(SEARCH({0,1,2,3,4,5,6,7,8,9},A177&amp;"0123456789"))-1),'Pin Map'!$A$2:$A$78,0),MATCH(VALUE(RIGHT(A177,LEN(A177)-MIN(SEARCH({0,1,2,3,4,5,6,7,8,9},A177&amp;"0123456789"))+1)),'Pin Map'!$B$1:$AT$1,0))</f>
        <v>X</v>
      </c>
    </row>
    <row r="178" spans="1:4" x14ac:dyDescent="0.2">
      <c r="A178" s="1" t="s">
        <v>385</v>
      </c>
      <c r="B178">
        <v>-11.951150999999999</v>
      </c>
      <c r="C178">
        <v>-14.26</v>
      </c>
      <c r="D178" t="str">
        <f t="array" ref="D178">INDEX('Pin Map'!$B$2:$AT$78,MATCH(LEFT(A178,MIN(SEARCH({0,1,2,3,4,5,6,7,8,9},A178&amp;"0123456789"))-1),'Pin Map'!$A$2:$A$78,0),MATCH(VALUE(RIGHT(A178,LEN(A178)-MIN(SEARCH({0,1,2,3,4,5,6,7,8,9},A178&amp;"0123456789"))+1)),'Pin Map'!$B$1:$AT$1,0))</f>
        <v>X</v>
      </c>
    </row>
    <row r="179" spans="1:4" x14ac:dyDescent="0.2">
      <c r="A179" s="1" t="s">
        <v>386</v>
      </c>
      <c r="B179">
        <v>-13.544637</v>
      </c>
      <c r="C179">
        <v>-14.26</v>
      </c>
      <c r="D179" t="str">
        <f t="array" ref="D179">INDEX('Pin Map'!$B$2:$AT$78,MATCH(LEFT(A179,MIN(SEARCH({0,1,2,3,4,5,6,7,8,9},A179&amp;"0123456789"))-1),'Pin Map'!$A$2:$A$78,0),MATCH(VALUE(RIGHT(A179,LEN(A179)-MIN(SEARCH({0,1,2,3,4,5,6,7,8,9},A179&amp;"0123456789"))+1)),'Pin Map'!$B$1:$AT$1,0))</f>
        <v>X</v>
      </c>
    </row>
    <row r="180" spans="1:4" x14ac:dyDescent="0.2">
      <c r="A180" s="1" t="s">
        <v>387</v>
      </c>
      <c r="B180">
        <v>-15.138123999999999</v>
      </c>
      <c r="C180">
        <v>-14.26</v>
      </c>
      <c r="D180" t="str">
        <f t="array" ref="D180">INDEX('Pin Map'!$B$2:$AT$78,MATCH(LEFT(A180,MIN(SEARCH({0,1,2,3,4,5,6,7,8,9},A180&amp;"0123456789"))-1),'Pin Map'!$A$2:$A$78,0),MATCH(VALUE(RIGHT(A180,LEN(A180)-MIN(SEARCH({0,1,2,3,4,5,6,7,8,9},A180&amp;"0123456789"))+1)),'Pin Map'!$B$1:$AT$1,0))</f>
        <v>VSS</v>
      </c>
    </row>
    <row r="181" spans="1:4" x14ac:dyDescent="0.2">
      <c r="A181" s="1" t="s">
        <v>388</v>
      </c>
      <c r="B181">
        <v>-16.731611000000001</v>
      </c>
      <c r="C181">
        <v>-14.26</v>
      </c>
      <c r="D181" t="str">
        <f t="array" ref="D181">INDEX('Pin Map'!$B$2:$AT$78,MATCH(LEFT(A181,MIN(SEARCH({0,1,2,3,4,5,6,7,8,9},A181&amp;"0123456789"))-1),'Pin Map'!$A$2:$A$78,0),MATCH(VALUE(RIGHT(A181,LEN(A181)-MIN(SEARCH({0,1,2,3,4,5,6,7,8,9},A181&amp;"0123456789"))+1)),'Pin Map'!$B$1:$AT$1,0))</f>
        <v>VSS</v>
      </c>
    </row>
    <row r="182" spans="1:4" x14ac:dyDescent="0.2">
      <c r="A182" s="1" t="s">
        <v>389</v>
      </c>
      <c r="B182">
        <v>17.528354</v>
      </c>
      <c r="C182">
        <v>-13.8</v>
      </c>
      <c r="D182" t="str">
        <f t="array" ref="D182">INDEX('Pin Map'!$B$2:$AT$78,MATCH(LEFT(A182,MIN(SEARCH({0,1,2,3,4,5,6,7,8,9},A182&amp;"0123456789"))-1),'Pin Map'!$A$2:$A$78,0),MATCH(VALUE(RIGHT(A182,LEN(A182)-MIN(SEARCH({0,1,2,3,4,5,6,7,8,9},A182&amp;"0123456789"))+1)),'Pin Map'!$B$1:$AT$1,0))</f>
        <v>VSS</v>
      </c>
    </row>
    <row r="183" spans="1:4" x14ac:dyDescent="0.2">
      <c r="A183" s="1" t="s">
        <v>390</v>
      </c>
      <c r="B183">
        <v>15.934867000000001</v>
      </c>
      <c r="C183">
        <v>-13.8</v>
      </c>
      <c r="D183" t="str">
        <f t="array" ref="D183">INDEX('Pin Map'!$B$2:$AT$78,MATCH(LEFT(A183,MIN(SEARCH({0,1,2,3,4,5,6,7,8,9},A183&amp;"0123456789"))-1),'Pin Map'!$A$2:$A$78,0),MATCH(VALUE(RIGHT(A183,LEN(A183)-MIN(SEARCH({0,1,2,3,4,5,6,7,8,9},A183&amp;"0123456789"))+1)),'Pin Map'!$B$1:$AT$1,0))</f>
        <v>VSS</v>
      </c>
    </row>
    <row r="184" spans="1:4" x14ac:dyDescent="0.2">
      <c r="A184" s="1" t="s">
        <v>391</v>
      </c>
      <c r="B184">
        <v>14.341381</v>
      </c>
      <c r="C184">
        <v>-13.8</v>
      </c>
      <c r="D184" t="str">
        <f t="array" ref="D184">INDEX('Pin Map'!$B$2:$AT$78,MATCH(LEFT(A184,MIN(SEARCH({0,1,2,3,4,5,6,7,8,9},A184&amp;"0123456789"))-1),'Pin Map'!$A$2:$A$78,0),MATCH(VALUE(RIGHT(A184,LEN(A184)-MIN(SEARCH({0,1,2,3,4,5,6,7,8,9},A184&amp;"0123456789"))+1)),'Pin Map'!$B$1:$AT$1,0))</f>
        <v>VSS</v>
      </c>
    </row>
    <row r="185" spans="1:4" x14ac:dyDescent="0.2">
      <c r="A185" s="1" t="s">
        <v>392</v>
      </c>
      <c r="B185">
        <v>12.747894000000001</v>
      </c>
      <c r="C185">
        <v>-13.8</v>
      </c>
      <c r="D185" t="str">
        <f t="array" ref="D185">INDEX('Pin Map'!$B$2:$AT$78,MATCH(LEFT(A185,MIN(SEARCH({0,1,2,3,4,5,6,7,8,9},A185&amp;"0123456789"))-1),'Pin Map'!$A$2:$A$78,0),MATCH(VALUE(RIGHT(A185,LEN(A185)-MIN(SEARCH({0,1,2,3,4,5,6,7,8,9},A185&amp;"0123456789"))+1)),'Pin Map'!$B$1:$AT$1,0))</f>
        <v>VSS</v>
      </c>
    </row>
    <row r="186" spans="1:4" x14ac:dyDescent="0.2">
      <c r="A186" s="1" t="s">
        <v>393</v>
      </c>
      <c r="B186">
        <v>11.154407000000001</v>
      </c>
      <c r="C186">
        <v>-13.8</v>
      </c>
      <c r="D186" t="str">
        <f t="array" ref="D186">INDEX('Pin Map'!$B$2:$AT$78,MATCH(LEFT(A186,MIN(SEARCH({0,1,2,3,4,5,6,7,8,9},A186&amp;"0123456789"))-1),'Pin Map'!$A$2:$A$78,0),MATCH(VALUE(RIGHT(A186,LEN(A186)-MIN(SEARCH({0,1,2,3,4,5,6,7,8,9},A186&amp;"0123456789"))+1)),'Pin Map'!$B$1:$AT$1,0))</f>
        <v>VSS</v>
      </c>
    </row>
    <row r="187" spans="1:4" x14ac:dyDescent="0.2">
      <c r="A187" s="1" t="s">
        <v>394</v>
      </c>
      <c r="B187">
        <v>9.5609199999999994</v>
      </c>
      <c r="C187">
        <v>-13.8</v>
      </c>
      <c r="D187" t="str">
        <f t="array" ref="D187">INDEX('Pin Map'!$B$2:$AT$78,MATCH(LEFT(A187,MIN(SEARCH({0,1,2,3,4,5,6,7,8,9},A187&amp;"0123456789"))-1),'Pin Map'!$A$2:$A$78,0),MATCH(VALUE(RIGHT(A187,LEN(A187)-MIN(SEARCH({0,1,2,3,4,5,6,7,8,9},A187&amp;"0123456789"))+1)),'Pin Map'!$B$1:$AT$1,0))</f>
        <v>VSS</v>
      </c>
    </row>
    <row r="188" spans="1:4" x14ac:dyDescent="0.2">
      <c r="A188" s="1" t="s">
        <v>395</v>
      </c>
      <c r="B188">
        <v>7.9674339999999999</v>
      </c>
      <c r="C188">
        <v>-13.8</v>
      </c>
      <c r="D188" t="str">
        <f t="array" ref="D188">INDEX('Pin Map'!$B$2:$AT$78,MATCH(LEFT(A188,MIN(SEARCH({0,1,2,3,4,5,6,7,8,9},A188&amp;"0123456789"))-1),'Pin Map'!$A$2:$A$78,0),MATCH(VALUE(RIGHT(A188,LEN(A188)-MIN(SEARCH({0,1,2,3,4,5,6,7,8,9},A188&amp;"0123456789"))+1)),'Pin Map'!$B$1:$AT$1,0))</f>
        <v>VSS</v>
      </c>
    </row>
    <row r="189" spans="1:4" x14ac:dyDescent="0.2">
      <c r="A189" s="1" t="s">
        <v>396</v>
      </c>
      <c r="B189">
        <v>6.3739470000000003</v>
      </c>
      <c r="C189">
        <v>-13.8</v>
      </c>
      <c r="D189" t="str">
        <f t="array" ref="D189">INDEX('Pin Map'!$B$2:$AT$78,MATCH(LEFT(A189,MIN(SEARCH({0,1,2,3,4,5,6,7,8,9},A189&amp;"0123456789"))-1),'Pin Map'!$A$2:$A$78,0),MATCH(VALUE(RIGHT(A189,LEN(A189)-MIN(SEARCH({0,1,2,3,4,5,6,7,8,9},A189&amp;"0123456789"))+1)),'Pin Map'!$B$1:$AT$1,0))</f>
        <v>VSS</v>
      </c>
    </row>
    <row r="190" spans="1:4" x14ac:dyDescent="0.2">
      <c r="A190" s="1" t="s">
        <v>397</v>
      </c>
      <c r="B190">
        <v>4.7804599999999997</v>
      </c>
      <c r="C190">
        <v>-13.8</v>
      </c>
      <c r="D190" t="str">
        <f t="array" ref="D190">INDEX('Pin Map'!$B$2:$AT$78,MATCH(LEFT(A190,MIN(SEARCH({0,1,2,3,4,5,6,7,8,9},A190&amp;"0123456789"))-1),'Pin Map'!$A$2:$A$78,0),MATCH(VALUE(RIGHT(A190,LEN(A190)-MIN(SEARCH({0,1,2,3,4,5,6,7,8,9},A190&amp;"0123456789"))+1)),'Pin Map'!$B$1:$AT$1,0))</f>
        <v>VSS</v>
      </c>
    </row>
    <row r="191" spans="1:4" x14ac:dyDescent="0.2">
      <c r="A191" s="1" t="s">
        <v>398</v>
      </c>
      <c r="B191">
        <v>3.1869730000000001</v>
      </c>
      <c r="C191">
        <v>-13.8</v>
      </c>
      <c r="D191" t="str">
        <f t="array" ref="D191">INDEX('Pin Map'!$B$2:$AT$78,MATCH(LEFT(A191,MIN(SEARCH({0,1,2,3,4,5,6,7,8,9},A191&amp;"0123456789"))-1),'Pin Map'!$A$2:$A$78,0),MATCH(VALUE(RIGHT(A191,LEN(A191)-MIN(SEARCH({0,1,2,3,4,5,6,7,8,9},A191&amp;"0123456789"))+1)),'Pin Map'!$B$1:$AT$1,0))</f>
        <v>VSS</v>
      </c>
    </row>
    <row r="192" spans="1:4" x14ac:dyDescent="0.2">
      <c r="A192" s="1" t="s">
        <v>399</v>
      </c>
      <c r="B192">
        <v>1.5934870000000001</v>
      </c>
      <c r="C192">
        <v>-13.8</v>
      </c>
      <c r="D192" t="str">
        <f t="array" ref="D192">INDEX('Pin Map'!$B$2:$AT$78,MATCH(LEFT(A192,MIN(SEARCH({0,1,2,3,4,5,6,7,8,9},A192&amp;"0123456789"))-1),'Pin Map'!$A$2:$A$78,0),MATCH(VALUE(RIGHT(A192,LEN(A192)-MIN(SEARCH({0,1,2,3,4,5,6,7,8,9},A192&amp;"0123456789"))+1)),'Pin Map'!$B$1:$AT$1,0))</f>
        <v>VSS</v>
      </c>
    </row>
    <row r="193" spans="1:4" x14ac:dyDescent="0.2">
      <c r="A193" s="1" t="s">
        <v>400</v>
      </c>
      <c r="B193">
        <v>0</v>
      </c>
      <c r="C193">
        <v>-13.8</v>
      </c>
      <c r="D193" t="str">
        <f t="array" ref="D193">INDEX('Pin Map'!$B$2:$AT$78,MATCH(LEFT(A193,MIN(SEARCH({0,1,2,3,4,5,6,7,8,9},A193&amp;"0123456789"))-1),'Pin Map'!$A$2:$A$78,0),MATCH(VALUE(RIGHT(A193,LEN(A193)-MIN(SEARCH({0,1,2,3,4,5,6,7,8,9},A193&amp;"0123456789"))+1)),'Pin Map'!$B$1:$AT$1,0))</f>
        <v>VSS</v>
      </c>
    </row>
    <row r="194" spans="1:4" x14ac:dyDescent="0.2">
      <c r="A194" s="1" t="s">
        <v>401</v>
      </c>
      <c r="B194">
        <v>-1.5934870000000001</v>
      </c>
      <c r="C194">
        <v>-13.8</v>
      </c>
      <c r="D194" t="str">
        <f t="array" ref="D194">INDEX('Pin Map'!$B$2:$AT$78,MATCH(LEFT(A194,MIN(SEARCH({0,1,2,3,4,5,6,7,8,9},A194&amp;"0123456789"))-1),'Pin Map'!$A$2:$A$78,0),MATCH(VALUE(RIGHT(A194,LEN(A194)-MIN(SEARCH({0,1,2,3,4,5,6,7,8,9},A194&amp;"0123456789"))+1)),'Pin Map'!$B$1:$AT$1,0))</f>
        <v>X</v>
      </c>
    </row>
    <row r="195" spans="1:4" x14ac:dyDescent="0.2">
      <c r="A195" s="1" t="s">
        <v>402</v>
      </c>
      <c r="B195">
        <v>-3.1869740000000002</v>
      </c>
      <c r="C195">
        <v>-13.8</v>
      </c>
      <c r="D195" t="str">
        <f t="array" ref="D195">INDEX('Pin Map'!$B$2:$AT$78,MATCH(LEFT(A195,MIN(SEARCH({0,1,2,3,4,5,6,7,8,9},A195&amp;"0123456789"))-1),'Pin Map'!$A$2:$A$78,0),MATCH(VALUE(RIGHT(A195,LEN(A195)-MIN(SEARCH({0,1,2,3,4,5,6,7,8,9},A195&amp;"0123456789"))+1)),'Pin Map'!$B$1:$AT$1,0))</f>
        <v>X</v>
      </c>
    </row>
    <row r="196" spans="1:4" x14ac:dyDescent="0.2">
      <c r="A196" s="1" t="s">
        <v>403</v>
      </c>
      <c r="B196">
        <v>-4.7804599999999997</v>
      </c>
      <c r="C196">
        <v>-13.8</v>
      </c>
      <c r="D196" t="str">
        <f t="array" ref="D196">INDEX('Pin Map'!$B$2:$AT$78,MATCH(LEFT(A196,MIN(SEARCH({0,1,2,3,4,5,6,7,8,9},A196&amp;"0123456789"))-1),'Pin Map'!$A$2:$A$78,0),MATCH(VALUE(RIGHT(A196,LEN(A196)-MIN(SEARCH({0,1,2,3,4,5,6,7,8,9},A196&amp;"0123456789"))+1)),'Pin Map'!$B$1:$AT$1,0))</f>
        <v>DLL_VINIT_u2</v>
      </c>
    </row>
    <row r="197" spans="1:4" x14ac:dyDescent="0.2">
      <c r="A197" s="1" t="s">
        <v>404</v>
      </c>
      <c r="B197">
        <v>-6.3739470000000003</v>
      </c>
      <c r="C197">
        <v>-13.8</v>
      </c>
      <c r="D197" t="str">
        <f t="array" ref="D197">INDEX('Pin Map'!$B$2:$AT$78,MATCH(LEFT(A197,MIN(SEARCH({0,1,2,3,4,5,6,7,8,9},A197&amp;"0123456789"))-1),'Pin Map'!$A$2:$A$78,0),MATCH(VALUE(RIGHT(A197,LEN(A197)-MIN(SEARCH({0,1,2,3,4,5,6,7,8,9},A197&amp;"0123456789"))+1)),'Pin Map'!$B$1:$AT$1,0))</f>
        <v>X</v>
      </c>
    </row>
    <row r="198" spans="1:4" x14ac:dyDescent="0.2">
      <c r="A198" s="1" t="s">
        <v>405</v>
      </c>
      <c r="B198">
        <v>-7.9674339999999999</v>
      </c>
      <c r="C198">
        <v>-13.8</v>
      </c>
      <c r="D198" t="str">
        <f t="array" ref="D198">INDEX('Pin Map'!$B$2:$AT$78,MATCH(LEFT(A198,MIN(SEARCH({0,1,2,3,4,5,6,7,8,9},A198&amp;"0123456789"))-1),'Pin Map'!$A$2:$A$78,0),MATCH(VALUE(RIGHT(A198,LEN(A198)-MIN(SEARCH({0,1,2,3,4,5,6,7,8,9},A198&amp;"0123456789"))+1)),'Pin Map'!$B$1:$AT$1,0))</f>
        <v>X</v>
      </c>
    </row>
    <row r="199" spans="1:4" x14ac:dyDescent="0.2">
      <c r="A199" s="1" t="s">
        <v>406</v>
      </c>
      <c r="B199">
        <v>-9.5609210000000004</v>
      </c>
      <c r="C199">
        <v>-13.8</v>
      </c>
      <c r="D199" t="str">
        <f t="array" ref="D199">INDEX('Pin Map'!$B$2:$AT$78,MATCH(LEFT(A199,MIN(SEARCH({0,1,2,3,4,5,6,7,8,9},A199&amp;"0123456789"))-1),'Pin Map'!$A$2:$A$78,0),MATCH(VALUE(RIGHT(A199,LEN(A199)-MIN(SEARCH({0,1,2,3,4,5,6,7,8,9},A199&amp;"0123456789"))+1)),'Pin Map'!$B$1:$AT$1,0))</f>
        <v>X</v>
      </c>
    </row>
    <row r="200" spans="1:4" x14ac:dyDescent="0.2">
      <c r="A200" s="1" t="s">
        <v>407</v>
      </c>
      <c r="B200">
        <v>-11.154407000000001</v>
      </c>
      <c r="C200">
        <v>-13.8</v>
      </c>
      <c r="D200" t="str">
        <f t="array" ref="D200">INDEX('Pin Map'!$B$2:$AT$78,MATCH(LEFT(A200,MIN(SEARCH({0,1,2,3,4,5,6,7,8,9},A200&amp;"0123456789"))-1),'Pin Map'!$A$2:$A$78,0),MATCH(VALUE(RIGHT(A200,LEN(A200)-MIN(SEARCH({0,1,2,3,4,5,6,7,8,9},A200&amp;"0123456789"))+1)),'Pin Map'!$B$1:$AT$1,0))</f>
        <v>X</v>
      </c>
    </row>
    <row r="201" spans="1:4" x14ac:dyDescent="0.2">
      <c r="A201" s="1" t="s">
        <v>408</v>
      </c>
      <c r="B201">
        <v>-12.747894000000001</v>
      </c>
      <c r="C201">
        <v>-13.8</v>
      </c>
      <c r="D201" t="str">
        <f t="array" ref="D201">INDEX('Pin Map'!$B$2:$AT$78,MATCH(LEFT(A201,MIN(SEARCH({0,1,2,3,4,5,6,7,8,9},A201&amp;"0123456789"))-1),'Pin Map'!$A$2:$A$78,0),MATCH(VALUE(RIGHT(A201,LEN(A201)-MIN(SEARCH({0,1,2,3,4,5,6,7,8,9},A201&amp;"0123456789"))+1)),'Pin Map'!$B$1:$AT$1,0))</f>
        <v>VDDQ_u2</v>
      </c>
    </row>
    <row r="202" spans="1:4" x14ac:dyDescent="0.2">
      <c r="A202" s="1" t="s">
        <v>409</v>
      </c>
      <c r="B202">
        <v>-14.341381</v>
      </c>
      <c r="C202">
        <v>-13.8</v>
      </c>
      <c r="D202" t="str">
        <f t="array" ref="D202">INDEX('Pin Map'!$B$2:$AT$78,MATCH(LEFT(A202,MIN(SEARCH({0,1,2,3,4,5,6,7,8,9},A202&amp;"0123456789"))-1),'Pin Map'!$A$2:$A$78,0),MATCH(VALUE(RIGHT(A202,LEN(A202)-MIN(SEARCH({0,1,2,3,4,5,6,7,8,9},A202&amp;"0123456789"))+1)),'Pin Map'!$B$1:$AT$1,0))</f>
        <v>X</v>
      </c>
    </row>
    <row r="203" spans="1:4" x14ac:dyDescent="0.2">
      <c r="A203" s="1" t="s">
        <v>410</v>
      </c>
      <c r="B203">
        <v>-15.934867000000001</v>
      </c>
      <c r="C203">
        <v>-13.8</v>
      </c>
      <c r="D203" t="str">
        <f t="array" ref="D203">INDEX('Pin Map'!$B$2:$AT$78,MATCH(LEFT(A203,MIN(SEARCH({0,1,2,3,4,5,6,7,8,9},A203&amp;"0123456789"))-1),'Pin Map'!$A$2:$A$78,0),MATCH(VALUE(RIGHT(A203,LEN(A203)-MIN(SEARCH({0,1,2,3,4,5,6,7,8,9},A203&amp;"0123456789"))+1)),'Pin Map'!$B$1:$AT$1,0))</f>
        <v>VSS</v>
      </c>
    </row>
    <row r="204" spans="1:4" x14ac:dyDescent="0.2">
      <c r="A204" s="1" t="s">
        <v>411</v>
      </c>
      <c r="B204">
        <v>-17.528354</v>
      </c>
      <c r="C204">
        <v>-13.8</v>
      </c>
      <c r="D204" t="str">
        <f t="array" ref="D204">INDEX('Pin Map'!$B$2:$AT$78,MATCH(LEFT(A204,MIN(SEARCH({0,1,2,3,4,5,6,7,8,9},A204&amp;"0123456789"))-1),'Pin Map'!$A$2:$A$78,0),MATCH(VALUE(RIGHT(A204,LEN(A204)-MIN(SEARCH({0,1,2,3,4,5,6,7,8,9},A204&amp;"0123456789"))+1)),'Pin Map'!$B$1:$AT$1,0))</f>
        <v>VSS</v>
      </c>
    </row>
    <row r="205" spans="1:4" x14ac:dyDescent="0.2">
      <c r="A205" s="1" t="s">
        <v>412</v>
      </c>
      <c r="B205">
        <v>16.731611000000001</v>
      </c>
      <c r="C205">
        <v>-13.34</v>
      </c>
      <c r="D205" t="str">
        <f t="array" ref="D205">INDEX('Pin Map'!$B$2:$AT$78,MATCH(LEFT(A205,MIN(SEARCH({0,1,2,3,4,5,6,7,8,9},A205&amp;"0123456789"))-1),'Pin Map'!$A$2:$A$78,0),MATCH(VALUE(RIGHT(A205,LEN(A205)-MIN(SEARCH({0,1,2,3,4,5,6,7,8,9},A205&amp;"0123456789"))+1)),'Pin Map'!$B$1:$AT$1,0))</f>
        <v>VSS</v>
      </c>
    </row>
    <row r="206" spans="1:4" x14ac:dyDescent="0.2">
      <c r="A206" s="1" t="s">
        <v>413</v>
      </c>
      <c r="B206">
        <v>15.138123999999999</v>
      </c>
      <c r="C206">
        <v>-13.34</v>
      </c>
      <c r="D206" t="str">
        <f t="array" ref="D206">INDEX('Pin Map'!$B$2:$AT$78,MATCH(LEFT(A206,MIN(SEARCH({0,1,2,3,4,5,6,7,8,9},A206&amp;"0123456789"))-1),'Pin Map'!$A$2:$A$78,0),MATCH(VALUE(RIGHT(A206,LEN(A206)-MIN(SEARCH({0,1,2,3,4,5,6,7,8,9},A206&amp;"0123456789"))+1)),'Pin Map'!$B$1:$AT$1,0))</f>
        <v>VSS</v>
      </c>
    </row>
    <row r="207" spans="1:4" x14ac:dyDescent="0.2">
      <c r="A207" s="1" t="s">
        <v>414</v>
      </c>
      <c r="B207">
        <v>13.544637</v>
      </c>
      <c r="C207">
        <v>-13.34</v>
      </c>
      <c r="D207" t="str">
        <f t="array" ref="D207">INDEX('Pin Map'!$B$2:$AT$78,MATCH(LEFT(A207,MIN(SEARCH({0,1,2,3,4,5,6,7,8,9},A207&amp;"0123456789"))-1),'Pin Map'!$A$2:$A$78,0),MATCH(VALUE(RIGHT(A207,LEN(A207)-MIN(SEARCH({0,1,2,3,4,5,6,7,8,9},A207&amp;"0123456789"))+1)),'Pin Map'!$B$1:$AT$1,0))</f>
        <v>VSS</v>
      </c>
    </row>
    <row r="208" spans="1:4" x14ac:dyDescent="0.2">
      <c r="A208" s="1" t="s">
        <v>415</v>
      </c>
      <c r="B208">
        <v>11.951150999999999</v>
      </c>
      <c r="C208">
        <v>-13.34</v>
      </c>
      <c r="D208" t="str">
        <f t="array" ref="D208">INDEX('Pin Map'!$B$2:$AT$78,MATCH(LEFT(A208,MIN(SEARCH({0,1,2,3,4,5,6,7,8,9},A208&amp;"0123456789"))-1),'Pin Map'!$A$2:$A$78,0),MATCH(VALUE(RIGHT(A208,LEN(A208)-MIN(SEARCH({0,1,2,3,4,5,6,7,8,9},A208&amp;"0123456789"))+1)),'Pin Map'!$B$1:$AT$1,0))</f>
        <v>VSS</v>
      </c>
    </row>
    <row r="209" spans="1:4" x14ac:dyDescent="0.2">
      <c r="A209" s="1" t="s">
        <v>416</v>
      </c>
      <c r="B209">
        <v>10.357664</v>
      </c>
      <c r="C209">
        <v>-13.34</v>
      </c>
      <c r="D209" t="str">
        <f t="array" ref="D209">INDEX('Pin Map'!$B$2:$AT$78,MATCH(LEFT(A209,MIN(SEARCH({0,1,2,3,4,5,6,7,8,9},A209&amp;"0123456789"))-1),'Pin Map'!$A$2:$A$78,0),MATCH(VALUE(RIGHT(A209,LEN(A209)-MIN(SEARCH({0,1,2,3,4,5,6,7,8,9},A209&amp;"0123456789"))+1)),'Pin Map'!$B$1:$AT$1,0))</f>
        <v>VSS</v>
      </c>
    </row>
    <row r="210" spans="1:4" x14ac:dyDescent="0.2">
      <c r="A210" s="1" t="s">
        <v>417</v>
      </c>
      <c r="B210">
        <v>8.7641770000000001</v>
      </c>
      <c r="C210">
        <v>-13.34</v>
      </c>
      <c r="D210" t="str">
        <f t="array" ref="D210">INDEX('Pin Map'!$B$2:$AT$78,MATCH(LEFT(A210,MIN(SEARCH({0,1,2,3,4,5,6,7,8,9},A210&amp;"0123456789"))-1),'Pin Map'!$A$2:$A$78,0),MATCH(VALUE(RIGHT(A210,LEN(A210)-MIN(SEARCH({0,1,2,3,4,5,6,7,8,9},A210&amp;"0123456789"))+1)),'Pin Map'!$B$1:$AT$1,0))</f>
        <v>VSS</v>
      </c>
    </row>
    <row r="211" spans="1:4" x14ac:dyDescent="0.2">
      <c r="A211" s="1" t="s">
        <v>418</v>
      </c>
      <c r="B211">
        <v>7.1706899999999996</v>
      </c>
      <c r="C211">
        <v>-13.34</v>
      </c>
      <c r="D211" t="str">
        <f t="array" ref="D211">INDEX('Pin Map'!$B$2:$AT$78,MATCH(LEFT(A211,MIN(SEARCH({0,1,2,3,4,5,6,7,8,9},A211&amp;"0123456789"))-1),'Pin Map'!$A$2:$A$78,0),MATCH(VALUE(RIGHT(A211,LEN(A211)-MIN(SEARCH({0,1,2,3,4,5,6,7,8,9},A211&amp;"0123456789"))+1)),'Pin Map'!$B$1:$AT$1,0))</f>
        <v>VSS</v>
      </c>
    </row>
    <row r="212" spans="1:4" x14ac:dyDescent="0.2">
      <c r="A212" s="1" t="s">
        <v>419</v>
      </c>
      <c r="B212">
        <v>5.5772040000000001</v>
      </c>
      <c r="C212">
        <v>-13.34</v>
      </c>
      <c r="D212" t="str">
        <f t="array" ref="D212">INDEX('Pin Map'!$B$2:$AT$78,MATCH(LEFT(A212,MIN(SEARCH({0,1,2,3,4,5,6,7,8,9},A212&amp;"0123456789"))-1),'Pin Map'!$A$2:$A$78,0),MATCH(VALUE(RIGHT(A212,LEN(A212)-MIN(SEARCH({0,1,2,3,4,5,6,7,8,9},A212&amp;"0123456789"))+1)),'Pin Map'!$B$1:$AT$1,0))</f>
        <v>VSS</v>
      </c>
    </row>
    <row r="213" spans="1:4" x14ac:dyDescent="0.2">
      <c r="A213" s="1" t="s">
        <v>420</v>
      </c>
      <c r="B213">
        <v>3.983717</v>
      </c>
      <c r="C213">
        <v>-13.34</v>
      </c>
      <c r="D213" t="str">
        <f t="array" ref="D213">INDEX('Pin Map'!$B$2:$AT$78,MATCH(LEFT(A213,MIN(SEARCH({0,1,2,3,4,5,6,7,8,9},A213&amp;"0123456789"))-1),'Pin Map'!$A$2:$A$78,0),MATCH(VALUE(RIGHT(A213,LEN(A213)-MIN(SEARCH({0,1,2,3,4,5,6,7,8,9},A213&amp;"0123456789"))+1)),'Pin Map'!$B$1:$AT$1,0))</f>
        <v>VSS</v>
      </c>
    </row>
    <row r="214" spans="1:4" x14ac:dyDescent="0.2">
      <c r="A214" s="1" t="s">
        <v>421</v>
      </c>
      <c r="B214">
        <v>2.3902299999999999</v>
      </c>
      <c r="C214">
        <v>-13.34</v>
      </c>
      <c r="D214" t="str">
        <f t="array" ref="D214">INDEX('Pin Map'!$B$2:$AT$78,MATCH(LEFT(A214,MIN(SEARCH({0,1,2,3,4,5,6,7,8,9},A214&amp;"0123456789"))-1),'Pin Map'!$A$2:$A$78,0),MATCH(VALUE(RIGHT(A214,LEN(A214)-MIN(SEARCH({0,1,2,3,4,5,6,7,8,9},A214&amp;"0123456789"))+1)),'Pin Map'!$B$1:$AT$1,0))</f>
        <v>VSS</v>
      </c>
    </row>
    <row r="215" spans="1:4" x14ac:dyDescent="0.2">
      <c r="A215" s="1" t="s">
        <v>422</v>
      </c>
      <c r="B215">
        <v>0.79674299999999998</v>
      </c>
      <c r="C215">
        <v>-13.34</v>
      </c>
      <c r="D215" t="str">
        <f t="array" ref="D215">INDEX('Pin Map'!$B$2:$AT$78,MATCH(LEFT(A215,MIN(SEARCH({0,1,2,3,4,5,6,7,8,9},A215&amp;"0123456789"))-1),'Pin Map'!$A$2:$A$78,0),MATCH(VALUE(RIGHT(A215,LEN(A215)-MIN(SEARCH({0,1,2,3,4,5,6,7,8,9},A215&amp;"0123456789"))+1)),'Pin Map'!$B$1:$AT$1,0))</f>
        <v>VSS</v>
      </c>
    </row>
    <row r="216" spans="1:4" x14ac:dyDescent="0.2">
      <c r="A216" s="1" t="s">
        <v>423</v>
      </c>
      <c r="B216">
        <v>-0.79674299999999998</v>
      </c>
      <c r="C216">
        <v>-13.34</v>
      </c>
      <c r="D216" t="str">
        <f t="array" ref="D216">INDEX('Pin Map'!$B$2:$AT$78,MATCH(LEFT(A216,MIN(SEARCH({0,1,2,3,4,5,6,7,8,9},A216&amp;"0123456789"))-1),'Pin Map'!$A$2:$A$78,0),MATCH(VALUE(RIGHT(A216,LEN(A216)-MIN(SEARCH({0,1,2,3,4,5,6,7,8,9},A216&amp;"0123456789"))+1)),'Pin Map'!$B$1:$AT$1,0))</f>
        <v>X</v>
      </c>
    </row>
    <row r="217" spans="1:4" x14ac:dyDescent="0.2">
      <c r="A217" s="1" t="s">
        <v>424</v>
      </c>
      <c r="B217">
        <v>-2.3902299999999999</v>
      </c>
      <c r="C217">
        <v>-13.34</v>
      </c>
      <c r="D217" t="str">
        <f t="array" ref="D217">INDEX('Pin Map'!$B$2:$AT$78,MATCH(LEFT(A217,MIN(SEARCH({0,1,2,3,4,5,6,7,8,9},A217&amp;"0123456789"))-1),'Pin Map'!$A$2:$A$78,0),MATCH(VALUE(RIGHT(A217,LEN(A217)-MIN(SEARCH({0,1,2,3,4,5,6,7,8,9},A217&amp;"0123456789"))+1)),'Pin Map'!$B$1:$AT$1,0))</f>
        <v>X</v>
      </c>
    </row>
    <row r="218" spans="1:4" x14ac:dyDescent="0.2">
      <c r="A218" s="1" t="s">
        <v>425</v>
      </c>
      <c r="B218">
        <v>-3.983717</v>
      </c>
      <c r="C218">
        <v>-13.34</v>
      </c>
      <c r="D218" t="str">
        <f t="array" ref="D218">INDEX('Pin Map'!$B$2:$AT$78,MATCH(LEFT(A218,MIN(SEARCH({0,1,2,3,4,5,6,7,8,9},A218&amp;"0123456789"))-1),'Pin Map'!$A$2:$A$78,0),MATCH(VALUE(RIGHT(A218,LEN(A218)-MIN(SEARCH({0,1,2,3,4,5,6,7,8,9},A218&amp;"0123456789"))+1)),'Pin Map'!$B$1:$AT$1,0))</f>
        <v>X</v>
      </c>
    </row>
    <row r="219" spans="1:4" x14ac:dyDescent="0.2">
      <c r="A219" s="1" t="s">
        <v>426</v>
      </c>
      <c r="B219">
        <v>-5.5772040000000001</v>
      </c>
      <c r="C219">
        <v>-13.34</v>
      </c>
      <c r="D219" t="str">
        <f t="array" ref="D219">INDEX('Pin Map'!$B$2:$AT$78,MATCH(LEFT(A219,MIN(SEARCH({0,1,2,3,4,5,6,7,8,9},A219&amp;"0123456789"))-1),'Pin Map'!$A$2:$A$78,0),MATCH(VALUE(RIGHT(A219,LEN(A219)-MIN(SEARCH({0,1,2,3,4,5,6,7,8,9},A219&amp;"0123456789"))+1)),'Pin Map'!$B$1:$AT$1,0))</f>
        <v>X</v>
      </c>
    </row>
    <row r="220" spans="1:4" x14ac:dyDescent="0.2">
      <c r="A220" s="1" t="s">
        <v>427</v>
      </c>
      <c r="B220">
        <v>-7.1706899999999996</v>
      </c>
      <c r="C220">
        <v>-13.34</v>
      </c>
      <c r="D220" t="str">
        <f t="array" ref="D220">INDEX('Pin Map'!$B$2:$AT$78,MATCH(LEFT(A220,MIN(SEARCH({0,1,2,3,4,5,6,7,8,9},A220&amp;"0123456789"))-1),'Pin Map'!$A$2:$A$78,0),MATCH(VALUE(RIGHT(A220,LEN(A220)-MIN(SEARCH({0,1,2,3,4,5,6,7,8,9},A220&amp;"0123456789"))+1)),'Pin Map'!$B$1:$AT$1,0))</f>
        <v>X</v>
      </c>
    </row>
    <row r="221" spans="1:4" x14ac:dyDescent="0.2">
      <c r="A221" s="1" t="s">
        <v>428</v>
      </c>
      <c r="B221">
        <v>-8.7641770000000001</v>
      </c>
      <c r="C221">
        <v>-13.34</v>
      </c>
      <c r="D221" t="str">
        <f t="array" ref="D221">INDEX('Pin Map'!$B$2:$AT$78,MATCH(LEFT(A221,MIN(SEARCH({0,1,2,3,4,5,6,7,8,9},A221&amp;"0123456789"))-1),'Pin Map'!$A$2:$A$78,0),MATCH(VALUE(RIGHT(A221,LEN(A221)-MIN(SEARCH({0,1,2,3,4,5,6,7,8,9},A221&amp;"0123456789"))+1)),'Pin Map'!$B$1:$AT$1,0))</f>
        <v>X</v>
      </c>
    </row>
    <row r="222" spans="1:4" x14ac:dyDescent="0.2">
      <c r="A222" s="1" t="s">
        <v>429</v>
      </c>
      <c r="B222">
        <v>-10.357664</v>
      </c>
      <c r="C222">
        <v>-13.34</v>
      </c>
      <c r="D222" t="str">
        <f t="array" ref="D222">INDEX('Pin Map'!$B$2:$AT$78,MATCH(LEFT(A222,MIN(SEARCH({0,1,2,3,4,5,6,7,8,9},A222&amp;"0123456789"))-1),'Pin Map'!$A$2:$A$78,0),MATCH(VALUE(RIGHT(A222,LEN(A222)-MIN(SEARCH({0,1,2,3,4,5,6,7,8,9},A222&amp;"0123456789"))+1)),'Pin Map'!$B$1:$AT$1,0))</f>
        <v>X</v>
      </c>
    </row>
    <row r="223" spans="1:4" x14ac:dyDescent="0.2">
      <c r="A223" s="1" t="s">
        <v>430</v>
      </c>
      <c r="B223">
        <v>-11.951150999999999</v>
      </c>
      <c r="C223">
        <v>-13.34</v>
      </c>
      <c r="D223" t="str">
        <f t="array" ref="D223">INDEX('Pin Map'!$B$2:$AT$78,MATCH(LEFT(A223,MIN(SEARCH({0,1,2,3,4,5,6,7,8,9},A223&amp;"0123456789"))-1),'Pin Map'!$A$2:$A$78,0),MATCH(VALUE(RIGHT(A223,LEN(A223)-MIN(SEARCH({0,1,2,3,4,5,6,7,8,9},A223&amp;"0123456789"))+1)),'Pin Map'!$B$1:$AT$1,0))</f>
        <v>X</v>
      </c>
    </row>
    <row r="224" spans="1:4" x14ac:dyDescent="0.2">
      <c r="A224" s="1" t="s">
        <v>431</v>
      </c>
      <c r="B224">
        <v>-13.544637</v>
      </c>
      <c r="C224">
        <v>-13.34</v>
      </c>
      <c r="D224" t="str">
        <f t="array" ref="D224">INDEX('Pin Map'!$B$2:$AT$78,MATCH(LEFT(A224,MIN(SEARCH({0,1,2,3,4,5,6,7,8,9},A224&amp;"0123456789"))-1),'Pin Map'!$A$2:$A$78,0),MATCH(VALUE(RIGHT(A224,LEN(A224)-MIN(SEARCH({0,1,2,3,4,5,6,7,8,9},A224&amp;"0123456789"))+1)),'Pin Map'!$B$1:$AT$1,0))</f>
        <v>X</v>
      </c>
    </row>
    <row r="225" spans="1:4" x14ac:dyDescent="0.2">
      <c r="A225" s="1" t="s">
        <v>432</v>
      </c>
      <c r="B225">
        <v>-15.138123999999999</v>
      </c>
      <c r="C225">
        <v>-13.34</v>
      </c>
      <c r="D225" t="str">
        <f t="array" ref="D225">INDEX('Pin Map'!$B$2:$AT$78,MATCH(LEFT(A225,MIN(SEARCH({0,1,2,3,4,5,6,7,8,9},A225&amp;"0123456789"))-1),'Pin Map'!$A$2:$A$78,0),MATCH(VALUE(RIGHT(A225,LEN(A225)-MIN(SEARCH({0,1,2,3,4,5,6,7,8,9},A225&amp;"0123456789"))+1)),'Pin Map'!$B$1:$AT$1,0))</f>
        <v>VSS</v>
      </c>
    </row>
    <row r="226" spans="1:4" x14ac:dyDescent="0.2">
      <c r="A226" s="1" t="s">
        <v>433</v>
      </c>
      <c r="B226">
        <v>-16.731611000000001</v>
      </c>
      <c r="C226">
        <v>-13.34</v>
      </c>
      <c r="D226" t="str">
        <f t="array" ref="D226">INDEX('Pin Map'!$B$2:$AT$78,MATCH(LEFT(A226,MIN(SEARCH({0,1,2,3,4,5,6,7,8,9},A226&amp;"0123456789"))-1),'Pin Map'!$A$2:$A$78,0),MATCH(VALUE(RIGHT(A226,LEN(A226)-MIN(SEARCH({0,1,2,3,4,5,6,7,8,9},A226&amp;"0123456789"))+1)),'Pin Map'!$B$1:$AT$1,0))</f>
        <v>VSS</v>
      </c>
    </row>
    <row r="227" spans="1:4" x14ac:dyDescent="0.2">
      <c r="A227" s="1" t="s">
        <v>434</v>
      </c>
      <c r="B227">
        <v>17.528354</v>
      </c>
      <c r="C227">
        <v>-12.88</v>
      </c>
      <c r="D227" t="str">
        <f t="array" ref="D227">INDEX('Pin Map'!$B$2:$AT$78,MATCH(LEFT(A227,MIN(SEARCH({0,1,2,3,4,5,6,7,8,9},A227&amp;"0123456789"))-1),'Pin Map'!$A$2:$A$78,0),MATCH(VALUE(RIGHT(A227,LEN(A227)-MIN(SEARCH({0,1,2,3,4,5,6,7,8,9},A227&amp;"0123456789"))+1)),'Pin Map'!$B$1:$AT$1,0))</f>
        <v>VSS</v>
      </c>
    </row>
    <row r="228" spans="1:4" x14ac:dyDescent="0.2">
      <c r="A228" s="1" t="s">
        <v>435</v>
      </c>
      <c r="B228">
        <v>15.934867000000001</v>
      </c>
      <c r="C228">
        <v>-12.88</v>
      </c>
      <c r="D228" t="str">
        <f t="array" ref="D228">INDEX('Pin Map'!$B$2:$AT$78,MATCH(LEFT(A228,MIN(SEARCH({0,1,2,3,4,5,6,7,8,9},A228&amp;"0123456789"))-1),'Pin Map'!$A$2:$A$78,0),MATCH(VALUE(RIGHT(A228,LEN(A228)-MIN(SEARCH({0,1,2,3,4,5,6,7,8,9},A228&amp;"0123456789"))+1)),'Pin Map'!$B$1:$AT$1,0))</f>
        <v>VSS</v>
      </c>
    </row>
    <row r="229" spans="1:4" x14ac:dyDescent="0.2">
      <c r="A229" s="1" t="s">
        <v>436</v>
      </c>
      <c r="B229">
        <v>14.341381</v>
      </c>
      <c r="C229">
        <v>-12.88</v>
      </c>
      <c r="D229" t="str">
        <f t="array" ref="D229">INDEX('Pin Map'!$B$2:$AT$78,MATCH(LEFT(A229,MIN(SEARCH({0,1,2,3,4,5,6,7,8,9},A229&amp;"0123456789"))-1),'Pin Map'!$A$2:$A$78,0),MATCH(VALUE(RIGHT(A229,LEN(A229)-MIN(SEARCH({0,1,2,3,4,5,6,7,8,9},A229&amp;"0123456789"))+1)),'Pin Map'!$B$1:$AT$1,0))</f>
        <v>VSS</v>
      </c>
    </row>
    <row r="230" spans="1:4" x14ac:dyDescent="0.2">
      <c r="A230" s="1" t="s">
        <v>437</v>
      </c>
      <c r="B230">
        <v>12.747894000000001</v>
      </c>
      <c r="C230">
        <v>-12.88</v>
      </c>
      <c r="D230" t="str">
        <f t="array" ref="D230">INDEX('Pin Map'!$B$2:$AT$78,MATCH(LEFT(A230,MIN(SEARCH({0,1,2,3,4,5,6,7,8,9},A230&amp;"0123456789"))-1),'Pin Map'!$A$2:$A$78,0),MATCH(VALUE(RIGHT(A230,LEN(A230)-MIN(SEARCH({0,1,2,3,4,5,6,7,8,9},A230&amp;"0123456789"))+1)),'Pin Map'!$B$1:$AT$1,0))</f>
        <v>VSS</v>
      </c>
    </row>
    <row r="231" spans="1:4" x14ac:dyDescent="0.2">
      <c r="A231" s="1" t="s">
        <v>438</v>
      </c>
      <c r="B231">
        <v>11.154407000000001</v>
      </c>
      <c r="C231">
        <v>-12.88</v>
      </c>
      <c r="D231" t="str">
        <f t="array" ref="D231">INDEX('Pin Map'!$B$2:$AT$78,MATCH(LEFT(A231,MIN(SEARCH({0,1,2,3,4,5,6,7,8,9},A231&amp;"0123456789"))-1),'Pin Map'!$A$2:$A$78,0),MATCH(VALUE(RIGHT(A231,LEN(A231)-MIN(SEARCH({0,1,2,3,4,5,6,7,8,9},A231&amp;"0123456789"))+1)),'Pin Map'!$B$1:$AT$1,0))</f>
        <v>VSS</v>
      </c>
    </row>
    <row r="232" spans="1:4" x14ac:dyDescent="0.2">
      <c r="A232" s="1" t="s">
        <v>439</v>
      </c>
      <c r="B232">
        <v>9.5609199999999994</v>
      </c>
      <c r="C232">
        <v>-12.88</v>
      </c>
      <c r="D232" t="str">
        <f t="array" ref="D232">INDEX('Pin Map'!$B$2:$AT$78,MATCH(LEFT(A232,MIN(SEARCH({0,1,2,3,4,5,6,7,8,9},A232&amp;"0123456789"))-1),'Pin Map'!$A$2:$A$78,0),MATCH(VALUE(RIGHT(A232,LEN(A232)-MIN(SEARCH({0,1,2,3,4,5,6,7,8,9},A232&amp;"0123456789"))+1)),'Pin Map'!$B$1:$AT$1,0))</f>
        <v>VSS</v>
      </c>
    </row>
    <row r="233" spans="1:4" x14ac:dyDescent="0.2">
      <c r="A233" s="1" t="s">
        <v>440</v>
      </c>
      <c r="B233">
        <v>7.9674339999999999</v>
      </c>
      <c r="C233">
        <v>-12.88</v>
      </c>
      <c r="D233" t="str">
        <f t="array" ref="D233">INDEX('Pin Map'!$B$2:$AT$78,MATCH(LEFT(A233,MIN(SEARCH({0,1,2,3,4,5,6,7,8,9},A233&amp;"0123456789"))-1),'Pin Map'!$A$2:$A$78,0),MATCH(VALUE(RIGHT(A233,LEN(A233)-MIN(SEARCH({0,1,2,3,4,5,6,7,8,9},A233&amp;"0123456789"))+1)),'Pin Map'!$B$1:$AT$1,0))</f>
        <v>VSS</v>
      </c>
    </row>
    <row r="234" spans="1:4" x14ac:dyDescent="0.2">
      <c r="A234" s="1" t="s">
        <v>441</v>
      </c>
      <c r="B234">
        <v>6.3739470000000003</v>
      </c>
      <c r="C234">
        <v>-12.88</v>
      </c>
      <c r="D234" t="str">
        <f t="array" ref="D234">INDEX('Pin Map'!$B$2:$AT$78,MATCH(LEFT(A234,MIN(SEARCH({0,1,2,3,4,5,6,7,8,9},A234&amp;"0123456789"))-1),'Pin Map'!$A$2:$A$78,0),MATCH(VALUE(RIGHT(A234,LEN(A234)-MIN(SEARCH({0,1,2,3,4,5,6,7,8,9},A234&amp;"0123456789"))+1)),'Pin Map'!$B$1:$AT$1,0))</f>
        <v>VSS</v>
      </c>
    </row>
    <row r="235" spans="1:4" x14ac:dyDescent="0.2">
      <c r="A235" s="1" t="s">
        <v>442</v>
      </c>
      <c r="B235">
        <v>4.7804599999999997</v>
      </c>
      <c r="C235">
        <v>-12.88</v>
      </c>
      <c r="D235" t="str">
        <f t="array" ref="D235">INDEX('Pin Map'!$B$2:$AT$78,MATCH(LEFT(A235,MIN(SEARCH({0,1,2,3,4,5,6,7,8,9},A235&amp;"0123456789"))-1),'Pin Map'!$A$2:$A$78,0),MATCH(VALUE(RIGHT(A235,LEN(A235)-MIN(SEARCH({0,1,2,3,4,5,6,7,8,9},A235&amp;"0123456789"))+1)),'Pin Map'!$B$1:$AT$1,0))</f>
        <v>VSS</v>
      </c>
    </row>
    <row r="236" spans="1:4" x14ac:dyDescent="0.2">
      <c r="A236" s="1" t="s">
        <v>443</v>
      </c>
      <c r="B236">
        <v>3.1869730000000001</v>
      </c>
      <c r="C236">
        <v>-12.88</v>
      </c>
      <c r="D236" t="str">
        <f t="array" ref="D236">INDEX('Pin Map'!$B$2:$AT$78,MATCH(LEFT(A236,MIN(SEARCH({0,1,2,3,4,5,6,7,8,9},A236&amp;"0123456789"))-1),'Pin Map'!$A$2:$A$78,0),MATCH(VALUE(RIGHT(A236,LEN(A236)-MIN(SEARCH({0,1,2,3,4,5,6,7,8,9},A236&amp;"0123456789"))+1)),'Pin Map'!$B$1:$AT$1,0))</f>
        <v>VSS</v>
      </c>
    </row>
    <row r="237" spans="1:4" x14ac:dyDescent="0.2">
      <c r="A237" s="1" t="s">
        <v>444</v>
      </c>
      <c r="B237">
        <v>1.5934870000000001</v>
      </c>
      <c r="C237">
        <v>-12.88</v>
      </c>
      <c r="D237" t="str">
        <f t="array" ref="D237">INDEX('Pin Map'!$B$2:$AT$78,MATCH(LEFT(A237,MIN(SEARCH({0,1,2,3,4,5,6,7,8,9},A237&amp;"0123456789"))-1),'Pin Map'!$A$2:$A$78,0),MATCH(VALUE(RIGHT(A237,LEN(A237)-MIN(SEARCH({0,1,2,3,4,5,6,7,8,9},A237&amp;"0123456789"))+1)),'Pin Map'!$B$1:$AT$1,0))</f>
        <v>VSS</v>
      </c>
    </row>
    <row r="238" spans="1:4" x14ac:dyDescent="0.2">
      <c r="A238" s="1" t="s">
        <v>445</v>
      </c>
      <c r="B238">
        <v>0</v>
      </c>
      <c r="C238">
        <v>-12.88</v>
      </c>
      <c r="D238" t="str">
        <f t="array" ref="D238">INDEX('Pin Map'!$B$2:$AT$78,MATCH(LEFT(A238,MIN(SEARCH({0,1,2,3,4,5,6,7,8,9},A238&amp;"0123456789"))-1),'Pin Map'!$A$2:$A$78,0),MATCH(VALUE(RIGHT(A238,LEN(A238)-MIN(SEARCH({0,1,2,3,4,5,6,7,8,9},A238&amp;"0123456789"))+1)),'Pin Map'!$B$1:$AT$1,0))</f>
        <v>VSS</v>
      </c>
    </row>
    <row r="239" spans="1:4" x14ac:dyDescent="0.2">
      <c r="A239" s="1" t="s">
        <v>446</v>
      </c>
      <c r="B239">
        <v>-1.5934870000000001</v>
      </c>
      <c r="C239">
        <v>-12.88</v>
      </c>
      <c r="D239" t="str">
        <f t="array" ref="D239">INDEX('Pin Map'!$B$2:$AT$78,MATCH(LEFT(A239,MIN(SEARCH({0,1,2,3,4,5,6,7,8,9},A239&amp;"0123456789"))-1),'Pin Map'!$A$2:$A$78,0),MATCH(VALUE(RIGHT(A239,LEN(A239)-MIN(SEARCH({0,1,2,3,4,5,6,7,8,9},A239&amp;"0123456789"))+1)),'Pin Map'!$B$1:$AT$1,0))</f>
        <v>VSS</v>
      </c>
    </row>
    <row r="240" spans="1:4" x14ac:dyDescent="0.2">
      <c r="A240" s="1" t="s">
        <v>447</v>
      </c>
      <c r="B240">
        <v>-3.1869740000000002</v>
      </c>
      <c r="C240">
        <v>-12.88</v>
      </c>
      <c r="D240" t="str">
        <f t="array" ref="D240">INDEX('Pin Map'!$B$2:$AT$78,MATCH(LEFT(A240,MIN(SEARCH({0,1,2,3,4,5,6,7,8,9},A240&amp;"0123456789"))-1),'Pin Map'!$A$2:$A$78,0),MATCH(VALUE(RIGHT(A240,LEN(A240)-MIN(SEARCH({0,1,2,3,4,5,6,7,8,9},A240&amp;"0123456789"))+1)),'Pin Map'!$B$1:$AT$1,0))</f>
        <v>VSS</v>
      </c>
    </row>
    <row r="241" spans="1:4" x14ac:dyDescent="0.2">
      <c r="A241" s="1" t="s">
        <v>448</v>
      </c>
      <c r="B241">
        <v>-4.7804599999999997</v>
      </c>
      <c r="C241">
        <v>-12.88</v>
      </c>
      <c r="D241" t="str">
        <f t="array" ref="D241">INDEX('Pin Map'!$B$2:$AT$78,MATCH(LEFT(A241,MIN(SEARCH({0,1,2,3,4,5,6,7,8,9},A241&amp;"0123456789"))-1),'Pin Map'!$A$2:$A$78,0),MATCH(VALUE(RIGHT(A241,LEN(A241)-MIN(SEARCH({0,1,2,3,4,5,6,7,8,9},A241&amp;"0123456789"))+1)),'Pin Map'!$B$1:$AT$1,0))</f>
        <v>VSS</v>
      </c>
    </row>
    <row r="242" spans="1:4" x14ac:dyDescent="0.2">
      <c r="A242" s="1" t="s">
        <v>449</v>
      </c>
      <c r="B242">
        <v>-6.3739470000000003</v>
      </c>
      <c r="C242">
        <v>-12.88</v>
      </c>
      <c r="D242" t="str">
        <f t="array" ref="D242">INDEX('Pin Map'!$B$2:$AT$78,MATCH(LEFT(A242,MIN(SEARCH({0,1,2,3,4,5,6,7,8,9},A242&amp;"0123456789"))-1),'Pin Map'!$A$2:$A$78,0),MATCH(VALUE(RIGHT(A242,LEN(A242)-MIN(SEARCH({0,1,2,3,4,5,6,7,8,9},A242&amp;"0123456789"))+1)),'Pin Map'!$B$1:$AT$1,0))</f>
        <v>VSS</v>
      </c>
    </row>
    <row r="243" spans="1:4" x14ac:dyDescent="0.2">
      <c r="A243" s="1" t="s">
        <v>450</v>
      </c>
      <c r="B243">
        <v>-7.9674339999999999</v>
      </c>
      <c r="C243">
        <v>-12.88</v>
      </c>
      <c r="D243" t="str">
        <f t="array" ref="D243">INDEX('Pin Map'!$B$2:$AT$78,MATCH(LEFT(A243,MIN(SEARCH({0,1,2,3,4,5,6,7,8,9},A243&amp;"0123456789"))-1),'Pin Map'!$A$2:$A$78,0),MATCH(VALUE(RIGHT(A243,LEN(A243)-MIN(SEARCH({0,1,2,3,4,5,6,7,8,9},A243&amp;"0123456789"))+1)),'Pin Map'!$B$1:$AT$1,0))</f>
        <v>VSS</v>
      </c>
    </row>
    <row r="244" spans="1:4" x14ac:dyDescent="0.2">
      <c r="A244" s="1" t="s">
        <v>451</v>
      </c>
      <c r="B244">
        <v>-9.5609210000000004</v>
      </c>
      <c r="C244">
        <v>-12.88</v>
      </c>
      <c r="D244" t="str">
        <f t="array" ref="D244">INDEX('Pin Map'!$B$2:$AT$78,MATCH(LEFT(A244,MIN(SEARCH({0,1,2,3,4,5,6,7,8,9},A244&amp;"0123456789"))-1),'Pin Map'!$A$2:$A$78,0),MATCH(VALUE(RIGHT(A244,LEN(A244)-MIN(SEARCH({0,1,2,3,4,5,6,7,8,9},A244&amp;"0123456789"))+1)),'Pin Map'!$B$1:$AT$1,0))</f>
        <v>VSS</v>
      </c>
    </row>
    <row r="245" spans="1:4" x14ac:dyDescent="0.2">
      <c r="A245" s="1" t="s">
        <v>452</v>
      </c>
      <c r="B245">
        <v>-11.154407000000001</v>
      </c>
      <c r="C245">
        <v>-12.88</v>
      </c>
      <c r="D245" t="str">
        <f t="array" ref="D245">INDEX('Pin Map'!$B$2:$AT$78,MATCH(LEFT(A245,MIN(SEARCH({0,1,2,3,4,5,6,7,8,9},A245&amp;"0123456789"))-1),'Pin Map'!$A$2:$A$78,0),MATCH(VALUE(RIGHT(A245,LEN(A245)-MIN(SEARCH({0,1,2,3,4,5,6,7,8,9},A245&amp;"0123456789"))+1)),'Pin Map'!$B$1:$AT$1,0))</f>
        <v>VSS</v>
      </c>
    </row>
    <row r="246" spans="1:4" x14ac:dyDescent="0.2">
      <c r="A246" s="1" t="s">
        <v>453</v>
      </c>
      <c r="B246">
        <v>-12.747894000000001</v>
      </c>
      <c r="C246">
        <v>-12.88</v>
      </c>
      <c r="D246" t="str">
        <f t="array" ref="D246">INDEX('Pin Map'!$B$2:$AT$78,MATCH(LEFT(A246,MIN(SEARCH({0,1,2,3,4,5,6,7,8,9},A246&amp;"0123456789"))-1),'Pin Map'!$A$2:$A$78,0),MATCH(VALUE(RIGHT(A246,LEN(A246)-MIN(SEARCH({0,1,2,3,4,5,6,7,8,9},A246&amp;"0123456789"))+1)),'Pin Map'!$B$1:$AT$1,0))</f>
        <v>VSS</v>
      </c>
    </row>
    <row r="247" spans="1:4" x14ac:dyDescent="0.2">
      <c r="A247" s="1" t="s">
        <v>454</v>
      </c>
      <c r="B247">
        <v>-14.341381</v>
      </c>
      <c r="C247">
        <v>-12.88</v>
      </c>
      <c r="D247" t="str">
        <f t="array" ref="D247">INDEX('Pin Map'!$B$2:$AT$78,MATCH(LEFT(A247,MIN(SEARCH({0,1,2,3,4,5,6,7,8,9},A247&amp;"0123456789"))-1),'Pin Map'!$A$2:$A$78,0),MATCH(VALUE(RIGHT(A247,LEN(A247)-MIN(SEARCH({0,1,2,3,4,5,6,7,8,9},A247&amp;"0123456789"))+1)),'Pin Map'!$B$1:$AT$1,0))</f>
        <v>VSS</v>
      </c>
    </row>
    <row r="248" spans="1:4" x14ac:dyDescent="0.2">
      <c r="A248" s="1" t="s">
        <v>455</v>
      </c>
      <c r="B248">
        <v>-15.934867000000001</v>
      </c>
      <c r="C248">
        <v>-12.88</v>
      </c>
      <c r="D248" t="str">
        <f t="array" ref="D248">INDEX('Pin Map'!$B$2:$AT$78,MATCH(LEFT(A248,MIN(SEARCH({0,1,2,3,4,5,6,7,8,9},A248&amp;"0123456789"))-1),'Pin Map'!$A$2:$A$78,0),MATCH(VALUE(RIGHT(A248,LEN(A248)-MIN(SEARCH({0,1,2,3,4,5,6,7,8,9},A248&amp;"0123456789"))+1)),'Pin Map'!$B$1:$AT$1,0))</f>
        <v>VSS</v>
      </c>
    </row>
    <row r="249" spans="1:4" x14ac:dyDescent="0.2">
      <c r="A249" s="1" t="s">
        <v>456</v>
      </c>
      <c r="B249">
        <v>-17.528354</v>
      </c>
      <c r="C249">
        <v>-12.88</v>
      </c>
      <c r="D249" t="str">
        <f t="array" ref="D249">INDEX('Pin Map'!$B$2:$AT$78,MATCH(LEFT(A249,MIN(SEARCH({0,1,2,3,4,5,6,7,8,9},A249&amp;"0123456789"))-1),'Pin Map'!$A$2:$A$78,0),MATCH(VALUE(RIGHT(A249,LEN(A249)-MIN(SEARCH({0,1,2,3,4,5,6,7,8,9},A249&amp;"0123456789"))+1)),'Pin Map'!$B$1:$AT$1,0))</f>
        <v>VSS</v>
      </c>
    </row>
    <row r="250" spans="1:4" x14ac:dyDescent="0.2">
      <c r="A250" s="1" t="s">
        <v>457</v>
      </c>
      <c r="B250">
        <v>16.731611000000001</v>
      </c>
      <c r="C250">
        <v>-12.42</v>
      </c>
      <c r="D250" t="str">
        <f t="array" ref="D250">INDEX('Pin Map'!$B$2:$AT$78,MATCH(LEFT(A250,MIN(SEARCH({0,1,2,3,4,5,6,7,8,9},A250&amp;"0123456789"))-1),'Pin Map'!$A$2:$A$78,0),MATCH(VALUE(RIGHT(A250,LEN(A250)-MIN(SEARCH({0,1,2,3,4,5,6,7,8,9},A250&amp;"0123456789"))+1)),'Pin Map'!$B$1:$AT$1,0))</f>
        <v>VSS</v>
      </c>
    </row>
    <row r="251" spans="1:4" x14ac:dyDescent="0.2">
      <c r="A251" s="1" t="s">
        <v>458</v>
      </c>
      <c r="B251">
        <v>15.138123999999999</v>
      </c>
      <c r="C251">
        <v>-12.42</v>
      </c>
      <c r="D251" t="str">
        <f t="array" ref="D251">INDEX('Pin Map'!$B$2:$AT$78,MATCH(LEFT(A251,MIN(SEARCH({0,1,2,3,4,5,6,7,8,9},A251&amp;"0123456789"))-1),'Pin Map'!$A$2:$A$78,0),MATCH(VALUE(RIGHT(A251,LEN(A251)-MIN(SEARCH({0,1,2,3,4,5,6,7,8,9},A251&amp;"0123456789"))+1)),'Pin Map'!$B$1:$AT$1,0))</f>
        <v>VSS</v>
      </c>
    </row>
    <row r="252" spans="1:4" x14ac:dyDescent="0.2">
      <c r="A252" s="1" t="s">
        <v>459</v>
      </c>
      <c r="B252">
        <v>13.544637</v>
      </c>
      <c r="C252">
        <v>-12.42</v>
      </c>
      <c r="D252" t="str">
        <f t="array" ref="D252">INDEX('Pin Map'!$B$2:$AT$78,MATCH(LEFT(A252,MIN(SEARCH({0,1,2,3,4,5,6,7,8,9},A252&amp;"0123456789"))-1),'Pin Map'!$A$2:$A$78,0),MATCH(VALUE(RIGHT(A252,LEN(A252)-MIN(SEARCH({0,1,2,3,4,5,6,7,8,9},A252&amp;"0123456789"))+1)),'Pin Map'!$B$1:$AT$1,0))</f>
        <v>VSS</v>
      </c>
    </row>
    <row r="253" spans="1:4" x14ac:dyDescent="0.2">
      <c r="A253" s="1" t="s">
        <v>460</v>
      </c>
      <c r="B253">
        <v>11.951150999999999</v>
      </c>
      <c r="C253">
        <v>-12.42</v>
      </c>
      <c r="D253" t="str">
        <f t="array" ref="D253">INDEX('Pin Map'!$B$2:$AT$78,MATCH(LEFT(A253,MIN(SEARCH({0,1,2,3,4,5,6,7,8,9},A253&amp;"0123456789"))-1),'Pin Map'!$A$2:$A$78,0),MATCH(VALUE(RIGHT(A253,LEN(A253)-MIN(SEARCH({0,1,2,3,4,5,6,7,8,9},A253&amp;"0123456789"))+1)),'Pin Map'!$B$1:$AT$1,0))</f>
        <v>VSS</v>
      </c>
    </row>
    <row r="254" spans="1:4" x14ac:dyDescent="0.2">
      <c r="A254" s="1" t="s">
        <v>461</v>
      </c>
      <c r="B254">
        <v>10.357664</v>
      </c>
      <c r="C254">
        <v>-12.42</v>
      </c>
      <c r="D254" t="str">
        <f t="array" ref="D254">INDEX('Pin Map'!$B$2:$AT$78,MATCH(LEFT(A254,MIN(SEARCH({0,1,2,3,4,5,6,7,8,9},A254&amp;"0123456789"))-1),'Pin Map'!$A$2:$A$78,0),MATCH(VALUE(RIGHT(A254,LEN(A254)-MIN(SEARCH({0,1,2,3,4,5,6,7,8,9},A254&amp;"0123456789"))+1)),'Pin Map'!$B$1:$AT$1,0))</f>
        <v>VSS</v>
      </c>
    </row>
    <row r="255" spans="1:4" x14ac:dyDescent="0.2">
      <c r="A255" s="1" t="s">
        <v>462</v>
      </c>
      <c r="B255">
        <v>8.7641770000000001</v>
      </c>
      <c r="C255">
        <v>-12.42</v>
      </c>
      <c r="D255" t="str">
        <f t="array" ref="D255">INDEX('Pin Map'!$B$2:$AT$78,MATCH(LEFT(A255,MIN(SEARCH({0,1,2,3,4,5,6,7,8,9},A255&amp;"0123456789"))-1),'Pin Map'!$A$2:$A$78,0),MATCH(VALUE(RIGHT(A255,LEN(A255)-MIN(SEARCH({0,1,2,3,4,5,6,7,8,9},A255&amp;"0123456789"))+1)),'Pin Map'!$B$1:$AT$1,0))</f>
        <v>VDD_Q2_U2</v>
      </c>
    </row>
    <row r="256" spans="1:4" x14ac:dyDescent="0.2">
      <c r="A256" s="1" t="s">
        <v>463</v>
      </c>
      <c r="B256">
        <v>7.1706899999999996</v>
      </c>
      <c r="C256">
        <v>-12.42</v>
      </c>
      <c r="D256" t="str">
        <f t="array" ref="D256">INDEX('Pin Map'!$B$2:$AT$78,MATCH(LEFT(A256,MIN(SEARCH({0,1,2,3,4,5,6,7,8,9},A256&amp;"0123456789"))-1),'Pin Map'!$A$2:$A$78,0),MATCH(VALUE(RIGHT(A256,LEN(A256)-MIN(SEARCH({0,1,2,3,4,5,6,7,8,9},A256&amp;"0123456789"))+1)),'Pin Map'!$B$1:$AT$1,0))</f>
        <v>VDD_Q2_U2</v>
      </c>
    </row>
    <row r="257" spans="1:4" x14ac:dyDescent="0.2">
      <c r="A257" s="1" t="s">
        <v>464</v>
      </c>
      <c r="B257">
        <v>5.5772040000000001</v>
      </c>
      <c r="C257">
        <v>-12.42</v>
      </c>
      <c r="D257" t="str">
        <f t="array" ref="D257">INDEX('Pin Map'!$B$2:$AT$78,MATCH(LEFT(A257,MIN(SEARCH({0,1,2,3,4,5,6,7,8,9},A257&amp;"0123456789"))-1),'Pin Map'!$A$2:$A$78,0),MATCH(VALUE(RIGHT(A257,LEN(A257)-MIN(SEARCH({0,1,2,3,4,5,6,7,8,9},A257&amp;"0123456789"))+1)),'Pin Map'!$B$1:$AT$1,0))</f>
        <v>VDD_Q2_U2</v>
      </c>
    </row>
    <row r="258" spans="1:4" x14ac:dyDescent="0.2">
      <c r="A258" s="1" t="s">
        <v>465</v>
      </c>
      <c r="B258">
        <v>3.983717</v>
      </c>
      <c r="C258">
        <v>-12.42</v>
      </c>
      <c r="D258" t="str">
        <f t="array" ref="D258">INDEX('Pin Map'!$B$2:$AT$78,MATCH(LEFT(A258,MIN(SEARCH({0,1,2,3,4,5,6,7,8,9},A258&amp;"0123456789"))-1),'Pin Map'!$A$2:$A$78,0),MATCH(VALUE(RIGHT(A258,LEN(A258)-MIN(SEARCH({0,1,2,3,4,5,6,7,8,9},A258&amp;"0123456789"))+1)),'Pin Map'!$B$1:$AT$1,0))</f>
        <v>VDD_Q2_U2</v>
      </c>
    </row>
    <row r="259" spans="1:4" x14ac:dyDescent="0.2">
      <c r="A259" s="1" t="s">
        <v>466</v>
      </c>
      <c r="B259">
        <v>2.3902299999999999</v>
      </c>
      <c r="C259">
        <v>-12.42</v>
      </c>
      <c r="D259" t="str">
        <f t="array" ref="D259">INDEX('Pin Map'!$B$2:$AT$78,MATCH(LEFT(A259,MIN(SEARCH({0,1,2,3,4,5,6,7,8,9},A259&amp;"0123456789"))-1),'Pin Map'!$A$2:$A$78,0),MATCH(VALUE(RIGHT(A259,LEN(A259)-MIN(SEARCH({0,1,2,3,4,5,6,7,8,9},A259&amp;"0123456789"))+1)),'Pin Map'!$B$1:$AT$1,0))</f>
        <v>VDD_Q2_U2</v>
      </c>
    </row>
    <row r="260" spans="1:4" x14ac:dyDescent="0.2">
      <c r="A260" s="1" t="s">
        <v>467</v>
      </c>
      <c r="B260">
        <v>0.79674299999999998</v>
      </c>
      <c r="C260">
        <v>-12.42</v>
      </c>
      <c r="D260" t="str">
        <f t="array" ref="D260">INDEX('Pin Map'!$B$2:$AT$78,MATCH(LEFT(A260,MIN(SEARCH({0,1,2,3,4,5,6,7,8,9},A260&amp;"0123456789"))-1),'Pin Map'!$A$2:$A$78,0),MATCH(VALUE(RIGHT(A260,LEN(A260)-MIN(SEARCH({0,1,2,3,4,5,6,7,8,9},A260&amp;"0123456789"))+1)),'Pin Map'!$B$1:$AT$1,0))</f>
        <v>VDD_Q2_U2</v>
      </c>
    </row>
    <row r="261" spans="1:4" x14ac:dyDescent="0.2">
      <c r="A261" s="1" t="s">
        <v>468</v>
      </c>
      <c r="B261">
        <v>-0.79674299999999998</v>
      </c>
      <c r="C261">
        <v>-12.42</v>
      </c>
      <c r="D261" t="str">
        <f t="array" ref="D261">INDEX('Pin Map'!$B$2:$AT$78,MATCH(LEFT(A261,MIN(SEARCH({0,1,2,3,4,5,6,7,8,9},A261&amp;"0123456789"))-1),'Pin Map'!$A$2:$A$78,0),MATCH(VALUE(RIGHT(A261,LEN(A261)-MIN(SEARCH({0,1,2,3,4,5,6,7,8,9},A261&amp;"0123456789"))+1)),'Pin Map'!$B$1:$AT$1,0))</f>
        <v>VDD_Q4_U2</v>
      </c>
    </row>
    <row r="262" spans="1:4" x14ac:dyDescent="0.2">
      <c r="A262" s="1" t="s">
        <v>469</v>
      </c>
      <c r="B262">
        <v>-2.3902299999999999</v>
      </c>
      <c r="C262">
        <v>-12.42</v>
      </c>
      <c r="D262" t="str">
        <f t="array" ref="D262">INDEX('Pin Map'!$B$2:$AT$78,MATCH(LEFT(A262,MIN(SEARCH({0,1,2,3,4,5,6,7,8,9},A262&amp;"0123456789"))-1),'Pin Map'!$A$2:$A$78,0),MATCH(VALUE(RIGHT(A262,LEN(A262)-MIN(SEARCH({0,1,2,3,4,5,6,7,8,9},A262&amp;"0123456789"))+1)),'Pin Map'!$B$1:$AT$1,0))</f>
        <v>VDD_Q4_U2</v>
      </c>
    </row>
    <row r="263" spans="1:4" x14ac:dyDescent="0.2">
      <c r="A263" s="1" t="s">
        <v>470</v>
      </c>
      <c r="B263">
        <v>-3.983717</v>
      </c>
      <c r="C263">
        <v>-12.42</v>
      </c>
      <c r="D263" t="str">
        <f t="array" ref="D263">INDEX('Pin Map'!$B$2:$AT$78,MATCH(LEFT(A263,MIN(SEARCH({0,1,2,3,4,5,6,7,8,9},A263&amp;"0123456789"))-1),'Pin Map'!$A$2:$A$78,0),MATCH(VALUE(RIGHT(A263,LEN(A263)-MIN(SEARCH({0,1,2,3,4,5,6,7,8,9},A263&amp;"0123456789"))+1)),'Pin Map'!$B$1:$AT$1,0))</f>
        <v>VDD_Q4_U2</v>
      </c>
    </row>
    <row r="264" spans="1:4" x14ac:dyDescent="0.2">
      <c r="A264" s="1" t="s">
        <v>471</v>
      </c>
      <c r="B264">
        <v>-5.5772040000000001</v>
      </c>
      <c r="C264">
        <v>-12.42</v>
      </c>
      <c r="D264" t="str">
        <f t="array" ref="D264">INDEX('Pin Map'!$B$2:$AT$78,MATCH(LEFT(A264,MIN(SEARCH({0,1,2,3,4,5,6,7,8,9},A264&amp;"0123456789"))-1),'Pin Map'!$A$2:$A$78,0),MATCH(VALUE(RIGHT(A264,LEN(A264)-MIN(SEARCH({0,1,2,3,4,5,6,7,8,9},A264&amp;"0123456789"))+1)),'Pin Map'!$B$1:$AT$1,0))</f>
        <v>VDD_Q4_U2</v>
      </c>
    </row>
    <row r="265" spans="1:4" x14ac:dyDescent="0.2">
      <c r="A265" s="1" t="s">
        <v>472</v>
      </c>
      <c r="B265">
        <v>-7.1706899999999996</v>
      </c>
      <c r="C265">
        <v>-12.42</v>
      </c>
      <c r="D265" t="str">
        <f t="array" ref="D265">INDEX('Pin Map'!$B$2:$AT$78,MATCH(LEFT(A265,MIN(SEARCH({0,1,2,3,4,5,6,7,8,9},A265&amp;"0123456789"))-1),'Pin Map'!$A$2:$A$78,0),MATCH(VALUE(RIGHT(A265,LEN(A265)-MIN(SEARCH({0,1,2,3,4,5,6,7,8,9},A265&amp;"0123456789"))+1)),'Pin Map'!$B$1:$AT$1,0))</f>
        <v>VDD_Q4_U2</v>
      </c>
    </row>
    <row r="266" spans="1:4" x14ac:dyDescent="0.2">
      <c r="A266" s="1" t="s">
        <v>473</v>
      </c>
      <c r="B266">
        <v>-8.7641770000000001</v>
      </c>
      <c r="C266">
        <v>-12.42</v>
      </c>
      <c r="D266" t="str">
        <f t="array" ref="D266">INDEX('Pin Map'!$B$2:$AT$78,MATCH(LEFT(A266,MIN(SEARCH({0,1,2,3,4,5,6,7,8,9},A266&amp;"0123456789"))-1),'Pin Map'!$A$2:$A$78,0),MATCH(VALUE(RIGHT(A266,LEN(A266)-MIN(SEARCH({0,1,2,3,4,5,6,7,8,9},A266&amp;"0123456789"))+1)),'Pin Map'!$B$1:$AT$1,0))</f>
        <v>VDD_Q4_U2</v>
      </c>
    </row>
    <row r="267" spans="1:4" x14ac:dyDescent="0.2">
      <c r="A267" s="1" t="s">
        <v>474</v>
      </c>
      <c r="B267">
        <v>-10.357664</v>
      </c>
      <c r="C267">
        <v>-12.42</v>
      </c>
      <c r="D267" t="str">
        <f t="array" ref="D267">INDEX('Pin Map'!$B$2:$AT$78,MATCH(LEFT(A267,MIN(SEARCH({0,1,2,3,4,5,6,7,8,9},A267&amp;"0123456789"))-1),'Pin Map'!$A$2:$A$78,0),MATCH(VALUE(RIGHT(A267,LEN(A267)-MIN(SEARCH({0,1,2,3,4,5,6,7,8,9},A267&amp;"0123456789"))+1)),'Pin Map'!$B$1:$AT$1,0))</f>
        <v>VSS</v>
      </c>
    </row>
    <row r="268" spans="1:4" x14ac:dyDescent="0.2">
      <c r="A268" s="1" t="s">
        <v>475</v>
      </c>
      <c r="B268">
        <v>-11.951150999999999</v>
      </c>
      <c r="C268">
        <v>-12.42</v>
      </c>
      <c r="D268" t="str">
        <f t="array" ref="D268">INDEX('Pin Map'!$B$2:$AT$78,MATCH(LEFT(A268,MIN(SEARCH({0,1,2,3,4,5,6,7,8,9},A268&amp;"0123456789"))-1),'Pin Map'!$A$2:$A$78,0),MATCH(VALUE(RIGHT(A268,LEN(A268)-MIN(SEARCH({0,1,2,3,4,5,6,7,8,9},A268&amp;"0123456789"))+1)),'Pin Map'!$B$1:$AT$1,0))</f>
        <v>VSS</v>
      </c>
    </row>
    <row r="269" spans="1:4" x14ac:dyDescent="0.2">
      <c r="A269" s="1" t="s">
        <v>476</v>
      </c>
      <c r="B269">
        <v>-13.544637</v>
      </c>
      <c r="C269">
        <v>-12.42</v>
      </c>
      <c r="D269" t="str">
        <f t="array" ref="D269">INDEX('Pin Map'!$B$2:$AT$78,MATCH(LEFT(A269,MIN(SEARCH({0,1,2,3,4,5,6,7,8,9},A269&amp;"0123456789"))-1),'Pin Map'!$A$2:$A$78,0),MATCH(VALUE(RIGHT(A269,LEN(A269)-MIN(SEARCH({0,1,2,3,4,5,6,7,8,9},A269&amp;"0123456789"))+1)),'Pin Map'!$B$1:$AT$1,0))</f>
        <v>VSS</v>
      </c>
    </row>
    <row r="270" spans="1:4" x14ac:dyDescent="0.2">
      <c r="A270" s="1" t="s">
        <v>477</v>
      </c>
      <c r="B270">
        <v>-15.138123999999999</v>
      </c>
      <c r="C270">
        <v>-12.42</v>
      </c>
      <c r="D270" t="str">
        <f t="array" ref="D270">INDEX('Pin Map'!$B$2:$AT$78,MATCH(LEFT(A270,MIN(SEARCH({0,1,2,3,4,5,6,7,8,9},A270&amp;"0123456789"))-1),'Pin Map'!$A$2:$A$78,0),MATCH(VALUE(RIGHT(A270,LEN(A270)-MIN(SEARCH({0,1,2,3,4,5,6,7,8,9},A270&amp;"0123456789"))+1)),'Pin Map'!$B$1:$AT$1,0))</f>
        <v>VSS</v>
      </c>
    </row>
    <row r="271" spans="1:4" x14ac:dyDescent="0.2">
      <c r="A271" s="1" t="s">
        <v>478</v>
      </c>
      <c r="B271">
        <v>-16.731611000000001</v>
      </c>
      <c r="C271">
        <v>-12.42</v>
      </c>
      <c r="D271" t="str">
        <f t="array" ref="D271">INDEX('Pin Map'!$B$2:$AT$78,MATCH(LEFT(A271,MIN(SEARCH({0,1,2,3,4,5,6,7,8,9},A271&amp;"0123456789"))-1),'Pin Map'!$A$2:$A$78,0),MATCH(VALUE(RIGHT(A271,LEN(A271)-MIN(SEARCH({0,1,2,3,4,5,6,7,8,9},A271&amp;"0123456789"))+1)),'Pin Map'!$B$1:$AT$1,0))</f>
        <v>VSS</v>
      </c>
    </row>
    <row r="272" spans="1:4" x14ac:dyDescent="0.2">
      <c r="A272" s="1" t="s">
        <v>479</v>
      </c>
      <c r="B272">
        <v>17.528354</v>
      </c>
      <c r="C272">
        <v>-11.96</v>
      </c>
      <c r="D272" t="str">
        <f t="array" ref="D272">INDEX('Pin Map'!$B$2:$AT$78,MATCH(LEFT(A272,MIN(SEARCH({0,1,2,3,4,5,6,7,8,9},A272&amp;"0123456789"))-1),'Pin Map'!$A$2:$A$78,0),MATCH(VALUE(RIGHT(A272,LEN(A272)-MIN(SEARCH({0,1,2,3,4,5,6,7,8,9},A272&amp;"0123456789"))+1)),'Pin Map'!$B$1:$AT$1,0))</f>
        <v>VSS</v>
      </c>
    </row>
    <row r="273" spans="1:4" x14ac:dyDescent="0.2">
      <c r="A273" s="1" t="s">
        <v>480</v>
      </c>
      <c r="B273">
        <v>15.934867000000001</v>
      </c>
      <c r="C273">
        <v>-11.96</v>
      </c>
      <c r="D273" t="str">
        <f t="array" ref="D273">INDEX('Pin Map'!$B$2:$AT$78,MATCH(LEFT(A273,MIN(SEARCH({0,1,2,3,4,5,6,7,8,9},A273&amp;"0123456789"))-1),'Pin Map'!$A$2:$A$78,0),MATCH(VALUE(RIGHT(A273,LEN(A273)-MIN(SEARCH({0,1,2,3,4,5,6,7,8,9},A273&amp;"0123456789"))+1)),'Pin Map'!$B$1:$AT$1,0))</f>
        <v>VSS</v>
      </c>
    </row>
    <row r="274" spans="1:4" x14ac:dyDescent="0.2">
      <c r="A274" s="1" t="s">
        <v>481</v>
      </c>
      <c r="B274">
        <v>14.341381</v>
      </c>
      <c r="C274">
        <v>-11.96</v>
      </c>
      <c r="D274" t="str">
        <f t="array" ref="D274">INDEX('Pin Map'!$B$2:$AT$78,MATCH(LEFT(A274,MIN(SEARCH({0,1,2,3,4,5,6,7,8,9},A274&amp;"0123456789"))-1),'Pin Map'!$A$2:$A$78,0),MATCH(VALUE(RIGHT(A274,LEN(A274)-MIN(SEARCH({0,1,2,3,4,5,6,7,8,9},A274&amp;"0123456789"))+1)),'Pin Map'!$B$1:$AT$1,0))</f>
        <v>VSS</v>
      </c>
    </row>
    <row r="275" spans="1:4" x14ac:dyDescent="0.2">
      <c r="A275" s="1" t="s">
        <v>482</v>
      </c>
      <c r="B275">
        <v>12.747894000000001</v>
      </c>
      <c r="C275">
        <v>-11.96</v>
      </c>
      <c r="D275" t="str">
        <f t="array" ref="D275">INDEX('Pin Map'!$B$2:$AT$78,MATCH(LEFT(A275,MIN(SEARCH({0,1,2,3,4,5,6,7,8,9},A275&amp;"0123456789"))-1),'Pin Map'!$A$2:$A$78,0),MATCH(VALUE(RIGHT(A275,LEN(A275)-MIN(SEARCH({0,1,2,3,4,5,6,7,8,9},A275&amp;"0123456789"))+1)),'Pin Map'!$B$1:$AT$1,0))</f>
        <v>VSS</v>
      </c>
    </row>
    <row r="276" spans="1:4" x14ac:dyDescent="0.2">
      <c r="A276" s="1" t="s">
        <v>483</v>
      </c>
      <c r="B276">
        <v>11.154407000000001</v>
      </c>
      <c r="C276">
        <v>-11.96</v>
      </c>
      <c r="D276" t="str">
        <f t="array" ref="D276">INDEX('Pin Map'!$B$2:$AT$78,MATCH(LEFT(A276,MIN(SEARCH({0,1,2,3,4,5,6,7,8,9},A276&amp;"0123456789"))-1),'Pin Map'!$A$2:$A$78,0),MATCH(VALUE(RIGHT(A276,LEN(A276)-MIN(SEARCH({0,1,2,3,4,5,6,7,8,9},A276&amp;"0123456789"))+1)),'Pin Map'!$B$1:$AT$1,0))</f>
        <v>VSS</v>
      </c>
    </row>
    <row r="277" spans="1:4" x14ac:dyDescent="0.2">
      <c r="A277" s="1" t="s">
        <v>484</v>
      </c>
      <c r="B277">
        <v>9.5609199999999994</v>
      </c>
      <c r="C277">
        <v>-11.96</v>
      </c>
      <c r="D277" t="str">
        <f t="array" ref="D277">INDEX('Pin Map'!$B$2:$AT$78,MATCH(LEFT(A277,MIN(SEARCH({0,1,2,3,4,5,6,7,8,9},A277&amp;"0123456789"))-1),'Pin Map'!$A$2:$A$78,0),MATCH(VALUE(RIGHT(A277,LEN(A277)-MIN(SEARCH({0,1,2,3,4,5,6,7,8,9},A277&amp;"0123456789"))+1)),'Pin Map'!$B$1:$AT$1,0))</f>
        <v>VSS</v>
      </c>
    </row>
    <row r="278" spans="1:4" x14ac:dyDescent="0.2">
      <c r="A278" s="1" t="s">
        <v>485</v>
      </c>
      <c r="B278">
        <v>7.9674339999999999</v>
      </c>
      <c r="C278">
        <v>-11.96</v>
      </c>
      <c r="D278" t="str">
        <f t="array" ref="D278">INDEX('Pin Map'!$B$2:$AT$78,MATCH(LEFT(A278,MIN(SEARCH({0,1,2,3,4,5,6,7,8,9},A278&amp;"0123456789"))-1),'Pin Map'!$A$2:$A$78,0),MATCH(VALUE(RIGHT(A278,LEN(A278)-MIN(SEARCH({0,1,2,3,4,5,6,7,8,9},A278&amp;"0123456789"))+1)),'Pin Map'!$B$1:$AT$1,0))</f>
        <v>VSS</v>
      </c>
    </row>
    <row r="279" spans="1:4" x14ac:dyDescent="0.2">
      <c r="A279" s="1" t="s">
        <v>486</v>
      </c>
      <c r="B279">
        <v>6.3739470000000003</v>
      </c>
      <c r="C279">
        <v>-11.96</v>
      </c>
      <c r="D279" t="str">
        <f t="array" ref="D279">INDEX('Pin Map'!$B$2:$AT$78,MATCH(LEFT(A279,MIN(SEARCH({0,1,2,3,4,5,6,7,8,9},A279&amp;"0123456789"))-1),'Pin Map'!$A$2:$A$78,0),MATCH(VALUE(RIGHT(A279,LEN(A279)-MIN(SEARCH({0,1,2,3,4,5,6,7,8,9},A279&amp;"0123456789"))+1)),'Pin Map'!$B$1:$AT$1,0))</f>
        <v>VSS</v>
      </c>
    </row>
    <row r="280" spans="1:4" x14ac:dyDescent="0.2">
      <c r="A280" s="1" t="s">
        <v>487</v>
      </c>
      <c r="B280">
        <v>4.7804599999999997</v>
      </c>
      <c r="C280">
        <v>-11.96</v>
      </c>
      <c r="D280" t="str">
        <f t="array" ref="D280">INDEX('Pin Map'!$B$2:$AT$78,MATCH(LEFT(A280,MIN(SEARCH({0,1,2,3,4,5,6,7,8,9},A280&amp;"0123456789"))-1),'Pin Map'!$A$2:$A$78,0),MATCH(VALUE(RIGHT(A280,LEN(A280)-MIN(SEARCH({0,1,2,3,4,5,6,7,8,9},A280&amp;"0123456789"))+1)),'Pin Map'!$B$1:$AT$1,0))</f>
        <v>VSS</v>
      </c>
    </row>
    <row r="281" spans="1:4" x14ac:dyDescent="0.2">
      <c r="A281" s="1" t="s">
        <v>488</v>
      </c>
      <c r="B281">
        <v>3.1869730000000001</v>
      </c>
      <c r="C281">
        <v>-11.96</v>
      </c>
      <c r="D281" t="str">
        <f t="array" ref="D281">INDEX('Pin Map'!$B$2:$AT$78,MATCH(LEFT(A281,MIN(SEARCH({0,1,2,3,4,5,6,7,8,9},A281&amp;"0123456789"))-1),'Pin Map'!$A$2:$A$78,0),MATCH(VALUE(RIGHT(A281,LEN(A281)-MIN(SEARCH({0,1,2,3,4,5,6,7,8,9},A281&amp;"0123456789"))+1)),'Pin Map'!$B$1:$AT$1,0))</f>
        <v>VSS</v>
      </c>
    </row>
    <row r="282" spans="1:4" x14ac:dyDescent="0.2">
      <c r="A282" s="1" t="s">
        <v>489</v>
      </c>
      <c r="B282">
        <v>1.5934870000000001</v>
      </c>
      <c r="C282">
        <v>-11.96</v>
      </c>
      <c r="D282" t="str">
        <f t="array" ref="D282">INDEX('Pin Map'!$B$2:$AT$78,MATCH(LEFT(A282,MIN(SEARCH({0,1,2,3,4,5,6,7,8,9},A282&amp;"0123456789"))-1),'Pin Map'!$A$2:$A$78,0),MATCH(VALUE(RIGHT(A282,LEN(A282)-MIN(SEARCH({0,1,2,3,4,5,6,7,8,9},A282&amp;"0123456789"))+1)),'Pin Map'!$B$1:$AT$1,0))</f>
        <v>VSS</v>
      </c>
    </row>
    <row r="283" spans="1:4" x14ac:dyDescent="0.2">
      <c r="A283" s="1" t="s">
        <v>490</v>
      </c>
      <c r="B283">
        <v>0</v>
      </c>
      <c r="C283">
        <v>-11.96</v>
      </c>
      <c r="D283" t="str">
        <f t="array" ref="D283">INDEX('Pin Map'!$B$2:$AT$78,MATCH(LEFT(A283,MIN(SEARCH({0,1,2,3,4,5,6,7,8,9},A283&amp;"0123456789"))-1),'Pin Map'!$A$2:$A$78,0),MATCH(VALUE(RIGHT(A283,LEN(A283)-MIN(SEARCH({0,1,2,3,4,5,6,7,8,9},A283&amp;"0123456789"))+1)),'Pin Map'!$B$1:$AT$1,0))</f>
        <v>VSS</v>
      </c>
    </row>
    <row r="284" spans="1:4" x14ac:dyDescent="0.2">
      <c r="A284" s="1" t="s">
        <v>491</v>
      </c>
      <c r="B284">
        <v>-1.5934870000000001</v>
      </c>
      <c r="C284">
        <v>-11.96</v>
      </c>
      <c r="D284" t="str">
        <f t="array" ref="D284">INDEX('Pin Map'!$B$2:$AT$78,MATCH(LEFT(A284,MIN(SEARCH({0,1,2,3,4,5,6,7,8,9},A284&amp;"0123456789"))-1),'Pin Map'!$A$2:$A$78,0),MATCH(VALUE(RIGHT(A284,LEN(A284)-MIN(SEARCH({0,1,2,3,4,5,6,7,8,9},A284&amp;"0123456789"))+1)),'Pin Map'!$B$1:$AT$1,0))</f>
        <v>VSS</v>
      </c>
    </row>
    <row r="285" spans="1:4" x14ac:dyDescent="0.2">
      <c r="A285" s="1" t="s">
        <v>492</v>
      </c>
      <c r="B285">
        <v>-3.1869740000000002</v>
      </c>
      <c r="C285">
        <v>-11.96</v>
      </c>
      <c r="D285" t="str">
        <f t="array" ref="D285">INDEX('Pin Map'!$B$2:$AT$78,MATCH(LEFT(A285,MIN(SEARCH({0,1,2,3,4,5,6,7,8,9},A285&amp;"0123456789"))-1),'Pin Map'!$A$2:$A$78,0),MATCH(VALUE(RIGHT(A285,LEN(A285)-MIN(SEARCH({0,1,2,3,4,5,6,7,8,9},A285&amp;"0123456789"))+1)),'Pin Map'!$B$1:$AT$1,0))</f>
        <v>VSS</v>
      </c>
    </row>
    <row r="286" spans="1:4" x14ac:dyDescent="0.2">
      <c r="A286" s="1" t="s">
        <v>493</v>
      </c>
      <c r="B286">
        <v>-4.7804599999999997</v>
      </c>
      <c r="C286">
        <v>-11.96</v>
      </c>
      <c r="D286" t="str">
        <f t="array" ref="D286">INDEX('Pin Map'!$B$2:$AT$78,MATCH(LEFT(A286,MIN(SEARCH({0,1,2,3,4,5,6,7,8,9},A286&amp;"0123456789"))-1),'Pin Map'!$A$2:$A$78,0),MATCH(VALUE(RIGHT(A286,LEN(A286)-MIN(SEARCH({0,1,2,3,4,5,6,7,8,9},A286&amp;"0123456789"))+1)),'Pin Map'!$B$1:$AT$1,0))</f>
        <v>VSS</v>
      </c>
    </row>
    <row r="287" spans="1:4" x14ac:dyDescent="0.2">
      <c r="A287" s="1" t="s">
        <v>494</v>
      </c>
      <c r="B287">
        <v>-6.3739470000000003</v>
      </c>
      <c r="C287">
        <v>-11.96</v>
      </c>
      <c r="D287" t="str">
        <f t="array" ref="D287">INDEX('Pin Map'!$B$2:$AT$78,MATCH(LEFT(A287,MIN(SEARCH({0,1,2,3,4,5,6,7,8,9},A287&amp;"0123456789"))-1),'Pin Map'!$A$2:$A$78,0),MATCH(VALUE(RIGHT(A287,LEN(A287)-MIN(SEARCH({0,1,2,3,4,5,6,7,8,9},A287&amp;"0123456789"))+1)),'Pin Map'!$B$1:$AT$1,0))</f>
        <v>VSS</v>
      </c>
    </row>
    <row r="288" spans="1:4" x14ac:dyDescent="0.2">
      <c r="A288" s="1" t="s">
        <v>495</v>
      </c>
      <c r="B288">
        <v>-7.9674339999999999</v>
      </c>
      <c r="C288">
        <v>-11.96</v>
      </c>
      <c r="D288" t="str">
        <f t="array" ref="D288">INDEX('Pin Map'!$B$2:$AT$78,MATCH(LEFT(A288,MIN(SEARCH({0,1,2,3,4,5,6,7,8,9},A288&amp;"0123456789"))-1),'Pin Map'!$A$2:$A$78,0),MATCH(VALUE(RIGHT(A288,LEN(A288)-MIN(SEARCH({0,1,2,3,4,5,6,7,8,9},A288&amp;"0123456789"))+1)),'Pin Map'!$B$1:$AT$1,0))</f>
        <v>VSS</v>
      </c>
    </row>
    <row r="289" spans="1:4" x14ac:dyDescent="0.2">
      <c r="A289" s="1" t="s">
        <v>496</v>
      </c>
      <c r="B289">
        <v>-9.5609210000000004</v>
      </c>
      <c r="C289">
        <v>-11.96</v>
      </c>
      <c r="D289" t="str">
        <f t="array" ref="D289">INDEX('Pin Map'!$B$2:$AT$78,MATCH(LEFT(A289,MIN(SEARCH({0,1,2,3,4,5,6,7,8,9},A289&amp;"0123456789"))-1),'Pin Map'!$A$2:$A$78,0),MATCH(VALUE(RIGHT(A289,LEN(A289)-MIN(SEARCH({0,1,2,3,4,5,6,7,8,9},A289&amp;"0123456789"))+1)),'Pin Map'!$B$1:$AT$1,0))</f>
        <v>VSS</v>
      </c>
    </row>
    <row r="290" spans="1:4" x14ac:dyDescent="0.2">
      <c r="A290" s="1" t="s">
        <v>497</v>
      </c>
      <c r="B290">
        <v>-11.154407000000001</v>
      </c>
      <c r="C290">
        <v>-11.96</v>
      </c>
      <c r="D290" t="str">
        <f t="array" ref="D290">INDEX('Pin Map'!$B$2:$AT$78,MATCH(LEFT(A290,MIN(SEARCH({0,1,2,3,4,5,6,7,8,9},A290&amp;"0123456789"))-1),'Pin Map'!$A$2:$A$78,0),MATCH(VALUE(RIGHT(A290,LEN(A290)-MIN(SEARCH({0,1,2,3,4,5,6,7,8,9},A290&amp;"0123456789"))+1)),'Pin Map'!$B$1:$AT$1,0))</f>
        <v>VSS</v>
      </c>
    </row>
    <row r="291" spans="1:4" x14ac:dyDescent="0.2">
      <c r="A291" s="1" t="s">
        <v>498</v>
      </c>
      <c r="B291">
        <v>-12.747894000000001</v>
      </c>
      <c r="C291">
        <v>-11.96</v>
      </c>
      <c r="D291" t="str">
        <f t="array" ref="D291">INDEX('Pin Map'!$B$2:$AT$78,MATCH(LEFT(A291,MIN(SEARCH({0,1,2,3,4,5,6,7,8,9},A291&amp;"0123456789"))-1),'Pin Map'!$A$2:$A$78,0),MATCH(VALUE(RIGHT(A291,LEN(A291)-MIN(SEARCH({0,1,2,3,4,5,6,7,8,9},A291&amp;"0123456789"))+1)),'Pin Map'!$B$1:$AT$1,0))</f>
        <v>VSS</v>
      </c>
    </row>
    <row r="292" spans="1:4" x14ac:dyDescent="0.2">
      <c r="A292" s="1" t="s">
        <v>499</v>
      </c>
      <c r="B292">
        <v>-14.341381</v>
      </c>
      <c r="C292">
        <v>-11.96</v>
      </c>
      <c r="D292" t="str">
        <f t="array" ref="D292">INDEX('Pin Map'!$B$2:$AT$78,MATCH(LEFT(A292,MIN(SEARCH({0,1,2,3,4,5,6,7,8,9},A292&amp;"0123456789"))-1),'Pin Map'!$A$2:$A$78,0),MATCH(VALUE(RIGHT(A292,LEN(A292)-MIN(SEARCH({0,1,2,3,4,5,6,7,8,9},A292&amp;"0123456789"))+1)),'Pin Map'!$B$1:$AT$1,0))</f>
        <v>VSS</v>
      </c>
    </row>
    <row r="293" spans="1:4" x14ac:dyDescent="0.2">
      <c r="A293" s="1" t="s">
        <v>500</v>
      </c>
      <c r="B293">
        <v>-15.934867000000001</v>
      </c>
      <c r="C293">
        <v>-11.96</v>
      </c>
      <c r="D293" t="str">
        <f t="array" ref="D293">INDEX('Pin Map'!$B$2:$AT$78,MATCH(LEFT(A293,MIN(SEARCH({0,1,2,3,4,5,6,7,8,9},A293&amp;"0123456789"))-1),'Pin Map'!$A$2:$A$78,0),MATCH(VALUE(RIGHT(A293,LEN(A293)-MIN(SEARCH({0,1,2,3,4,5,6,7,8,9},A293&amp;"0123456789"))+1)),'Pin Map'!$B$1:$AT$1,0))</f>
        <v>VSS</v>
      </c>
    </row>
    <row r="294" spans="1:4" x14ac:dyDescent="0.2">
      <c r="A294" s="1" t="s">
        <v>501</v>
      </c>
      <c r="B294">
        <v>-17.528354</v>
      </c>
      <c r="C294">
        <v>-11.96</v>
      </c>
      <c r="D294" t="str">
        <f t="array" ref="D294">INDEX('Pin Map'!$B$2:$AT$78,MATCH(LEFT(A294,MIN(SEARCH({0,1,2,3,4,5,6,7,8,9},A294&amp;"0123456789"))-1),'Pin Map'!$A$2:$A$78,0),MATCH(VALUE(RIGHT(A294,LEN(A294)-MIN(SEARCH({0,1,2,3,4,5,6,7,8,9},A294&amp;"0123456789"))+1)),'Pin Map'!$B$1:$AT$1,0))</f>
        <v>VSS</v>
      </c>
    </row>
    <row r="295" spans="1:4" x14ac:dyDescent="0.2">
      <c r="A295" s="1" t="s">
        <v>502</v>
      </c>
      <c r="B295">
        <v>16.731611000000001</v>
      </c>
      <c r="C295">
        <v>-11.5</v>
      </c>
      <c r="D295" t="str">
        <f t="array" ref="D295">INDEX('Pin Map'!$B$2:$AT$78,MATCH(LEFT(A295,MIN(SEARCH({0,1,2,3,4,5,6,7,8,9},A295&amp;"0123456789"))-1),'Pin Map'!$A$2:$A$78,0),MATCH(VALUE(RIGHT(A295,LEN(A295)-MIN(SEARCH({0,1,2,3,4,5,6,7,8,9},A295&amp;"0123456789"))+1)),'Pin Map'!$B$1:$AT$1,0))</f>
        <v>VSS</v>
      </c>
    </row>
    <row r="296" spans="1:4" x14ac:dyDescent="0.2">
      <c r="A296" s="1" t="s">
        <v>503</v>
      </c>
      <c r="B296">
        <v>15.138123999999999</v>
      </c>
      <c r="C296">
        <v>-11.5</v>
      </c>
      <c r="D296" t="str">
        <f t="array" ref="D296">INDEX('Pin Map'!$B$2:$AT$78,MATCH(LEFT(A296,MIN(SEARCH({0,1,2,3,4,5,6,7,8,9},A296&amp;"0123456789"))-1),'Pin Map'!$A$2:$A$78,0),MATCH(VALUE(RIGHT(A296,LEN(A296)-MIN(SEARCH({0,1,2,3,4,5,6,7,8,9},A296&amp;"0123456789"))+1)),'Pin Map'!$B$1:$AT$1,0))</f>
        <v>ddr5 49_36_u2</v>
      </c>
    </row>
    <row r="297" spans="1:4" x14ac:dyDescent="0.2">
      <c r="A297" s="1" t="s">
        <v>504</v>
      </c>
      <c r="B297">
        <v>13.544637</v>
      </c>
      <c r="C297">
        <v>-11.5</v>
      </c>
      <c r="D297" t="str">
        <f t="array" ref="D297">INDEX('Pin Map'!$B$2:$AT$78,MATCH(LEFT(A297,MIN(SEARCH({0,1,2,3,4,5,6,7,8,9},A297&amp;"0123456789"))-1),'Pin Map'!$A$2:$A$78,0),MATCH(VALUE(RIGHT(A297,LEN(A297)-MIN(SEARCH({0,1,2,3,4,5,6,7,8,9},A297&amp;"0123456789"))+1)),'Pin Map'!$B$1:$AT$1,0))</f>
        <v>VSS</v>
      </c>
    </row>
    <row r="298" spans="1:4" x14ac:dyDescent="0.2">
      <c r="A298" s="1" t="s">
        <v>505</v>
      </c>
      <c r="B298">
        <v>11.951150999999999</v>
      </c>
      <c r="C298">
        <v>-11.5</v>
      </c>
      <c r="D298" t="str">
        <f t="array" ref="D298">INDEX('Pin Map'!$B$2:$AT$78,MATCH(LEFT(A298,MIN(SEARCH({0,1,2,3,4,5,6,7,8,9},A298&amp;"0123456789"))-1),'Pin Map'!$A$2:$A$78,0),MATCH(VALUE(RIGHT(A298,LEN(A298)-MIN(SEARCH({0,1,2,3,4,5,6,7,8,9},A298&amp;"0123456789"))+1)),'Pin Map'!$B$1:$AT$1,0))</f>
        <v>VSS</v>
      </c>
    </row>
    <row r="299" spans="1:4" x14ac:dyDescent="0.2">
      <c r="A299" s="1" t="s">
        <v>506</v>
      </c>
      <c r="B299">
        <v>10.357664</v>
      </c>
      <c r="C299">
        <v>-11.5</v>
      </c>
      <c r="D299" t="str">
        <f t="array" ref="D299">INDEX('Pin Map'!$B$2:$AT$78,MATCH(LEFT(A299,MIN(SEARCH({0,1,2,3,4,5,6,7,8,9},A299&amp;"0123456789"))-1),'Pin Map'!$A$2:$A$78,0),MATCH(VALUE(RIGHT(A299,LEN(A299)-MIN(SEARCH({0,1,2,3,4,5,6,7,8,9},A299&amp;"0123456789"))+1)),'Pin Map'!$B$1:$AT$1,0))</f>
        <v>VDDV_Q2_U2</v>
      </c>
    </row>
    <row r="300" spans="1:4" x14ac:dyDescent="0.2">
      <c r="A300" s="1" t="s">
        <v>507</v>
      </c>
      <c r="B300">
        <v>8.7641770000000001</v>
      </c>
      <c r="C300">
        <v>-11.5</v>
      </c>
      <c r="D300" t="str">
        <f t="array" ref="D300">INDEX('Pin Map'!$B$2:$AT$78,MATCH(LEFT(A300,MIN(SEARCH({0,1,2,3,4,5,6,7,8,9},A300&amp;"0123456789"))-1),'Pin Map'!$A$2:$A$78,0),MATCH(VALUE(RIGHT(A300,LEN(A300)-MIN(SEARCH({0,1,2,3,4,5,6,7,8,9},A300&amp;"0123456789"))+1)),'Pin Map'!$B$1:$AT$1,0))</f>
        <v>VDD_Q2_U2</v>
      </c>
    </row>
    <row r="301" spans="1:4" x14ac:dyDescent="0.2">
      <c r="A301" s="1" t="s">
        <v>508</v>
      </c>
      <c r="B301">
        <v>7.1706899999999996</v>
      </c>
      <c r="C301">
        <v>-11.5</v>
      </c>
      <c r="D301" t="str">
        <f t="array" ref="D301">INDEX('Pin Map'!$B$2:$AT$78,MATCH(LEFT(A301,MIN(SEARCH({0,1,2,3,4,5,6,7,8,9},A301&amp;"0123456789"))-1),'Pin Map'!$A$2:$A$78,0),MATCH(VALUE(RIGHT(A301,LEN(A301)-MIN(SEARCH({0,1,2,3,4,5,6,7,8,9},A301&amp;"0123456789"))+1)),'Pin Map'!$B$1:$AT$1,0))</f>
        <v>VDD_Q2_U2</v>
      </c>
    </row>
    <row r="302" spans="1:4" x14ac:dyDescent="0.2">
      <c r="A302" s="1" t="s">
        <v>509</v>
      </c>
      <c r="B302">
        <v>5.5772040000000001</v>
      </c>
      <c r="C302">
        <v>-11.5</v>
      </c>
      <c r="D302" t="str">
        <f t="array" ref="D302">INDEX('Pin Map'!$B$2:$AT$78,MATCH(LEFT(A302,MIN(SEARCH({0,1,2,3,4,5,6,7,8,9},A302&amp;"0123456789"))-1),'Pin Map'!$A$2:$A$78,0),MATCH(VALUE(RIGHT(A302,LEN(A302)-MIN(SEARCH({0,1,2,3,4,5,6,7,8,9},A302&amp;"0123456789"))+1)),'Pin Map'!$B$1:$AT$1,0))</f>
        <v>VDD_Q2_U2</v>
      </c>
    </row>
    <row r="303" spans="1:4" x14ac:dyDescent="0.2">
      <c r="A303" s="1" t="s">
        <v>510</v>
      </c>
      <c r="B303">
        <v>3.983717</v>
      </c>
      <c r="C303">
        <v>-11.5</v>
      </c>
      <c r="D303" t="str">
        <f t="array" ref="D303">INDEX('Pin Map'!$B$2:$AT$78,MATCH(LEFT(A303,MIN(SEARCH({0,1,2,3,4,5,6,7,8,9},A303&amp;"0123456789"))-1),'Pin Map'!$A$2:$A$78,0),MATCH(VALUE(RIGHT(A303,LEN(A303)-MIN(SEARCH({0,1,2,3,4,5,6,7,8,9},A303&amp;"0123456789"))+1)),'Pin Map'!$B$1:$AT$1,0))</f>
        <v>VDD_Q2_U2</v>
      </c>
    </row>
    <row r="304" spans="1:4" x14ac:dyDescent="0.2">
      <c r="A304" s="1" t="s">
        <v>511</v>
      </c>
      <c r="B304">
        <v>2.3902299999999999</v>
      </c>
      <c r="C304">
        <v>-11.5</v>
      </c>
      <c r="D304" t="str">
        <f t="array" ref="D304">INDEX('Pin Map'!$B$2:$AT$78,MATCH(LEFT(A304,MIN(SEARCH({0,1,2,3,4,5,6,7,8,9},A304&amp;"0123456789"))-1),'Pin Map'!$A$2:$A$78,0),MATCH(VALUE(RIGHT(A304,LEN(A304)-MIN(SEARCH({0,1,2,3,4,5,6,7,8,9},A304&amp;"0123456789"))+1)),'Pin Map'!$B$1:$AT$1,0))</f>
        <v>VDD_Q2_U2</v>
      </c>
    </row>
    <row r="305" spans="1:4" x14ac:dyDescent="0.2">
      <c r="A305" s="1" t="s">
        <v>512</v>
      </c>
      <c r="B305">
        <v>0.79674299999999998</v>
      </c>
      <c r="C305">
        <v>-11.5</v>
      </c>
      <c r="D305" t="str">
        <f t="array" ref="D305">INDEX('Pin Map'!$B$2:$AT$78,MATCH(LEFT(A305,MIN(SEARCH({0,1,2,3,4,5,6,7,8,9},A305&amp;"0123456789"))-1),'Pin Map'!$A$2:$A$78,0),MATCH(VALUE(RIGHT(A305,LEN(A305)-MIN(SEARCH({0,1,2,3,4,5,6,7,8,9},A305&amp;"0123456789"))+1)),'Pin Map'!$B$1:$AT$1,0))</f>
        <v>VDD_Q2_U2</v>
      </c>
    </row>
    <row r="306" spans="1:4" x14ac:dyDescent="0.2">
      <c r="A306" s="1" t="s">
        <v>513</v>
      </c>
      <c r="B306">
        <v>-0.79674299999999998</v>
      </c>
      <c r="C306">
        <v>-11.5</v>
      </c>
      <c r="D306" t="str">
        <f t="array" ref="D306">INDEX('Pin Map'!$B$2:$AT$78,MATCH(LEFT(A306,MIN(SEARCH({0,1,2,3,4,5,6,7,8,9},A306&amp;"0123456789"))-1),'Pin Map'!$A$2:$A$78,0),MATCH(VALUE(RIGHT(A306,LEN(A306)-MIN(SEARCH({0,1,2,3,4,5,6,7,8,9},A306&amp;"0123456789"))+1)),'Pin Map'!$B$1:$AT$1,0))</f>
        <v>VDD_Q4_U2</v>
      </c>
    </row>
    <row r="307" spans="1:4" x14ac:dyDescent="0.2">
      <c r="A307" s="1" t="s">
        <v>514</v>
      </c>
      <c r="B307">
        <v>-2.3902299999999999</v>
      </c>
      <c r="C307">
        <v>-11.5</v>
      </c>
      <c r="D307" t="str">
        <f t="array" ref="D307">INDEX('Pin Map'!$B$2:$AT$78,MATCH(LEFT(A307,MIN(SEARCH({0,1,2,3,4,5,6,7,8,9},A307&amp;"0123456789"))-1),'Pin Map'!$A$2:$A$78,0),MATCH(VALUE(RIGHT(A307,LEN(A307)-MIN(SEARCH({0,1,2,3,4,5,6,7,8,9},A307&amp;"0123456789"))+1)),'Pin Map'!$B$1:$AT$1,0))</f>
        <v>VDD_Q4_U2</v>
      </c>
    </row>
    <row r="308" spans="1:4" x14ac:dyDescent="0.2">
      <c r="A308" s="1" t="s">
        <v>515</v>
      </c>
      <c r="B308">
        <v>-3.983717</v>
      </c>
      <c r="C308">
        <v>-11.5</v>
      </c>
      <c r="D308" t="str">
        <f t="array" ref="D308">INDEX('Pin Map'!$B$2:$AT$78,MATCH(LEFT(A308,MIN(SEARCH({0,1,2,3,4,5,6,7,8,9},A308&amp;"0123456789"))-1),'Pin Map'!$A$2:$A$78,0),MATCH(VALUE(RIGHT(A308,LEN(A308)-MIN(SEARCH({0,1,2,3,4,5,6,7,8,9},A308&amp;"0123456789"))+1)),'Pin Map'!$B$1:$AT$1,0))</f>
        <v>VDD_Q4_U2</v>
      </c>
    </row>
    <row r="309" spans="1:4" x14ac:dyDescent="0.2">
      <c r="A309" s="1" t="s">
        <v>516</v>
      </c>
      <c r="B309">
        <v>-5.5772040000000001</v>
      </c>
      <c r="C309">
        <v>-11.5</v>
      </c>
      <c r="D309" t="str">
        <f t="array" ref="D309">INDEX('Pin Map'!$B$2:$AT$78,MATCH(LEFT(A309,MIN(SEARCH({0,1,2,3,4,5,6,7,8,9},A309&amp;"0123456789"))-1),'Pin Map'!$A$2:$A$78,0),MATCH(VALUE(RIGHT(A309,LEN(A309)-MIN(SEARCH({0,1,2,3,4,5,6,7,8,9},A309&amp;"0123456789"))+1)),'Pin Map'!$B$1:$AT$1,0))</f>
        <v>VDD_Q4_U2</v>
      </c>
    </row>
    <row r="310" spans="1:4" x14ac:dyDescent="0.2">
      <c r="A310" s="1" t="s">
        <v>517</v>
      </c>
      <c r="B310">
        <v>-7.1706899999999996</v>
      </c>
      <c r="C310">
        <v>-11.5</v>
      </c>
      <c r="D310" t="str">
        <f t="array" ref="D310">INDEX('Pin Map'!$B$2:$AT$78,MATCH(LEFT(A310,MIN(SEARCH({0,1,2,3,4,5,6,7,8,9},A310&amp;"0123456789"))-1),'Pin Map'!$A$2:$A$78,0),MATCH(VALUE(RIGHT(A310,LEN(A310)-MIN(SEARCH({0,1,2,3,4,5,6,7,8,9},A310&amp;"0123456789"))+1)),'Pin Map'!$B$1:$AT$1,0))</f>
        <v>VDD_Q4_U2</v>
      </c>
    </row>
    <row r="311" spans="1:4" x14ac:dyDescent="0.2">
      <c r="A311" s="1" t="s">
        <v>518</v>
      </c>
      <c r="B311">
        <v>-8.7641770000000001</v>
      </c>
      <c r="C311">
        <v>-11.5</v>
      </c>
      <c r="D311" t="str">
        <f t="array" ref="D311">INDEX('Pin Map'!$B$2:$AT$78,MATCH(LEFT(A311,MIN(SEARCH({0,1,2,3,4,5,6,7,8,9},A311&amp;"0123456789"))-1),'Pin Map'!$A$2:$A$78,0),MATCH(VALUE(RIGHT(A311,LEN(A311)-MIN(SEARCH({0,1,2,3,4,5,6,7,8,9},A311&amp;"0123456789"))+1)),'Pin Map'!$B$1:$AT$1,0))</f>
        <v>VDD_Q4_U2</v>
      </c>
    </row>
    <row r="312" spans="1:4" x14ac:dyDescent="0.2">
      <c r="A312" s="1" t="s">
        <v>519</v>
      </c>
      <c r="B312">
        <v>-10.357664</v>
      </c>
      <c r="C312">
        <v>-11.5</v>
      </c>
      <c r="D312" t="str">
        <f t="array" ref="D312">INDEX('Pin Map'!$B$2:$AT$78,MATCH(LEFT(A312,MIN(SEARCH({0,1,2,3,4,5,6,7,8,9},A312&amp;"0123456789"))-1),'Pin Map'!$A$2:$A$78,0),MATCH(VALUE(RIGHT(A312,LEN(A312)-MIN(SEARCH({0,1,2,3,4,5,6,7,8,9},A312&amp;"0123456789"))+1)),'Pin Map'!$B$1:$AT$1,0))</f>
        <v>VDDV_Q4_U2</v>
      </c>
    </row>
    <row r="313" spans="1:4" x14ac:dyDescent="0.2">
      <c r="A313" s="1" t="s">
        <v>520</v>
      </c>
      <c r="B313">
        <v>-11.951150999999999</v>
      </c>
      <c r="C313">
        <v>-11.5</v>
      </c>
      <c r="D313" t="str">
        <f t="array" ref="D313">INDEX('Pin Map'!$B$2:$AT$78,MATCH(LEFT(A313,MIN(SEARCH({0,1,2,3,4,5,6,7,8,9},A313&amp;"0123456789"))-1),'Pin Map'!$A$2:$A$78,0),MATCH(VALUE(RIGHT(A313,LEN(A313)-MIN(SEARCH({0,1,2,3,4,5,6,7,8,9},A313&amp;"0123456789"))+1)),'Pin Map'!$B$1:$AT$1,0))</f>
        <v>VSS</v>
      </c>
    </row>
    <row r="314" spans="1:4" x14ac:dyDescent="0.2">
      <c r="A314" s="1" t="s">
        <v>521</v>
      </c>
      <c r="B314">
        <v>-13.544637</v>
      </c>
      <c r="C314">
        <v>-11.5</v>
      </c>
      <c r="D314" t="str">
        <f t="array" ref="D314">INDEX('Pin Map'!$B$2:$AT$78,MATCH(LEFT(A314,MIN(SEARCH({0,1,2,3,4,5,6,7,8,9},A314&amp;"0123456789"))-1),'Pin Map'!$A$2:$A$78,0),MATCH(VALUE(RIGHT(A314,LEN(A314)-MIN(SEARCH({0,1,2,3,4,5,6,7,8,9},A314&amp;"0123456789"))+1)),'Pin Map'!$B$1:$AT$1,0))</f>
        <v>VSS</v>
      </c>
    </row>
    <row r="315" spans="1:4" x14ac:dyDescent="0.2">
      <c r="A315" s="1" t="s">
        <v>522</v>
      </c>
      <c r="B315">
        <v>-15.138123999999999</v>
      </c>
      <c r="C315">
        <v>-11.5</v>
      </c>
      <c r="D315" t="str">
        <f t="array" ref="D315">INDEX('Pin Map'!$B$2:$AT$78,MATCH(LEFT(A315,MIN(SEARCH({0,1,2,3,4,5,6,7,8,9},A315&amp;"0123456789"))-1),'Pin Map'!$A$2:$A$78,0),MATCH(VALUE(RIGHT(A315,LEN(A315)-MIN(SEARCH({0,1,2,3,4,5,6,7,8,9},A315&amp;"0123456789"))+1)),'Pin Map'!$B$1:$AT$1,0))</f>
        <v>c2c_sertl_reset_out 1_36_u2</v>
      </c>
    </row>
    <row r="316" spans="1:4" x14ac:dyDescent="0.2">
      <c r="A316" s="1" t="s">
        <v>523</v>
      </c>
      <c r="B316">
        <v>-16.731611000000001</v>
      </c>
      <c r="C316">
        <v>-11.5</v>
      </c>
      <c r="D316" t="str">
        <f t="array" ref="D316">INDEX('Pin Map'!$B$2:$AT$78,MATCH(LEFT(A316,MIN(SEARCH({0,1,2,3,4,5,6,7,8,9},A316&amp;"0123456789"))-1),'Pin Map'!$A$2:$A$78,0),MATCH(VALUE(RIGHT(A316,LEN(A316)-MIN(SEARCH({0,1,2,3,4,5,6,7,8,9},A316&amp;"0123456789"))+1)),'Pin Map'!$B$1:$AT$1,0))</f>
        <v>VSS</v>
      </c>
    </row>
    <row r="317" spans="1:4" x14ac:dyDescent="0.2">
      <c r="A317" s="1" t="s">
        <v>524</v>
      </c>
      <c r="B317">
        <v>17.528354</v>
      </c>
      <c r="C317">
        <v>-11.04</v>
      </c>
      <c r="D317" t="str">
        <f t="array" ref="D317">INDEX('Pin Map'!$B$2:$AT$78,MATCH(LEFT(A317,MIN(SEARCH({0,1,2,3,4,5,6,7,8,9},A317&amp;"0123456789"))-1),'Pin Map'!$A$2:$A$78,0),MATCH(VALUE(RIGHT(A317,LEN(A317)-MIN(SEARCH({0,1,2,3,4,5,6,7,8,9},A317&amp;"0123456789"))+1)),'Pin Map'!$B$1:$AT$1,0))</f>
        <v>VSS</v>
      </c>
    </row>
    <row r="318" spans="1:4" x14ac:dyDescent="0.2">
      <c r="A318" s="1" t="s">
        <v>525</v>
      </c>
      <c r="B318">
        <v>15.934867000000001</v>
      </c>
      <c r="C318">
        <v>-11.04</v>
      </c>
      <c r="D318" t="str">
        <f t="array" ref="D318">INDEX('Pin Map'!$B$2:$AT$78,MATCH(LEFT(A318,MIN(SEARCH({0,1,2,3,4,5,6,7,8,9},A318&amp;"0123456789"))-1),'Pin Map'!$A$2:$A$78,0),MATCH(VALUE(RIGHT(A318,LEN(A318)-MIN(SEARCH({0,1,2,3,4,5,6,7,8,9},A318&amp;"0123456789"))+1)),'Pin Map'!$B$1:$AT$1,0))</f>
        <v>VSS</v>
      </c>
    </row>
    <row r="319" spans="1:4" x14ac:dyDescent="0.2">
      <c r="A319" s="1" t="s">
        <v>526</v>
      </c>
      <c r="B319">
        <v>14.341381</v>
      </c>
      <c r="C319">
        <v>-11.04</v>
      </c>
      <c r="D319" t="str">
        <f t="array" ref="D319">INDEX('Pin Map'!$B$2:$AT$78,MATCH(LEFT(A319,MIN(SEARCH({0,1,2,3,4,5,6,7,8,9},A319&amp;"0123456789"))-1),'Pin Map'!$A$2:$A$78,0),MATCH(VALUE(RIGHT(A319,LEN(A319)-MIN(SEARCH({0,1,2,3,4,5,6,7,8,9},A319&amp;"0123456789"))+1)),'Pin Map'!$B$1:$AT$1,0))</f>
        <v>ddr6 48_35_u2</v>
      </c>
    </row>
    <row r="320" spans="1:4" x14ac:dyDescent="0.2">
      <c r="A320" s="1" t="s">
        <v>527</v>
      </c>
      <c r="B320">
        <v>12.747894000000001</v>
      </c>
      <c r="C320">
        <v>-11.04</v>
      </c>
      <c r="D320" t="str">
        <f t="array" ref="D320">INDEX('Pin Map'!$B$2:$AT$78,MATCH(LEFT(A320,MIN(SEARCH({0,1,2,3,4,5,6,7,8,9},A320&amp;"0123456789"))-1),'Pin Map'!$A$2:$A$78,0),MATCH(VALUE(RIGHT(A320,LEN(A320)-MIN(SEARCH({0,1,2,3,4,5,6,7,8,9},A320&amp;"0123456789"))+1)),'Pin Map'!$B$1:$AT$1,0))</f>
        <v>VSS</v>
      </c>
    </row>
    <row r="321" spans="1:4" x14ac:dyDescent="0.2">
      <c r="A321" s="1" t="s">
        <v>528</v>
      </c>
      <c r="B321">
        <v>11.154407000000001</v>
      </c>
      <c r="C321">
        <v>-11.04</v>
      </c>
      <c r="D321" t="str">
        <f t="array" ref="D321">INDEX('Pin Map'!$B$2:$AT$78,MATCH(LEFT(A321,MIN(SEARCH({0,1,2,3,4,5,6,7,8,9},A321&amp;"0123456789"))-1),'Pin Map'!$A$2:$A$78,0),MATCH(VALUE(RIGHT(A321,LEN(A321)-MIN(SEARCH({0,1,2,3,4,5,6,7,8,9},A321&amp;"0123456789"))+1)),'Pin Map'!$B$1:$AT$1,0))</f>
        <v>VSS</v>
      </c>
    </row>
    <row r="322" spans="1:4" x14ac:dyDescent="0.2">
      <c r="A322" s="1" t="s">
        <v>529</v>
      </c>
      <c r="B322">
        <v>9.5609199999999994</v>
      </c>
      <c r="C322">
        <v>-11.04</v>
      </c>
      <c r="D322" t="str">
        <f t="array" ref="D322">INDEX('Pin Map'!$B$2:$AT$78,MATCH(LEFT(A322,MIN(SEARCH({0,1,2,3,4,5,6,7,8,9},A322&amp;"0123456789"))-1),'Pin Map'!$A$2:$A$78,0),MATCH(VALUE(RIGHT(A322,LEN(A322)-MIN(SEARCH({0,1,2,3,4,5,6,7,8,9},A322&amp;"0123456789"))+1)),'Pin Map'!$B$1:$AT$1,0))</f>
        <v>VSS</v>
      </c>
    </row>
    <row r="323" spans="1:4" x14ac:dyDescent="0.2">
      <c r="A323" s="1" t="s">
        <v>530</v>
      </c>
      <c r="B323">
        <v>7.9674339999999999</v>
      </c>
      <c r="C323">
        <v>-11.04</v>
      </c>
      <c r="D323" t="str">
        <f t="array" ref="D323">INDEX('Pin Map'!$B$2:$AT$78,MATCH(LEFT(A323,MIN(SEARCH({0,1,2,3,4,5,6,7,8,9},A323&amp;"0123456789"))-1),'Pin Map'!$A$2:$A$78,0),MATCH(VALUE(RIGHT(A323,LEN(A323)-MIN(SEARCH({0,1,2,3,4,5,6,7,8,9},A323&amp;"0123456789"))+1)),'Pin Map'!$B$1:$AT$1,0))</f>
        <v>VSS</v>
      </c>
    </row>
    <row r="324" spans="1:4" x14ac:dyDescent="0.2">
      <c r="A324" s="1" t="s">
        <v>531</v>
      </c>
      <c r="B324">
        <v>6.3739470000000003</v>
      </c>
      <c r="C324">
        <v>-11.04</v>
      </c>
      <c r="D324" t="str">
        <f t="array" ref="D324">INDEX('Pin Map'!$B$2:$AT$78,MATCH(LEFT(A324,MIN(SEARCH({0,1,2,3,4,5,6,7,8,9},A324&amp;"0123456789"))-1),'Pin Map'!$A$2:$A$78,0),MATCH(VALUE(RIGHT(A324,LEN(A324)-MIN(SEARCH({0,1,2,3,4,5,6,7,8,9},A324&amp;"0123456789"))+1)),'Pin Map'!$B$1:$AT$1,0))</f>
        <v>VSS</v>
      </c>
    </row>
    <row r="325" spans="1:4" x14ac:dyDescent="0.2">
      <c r="A325" s="1" t="s">
        <v>532</v>
      </c>
      <c r="B325">
        <v>4.7804599999999997</v>
      </c>
      <c r="C325">
        <v>-11.04</v>
      </c>
      <c r="D325" t="str">
        <f t="array" ref="D325">INDEX('Pin Map'!$B$2:$AT$78,MATCH(LEFT(A325,MIN(SEARCH({0,1,2,3,4,5,6,7,8,9},A325&amp;"0123456789"))-1),'Pin Map'!$A$2:$A$78,0),MATCH(VALUE(RIGHT(A325,LEN(A325)-MIN(SEARCH({0,1,2,3,4,5,6,7,8,9},A325&amp;"0123456789"))+1)),'Pin Map'!$B$1:$AT$1,0))</f>
        <v>VSS</v>
      </c>
    </row>
    <row r="326" spans="1:4" x14ac:dyDescent="0.2">
      <c r="A326" s="1" t="s">
        <v>533</v>
      </c>
      <c r="B326">
        <v>3.1869730000000001</v>
      </c>
      <c r="C326">
        <v>-11.04</v>
      </c>
      <c r="D326" t="str">
        <f t="array" ref="D326">INDEX('Pin Map'!$B$2:$AT$78,MATCH(LEFT(A326,MIN(SEARCH({0,1,2,3,4,5,6,7,8,9},A326&amp;"0123456789"))-1),'Pin Map'!$A$2:$A$78,0),MATCH(VALUE(RIGHT(A326,LEN(A326)-MIN(SEARCH({0,1,2,3,4,5,6,7,8,9},A326&amp;"0123456789"))+1)),'Pin Map'!$B$1:$AT$1,0))</f>
        <v>VSS</v>
      </c>
    </row>
    <row r="327" spans="1:4" x14ac:dyDescent="0.2">
      <c r="A327" s="1" t="s">
        <v>534</v>
      </c>
      <c r="B327">
        <v>1.5934870000000001</v>
      </c>
      <c r="C327">
        <v>-11.04</v>
      </c>
      <c r="D327" t="str">
        <f t="array" ref="D327">INDEX('Pin Map'!$B$2:$AT$78,MATCH(LEFT(A327,MIN(SEARCH({0,1,2,3,4,5,6,7,8,9},A327&amp;"0123456789"))-1),'Pin Map'!$A$2:$A$78,0),MATCH(VALUE(RIGHT(A327,LEN(A327)-MIN(SEARCH({0,1,2,3,4,5,6,7,8,9},A327&amp;"0123456789"))+1)),'Pin Map'!$B$1:$AT$1,0))</f>
        <v>VSS</v>
      </c>
    </row>
    <row r="328" spans="1:4" x14ac:dyDescent="0.2">
      <c r="A328" s="1" t="s">
        <v>535</v>
      </c>
      <c r="B328">
        <v>0</v>
      </c>
      <c r="C328">
        <v>-11.04</v>
      </c>
      <c r="D328" t="str">
        <f t="array" ref="D328">INDEX('Pin Map'!$B$2:$AT$78,MATCH(LEFT(A328,MIN(SEARCH({0,1,2,3,4,5,6,7,8,9},A328&amp;"0123456789"))-1),'Pin Map'!$A$2:$A$78,0),MATCH(VALUE(RIGHT(A328,LEN(A328)-MIN(SEARCH({0,1,2,3,4,5,6,7,8,9},A328&amp;"0123456789"))+1)),'Pin Map'!$B$1:$AT$1,0))</f>
        <v>VSS</v>
      </c>
    </row>
    <row r="329" spans="1:4" x14ac:dyDescent="0.2">
      <c r="A329" s="1" t="s">
        <v>536</v>
      </c>
      <c r="B329">
        <v>-1.5934870000000001</v>
      </c>
      <c r="C329">
        <v>-11.04</v>
      </c>
      <c r="D329" t="str">
        <f t="array" ref="D329">INDEX('Pin Map'!$B$2:$AT$78,MATCH(LEFT(A329,MIN(SEARCH({0,1,2,3,4,5,6,7,8,9},A329&amp;"0123456789"))-1),'Pin Map'!$A$2:$A$78,0),MATCH(VALUE(RIGHT(A329,LEN(A329)-MIN(SEARCH({0,1,2,3,4,5,6,7,8,9},A329&amp;"0123456789"))+1)),'Pin Map'!$B$1:$AT$1,0))</f>
        <v>VSS</v>
      </c>
    </row>
    <row r="330" spans="1:4" x14ac:dyDescent="0.2">
      <c r="A330" s="1" t="s">
        <v>537</v>
      </c>
      <c r="B330">
        <v>-3.1869740000000002</v>
      </c>
      <c r="C330">
        <v>-11.04</v>
      </c>
      <c r="D330" t="str">
        <f t="array" ref="D330">INDEX('Pin Map'!$B$2:$AT$78,MATCH(LEFT(A330,MIN(SEARCH({0,1,2,3,4,5,6,7,8,9},A330&amp;"0123456789"))-1),'Pin Map'!$A$2:$A$78,0),MATCH(VALUE(RIGHT(A330,LEN(A330)-MIN(SEARCH({0,1,2,3,4,5,6,7,8,9},A330&amp;"0123456789"))+1)),'Pin Map'!$B$1:$AT$1,0))</f>
        <v>VSS</v>
      </c>
    </row>
    <row r="331" spans="1:4" x14ac:dyDescent="0.2">
      <c r="A331" s="1" t="s">
        <v>538</v>
      </c>
      <c r="B331">
        <v>-4.7804599999999997</v>
      </c>
      <c r="C331">
        <v>-11.04</v>
      </c>
      <c r="D331" t="str">
        <f t="array" ref="D331">INDEX('Pin Map'!$B$2:$AT$78,MATCH(LEFT(A331,MIN(SEARCH({0,1,2,3,4,5,6,7,8,9},A331&amp;"0123456789"))-1),'Pin Map'!$A$2:$A$78,0),MATCH(VALUE(RIGHT(A331,LEN(A331)-MIN(SEARCH({0,1,2,3,4,5,6,7,8,9},A331&amp;"0123456789"))+1)),'Pin Map'!$B$1:$AT$1,0))</f>
        <v>VSS</v>
      </c>
    </row>
    <row r="332" spans="1:4" x14ac:dyDescent="0.2">
      <c r="A332" s="1" t="s">
        <v>539</v>
      </c>
      <c r="B332">
        <v>-6.3739470000000003</v>
      </c>
      <c r="C332">
        <v>-11.04</v>
      </c>
      <c r="D332" t="str">
        <f t="array" ref="D332">INDEX('Pin Map'!$B$2:$AT$78,MATCH(LEFT(A332,MIN(SEARCH({0,1,2,3,4,5,6,7,8,9},A332&amp;"0123456789"))-1),'Pin Map'!$A$2:$A$78,0),MATCH(VALUE(RIGHT(A332,LEN(A332)-MIN(SEARCH({0,1,2,3,4,5,6,7,8,9},A332&amp;"0123456789"))+1)),'Pin Map'!$B$1:$AT$1,0))</f>
        <v>VSS</v>
      </c>
    </row>
    <row r="333" spans="1:4" x14ac:dyDescent="0.2">
      <c r="A333" s="1" t="s">
        <v>540</v>
      </c>
      <c r="B333">
        <v>-7.9674339999999999</v>
      </c>
      <c r="C333">
        <v>-11.04</v>
      </c>
      <c r="D333" t="str">
        <f t="array" ref="D333">INDEX('Pin Map'!$B$2:$AT$78,MATCH(LEFT(A333,MIN(SEARCH({0,1,2,3,4,5,6,7,8,9},A333&amp;"0123456789"))-1),'Pin Map'!$A$2:$A$78,0),MATCH(VALUE(RIGHT(A333,LEN(A333)-MIN(SEARCH({0,1,2,3,4,5,6,7,8,9},A333&amp;"0123456789"))+1)),'Pin Map'!$B$1:$AT$1,0))</f>
        <v>VSS</v>
      </c>
    </row>
    <row r="334" spans="1:4" x14ac:dyDescent="0.2">
      <c r="A334" s="1" t="s">
        <v>541</v>
      </c>
      <c r="B334">
        <v>-9.5609210000000004</v>
      </c>
      <c r="C334">
        <v>-11.04</v>
      </c>
      <c r="D334" t="str">
        <f t="array" ref="D334">INDEX('Pin Map'!$B$2:$AT$78,MATCH(LEFT(A334,MIN(SEARCH({0,1,2,3,4,5,6,7,8,9},A334&amp;"0123456789"))-1),'Pin Map'!$A$2:$A$78,0),MATCH(VALUE(RIGHT(A334,LEN(A334)-MIN(SEARCH({0,1,2,3,4,5,6,7,8,9},A334&amp;"0123456789"))+1)),'Pin Map'!$B$1:$AT$1,0))</f>
        <v>VSS</v>
      </c>
    </row>
    <row r="335" spans="1:4" x14ac:dyDescent="0.2">
      <c r="A335" s="1" t="s">
        <v>542</v>
      </c>
      <c r="B335">
        <v>-11.154407000000001</v>
      </c>
      <c r="C335">
        <v>-11.04</v>
      </c>
      <c r="D335" t="str">
        <f t="array" ref="D335">INDEX('Pin Map'!$B$2:$AT$78,MATCH(LEFT(A335,MIN(SEARCH({0,1,2,3,4,5,6,7,8,9},A335&amp;"0123456789"))-1),'Pin Map'!$A$2:$A$78,0),MATCH(VALUE(RIGHT(A335,LEN(A335)-MIN(SEARCH({0,1,2,3,4,5,6,7,8,9},A335&amp;"0123456789"))+1)),'Pin Map'!$B$1:$AT$1,0))</f>
        <v>VSS</v>
      </c>
    </row>
    <row r="336" spans="1:4" x14ac:dyDescent="0.2">
      <c r="A336" s="1" t="s">
        <v>543</v>
      </c>
      <c r="B336">
        <v>-12.747894000000001</v>
      </c>
      <c r="C336">
        <v>-11.04</v>
      </c>
      <c r="D336" t="str">
        <f t="array" ref="D336">INDEX('Pin Map'!$B$2:$AT$78,MATCH(LEFT(A336,MIN(SEARCH({0,1,2,3,4,5,6,7,8,9},A336&amp;"0123456789"))-1),'Pin Map'!$A$2:$A$78,0),MATCH(VALUE(RIGHT(A336,LEN(A336)-MIN(SEARCH({0,1,2,3,4,5,6,7,8,9},A336&amp;"0123456789"))+1)),'Pin Map'!$B$1:$AT$1,0))</f>
        <v>VSS</v>
      </c>
    </row>
    <row r="337" spans="1:4" x14ac:dyDescent="0.2">
      <c r="A337" s="1" t="s">
        <v>544</v>
      </c>
      <c r="B337">
        <v>-14.341381</v>
      </c>
      <c r="C337">
        <v>-11.04</v>
      </c>
      <c r="D337" t="str">
        <f t="array" ref="D337">INDEX('Pin Map'!$B$2:$AT$78,MATCH(LEFT(A337,MIN(SEARCH({0,1,2,3,4,5,6,7,8,9},A337&amp;"0123456789"))-1),'Pin Map'!$A$2:$A$78,0),MATCH(VALUE(RIGHT(A337,LEN(A337)-MIN(SEARCH({0,1,2,3,4,5,6,7,8,9},A337&amp;"0123456789"))+1)),'Pin Map'!$B$1:$AT$1,0))</f>
        <v>c2c_sertl_clock_out 2_35_u2</v>
      </c>
    </row>
    <row r="338" spans="1:4" x14ac:dyDescent="0.2">
      <c r="A338" s="1" t="s">
        <v>545</v>
      </c>
      <c r="B338">
        <v>-15.934867000000001</v>
      </c>
      <c r="C338">
        <v>-11.04</v>
      </c>
      <c r="D338" t="str">
        <f t="array" ref="D338">INDEX('Pin Map'!$B$2:$AT$78,MATCH(LEFT(A338,MIN(SEARCH({0,1,2,3,4,5,6,7,8,9},A338&amp;"0123456789"))-1),'Pin Map'!$A$2:$A$78,0),MATCH(VALUE(RIGHT(A338,LEN(A338)-MIN(SEARCH({0,1,2,3,4,5,6,7,8,9},A338&amp;"0123456789"))+1)),'Pin Map'!$B$1:$AT$1,0))</f>
        <v>VSS</v>
      </c>
    </row>
    <row r="339" spans="1:4" x14ac:dyDescent="0.2">
      <c r="A339" s="1" t="s">
        <v>546</v>
      </c>
      <c r="B339">
        <v>-17.528354</v>
      </c>
      <c r="C339">
        <v>-11.04</v>
      </c>
      <c r="D339" t="str">
        <f t="array" ref="D339">INDEX('Pin Map'!$B$2:$AT$78,MATCH(LEFT(A339,MIN(SEARCH({0,1,2,3,4,5,6,7,8,9},A339&amp;"0123456789"))-1),'Pin Map'!$A$2:$A$78,0),MATCH(VALUE(RIGHT(A339,LEN(A339)-MIN(SEARCH({0,1,2,3,4,5,6,7,8,9},A339&amp;"0123456789"))+1)),'Pin Map'!$B$1:$AT$1,0))</f>
        <v>VSS</v>
      </c>
    </row>
    <row r="340" spans="1:4" x14ac:dyDescent="0.2">
      <c r="A340" s="1" t="s">
        <v>547</v>
      </c>
      <c r="B340">
        <v>16.731611000000001</v>
      </c>
      <c r="C340">
        <v>-10.58</v>
      </c>
      <c r="D340" t="str">
        <f t="array" ref="D340">INDEX('Pin Map'!$B$2:$AT$78,MATCH(LEFT(A340,MIN(SEARCH({0,1,2,3,4,5,6,7,8,9},A340&amp;"0123456789"))-1),'Pin Map'!$A$2:$A$78,0),MATCH(VALUE(RIGHT(A340,LEN(A340)-MIN(SEARCH({0,1,2,3,4,5,6,7,8,9},A340&amp;"0123456789"))+1)),'Pin Map'!$B$1:$AT$1,0))</f>
        <v>ddr11 49_30_u2</v>
      </c>
    </row>
    <row r="341" spans="1:4" x14ac:dyDescent="0.2">
      <c r="A341" s="1" t="s">
        <v>548</v>
      </c>
      <c r="B341">
        <v>15.138123999999999</v>
      </c>
      <c r="C341">
        <v>-10.58</v>
      </c>
      <c r="D341" t="str">
        <f t="array" ref="D341">INDEX('Pin Map'!$B$2:$AT$78,MATCH(LEFT(A341,MIN(SEARCH({0,1,2,3,4,5,6,7,8,9},A341&amp;"0123456789"))-1),'Pin Map'!$A$2:$A$78,0),MATCH(VALUE(RIGHT(A341,LEN(A341)-MIN(SEARCH({0,1,2,3,4,5,6,7,8,9},A341&amp;"0123456789"))+1)),'Pin Map'!$B$1:$AT$1,0))</f>
        <v>VSS</v>
      </c>
    </row>
    <row r="342" spans="1:4" x14ac:dyDescent="0.2">
      <c r="A342" s="1" t="s">
        <v>549</v>
      </c>
      <c r="B342">
        <v>13.544637</v>
      </c>
      <c r="C342">
        <v>-10.58</v>
      </c>
      <c r="D342" t="str">
        <f t="array" ref="D342">INDEX('Pin Map'!$B$2:$AT$78,MATCH(LEFT(A342,MIN(SEARCH({0,1,2,3,4,5,6,7,8,9},A342&amp;"0123456789"))-1),'Pin Map'!$A$2:$A$78,0),MATCH(VALUE(RIGHT(A342,LEN(A342)-MIN(SEARCH({0,1,2,3,4,5,6,7,8,9},A342&amp;"0123456789"))+1)),'Pin Map'!$B$1:$AT$1,0))</f>
        <v>VSS</v>
      </c>
    </row>
    <row r="343" spans="1:4" x14ac:dyDescent="0.2">
      <c r="A343" s="1" t="s">
        <v>550</v>
      </c>
      <c r="B343">
        <v>11.951150999999999</v>
      </c>
      <c r="C343">
        <v>-10.58</v>
      </c>
      <c r="D343" t="str">
        <f t="array" ref="D343">INDEX('Pin Map'!$B$2:$AT$78,MATCH(LEFT(A343,MIN(SEARCH({0,1,2,3,4,5,6,7,8,9},A343&amp;"0123456789"))-1),'Pin Map'!$A$2:$A$78,0),MATCH(VALUE(RIGHT(A343,LEN(A343)-MIN(SEARCH({0,1,2,3,4,5,6,7,8,9},A343&amp;"0123456789"))+1)),'Pin Map'!$B$1:$AT$1,0))</f>
        <v>ucie_sel 49_42_u2</v>
      </c>
    </row>
    <row r="344" spans="1:4" x14ac:dyDescent="0.2">
      <c r="A344" s="1" t="s">
        <v>551</v>
      </c>
      <c r="B344">
        <v>10.357664</v>
      </c>
      <c r="C344">
        <v>-10.58</v>
      </c>
      <c r="D344" t="str">
        <f t="array" ref="D344">INDEX('Pin Map'!$B$2:$AT$78,MATCH(LEFT(A344,MIN(SEARCH({0,1,2,3,4,5,6,7,8,9},A344&amp;"0123456789"))-1),'Pin Map'!$A$2:$A$78,0),MATCH(VALUE(RIGHT(A344,LEN(A344)-MIN(SEARCH({0,1,2,3,4,5,6,7,8,9},A344&amp;"0123456789"))+1)),'Pin Map'!$B$1:$AT$1,0))</f>
        <v>VDDV_Q2_U2</v>
      </c>
    </row>
    <row r="345" spans="1:4" x14ac:dyDescent="0.2">
      <c r="A345" s="1" t="s">
        <v>552</v>
      </c>
      <c r="B345">
        <v>8.7641770000000001</v>
      </c>
      <c r="C345">
        <v>-10.58</v>
      </c>
      <c r="D345" t="str">
        <f t="array" ref="D345">INDEX('Pin Map'!$B$2:$AT$78,MATCH(LEFT(A345,MIN(SEARCH({0,1,2,3,4,5,6,7,8,9},A345&amp;"0123456789"))-1),'Pin Map'!$A$2:$A$78,0),MATCH(VALUE(RIGHT(A345,LEN(A345)-MIN(SEARCH({0,1,2,3,4,5,6,7,8,9},A345&amp;"0123456789"))+1)),'Pin Map'!$B$1:$AT$1,0))</f>
        <v>VDD_Q2_U2</v>
      </c>
    </row>
    <row r="346" spans="1:4" x14ac:dyDescent="0.2">
      <c r="A346" s="1" t="s">
        <v>553</v>
      </c>
      <c r="B346">
        <v>7.1706899999999996</v>
      </c>
      <c r="C346">
        <v>-10.58</v>
      </c>
      <c r="D346" t="str">
        <f t="array" ref="D346">INDEX('Pin Map'!$B$2:$AT$78,MATCH(LEFT(A346,MIN(SEARCH({0,1,2,3,4,5,6,7,8,9},A346&amp;"0123456789"))-1),'Pin Map'!$A$2:$A$78,0),MATCH(VALUE(RIGHT(A346,LEN(A346)-MIN(SEARCH({0,1,2,3,4,5,6,7,8,9},A346&amp;"0123456789"))+1)),'Pin Map'!$B$1:$AT$1,0))</f>
        <v>VDD_Q2_U2</v>
      </c>
    </row>
    <row r="347" spans="1:4" x14ac:dyDescent="0.2">
      <c r="A347" s="1" t="s">
        <v>554</v>
      </c>
      <c r="B347">
        <v>5.5772040000000001</v>
      </c>
      <c r="C347">
        <v>-10.58</v>
      </c>
      <c r="D347" t="str">
        <f t="array" ref="D347">INDEX('Pin Map'!$B$2:$AT$78,MATCH(LEFT(A347,MIN(SEARCH({0,1,2,3,4,5,6,7,8,9},A347&amp;"0123456789"))-1),'Pin Map'!$A$2:$A$78,0),MATCH(VALUE(RIGHT(A347,LEN(A347)-MIN(SEARCH({0,1,2,3,4,5,6,7,8,9},A347&amp;"0123456789"))+1)),'Pin Map'!$B$1:$AT$1,0))</f>
        <v>VDD_Q2_U2</v>
      </c>
    </row>
    <row r="348" spans="1:4" x14ac:dyDescent="0.2">
      <c r="A348" s="1" t="s">
        <v>555</v>
      </c>
      <c r="B348">
        <v>3.983717</v>
      </c>
      <c r="C348">
        <v>-10.58</v>
      </c>
      <c r="D348" t="str">
        <f t="array" ref="D348">INDEX('Pin Map'!$B$2:$AT$78,MATCH(LEFT(A348,MIN(SEARCH({0,1,2,3,4,5,6,7,8,9},A348&amp;"0123456789"))-1),'Pin Map'!$A$2:$A$78,0),MATCH(VALUE(RIGHT(A348,LEN(A348)-MIN(SEARCH({0,1,2,3,4,5,6,7,8,9},A348&amp;"0123456789"))+1)),'Pin Map'!$B$1:$AT$1,0))</f>
        <v>VDD_Q2_U2</v>
      </c>
    </row>
    <row r="349" spans="1:4" x14ac:dyDescent="0.2">
      <c r="A349" s="1" t="s">
        <v>556</v>
      </c>
      <c r="B349">
        <v>2.3902299999999999</v>
      </c>
      <c r="C349">
        <v>-10.58</v>
      </c>
      <c r="D349" t="str">
        <f t="array" ref="D349">INDEX('Pin Map'!$B$2:$AT$78,MATCH(LEFT(A349,MIN(SEARCH({0,1,2,3,4,5,6,7,8,9},A349&amp;"0123456789"))-1),'Pin Map'!$A$2:$A$78,0),MATCH(VALUE(RIGHT(A349,LEN(A349)-MIN(SEARCH({0,1,2,3,4,5,6,7,8,9},A349&amp;"0123456789"))+1)),'Pin Map'!$B$1:$AT$1,0))</f>
        <v>VDD_Q2_U2</v>
      </c>
    </row>
    <row r="350" spans="1:4" x14ac:dyDescent="0.2">
      <c r="A350" s="1" t="s">
        <v>557</v>
      </c>
      <c r="B350">
        <v>0.79674299999999998</v>
      </c>
      <c r="C350">
        <v>-10.58</v>
      </c>
      <c r="D350" t="str">
        <f t="array" ref="D350">INDEX('Pin Map'!$B$2:$AT$78,MATCH(LEFT(A350,MIN(SEARCH({0,1,2,3,4,5,6,7,8,9},A350&amp;"0123456789"))-1),'Pin Map'!$A$2:$A$78,0),MATCH(VALUE(RIGHT(A350,LEN(A350)-MIN(SEARCH({0,1,2,3,4,5,6,7,8,9},A350&amp;"0123456789"))+1)),'Pin Map'!$B$1:$AT$1,0))</f>
        <v>VDD_Q2_U2</v>
      </c>
    </row>
    <row r="351" spans="1:4" x14ac:dyDescent="0.2">
      <c r="A351" s="1" t="s">
        <v>558</v>
      </c>
      <c r="B351">
        <v>-0.79674299999999998</v>
      </c>
      <c r="C351">
        <v>-10.58</v>
      </c>
      <c r="D351" t="str">
        <f t="array" ref="D351">INDEX('Pin Map'!$B$2:$AT$78,MATCH(LEFT(A351,MIN(SEARCH({0,1,2,3,4,5,6,7,8,9},A351&amp;"0123456789"))-1),'Pin Map'!$A$2:$A$78,0),MATCH(VALUE(RIGHT(A351,LEN(A351)-MIN(SEARCH({0,1,2,3,4,5,6,7,8,9},A351&amp;"0123456789"))+1)),'Pin Map'!$B$1:$AT$1,0))</f>
        <v>VDD_Q4_U2</v>
      </c>
    </row>
    <row r="352" spans="1:4" x14ac:dyDescent="0.2">
      <c r="A352" s="1" t="s">
        <v>559</v>
      </c>
      <c r="B352">
        <v>-2.3902299999999999</v>
      </c>
      <c r="C352">
        <v>-10.58</v>
      </c>
      <c r="D352" t="str">
        <f t="array" ref="D352">INDEX('Pin Map'!$B$2:$AT$78,MATCH(LEFT(A352,MIN(SEARCH({0,1,2,3,4,5,6,7,8,9},A352&amp;"0123456789"))-1),'Pin Map'!$A$2:$A$78,0),MATCH(VALUE(RIGHT(A352,LEN(A352)-MIN(SEARCH({0,1,2,3,4,5,6,7,8,9},A352&amp;"0123456789"))+1)),'Pin Map'!$B$1:$AT$1,0))</f>
        <v>VDD_Q4_U2</v>
      </c>
    </row>
    <row r="353" spans="1:4" x14ac:dyDescent="0.2">
      <c r="A353" s="1" t="s">
        <v>560</v>
      </c>
      <c r="B353">
        <v>-3.983717</v>
      </c>
      <c r="C353">
        <v>-10.58</v>
      </c>
      <c r="D353" t="str">
        <f t="array" ref="D353">INDEX('Pin Map'!$B$2:$AT$78,MATCH(LEFT(A353,MIN(SEARCH({0,1,2,3,4,5,6,7,8,9},A353&amp;"0123456789"))-1),'Pin Map'!$A$2:$A$78,0),MATCH(VALUE(RIGHT(A353,LEN(A353)-MIN(SEARCH({0,1,2,3,4,5,6,7,8,9},A353&amp;"0123456789"))+1)),'Pin Map'!$B$1:$AT$1,0))</f>
        <v>VDD_Q4_U2</v>
      </c>
    </row>
    <row r="354" spans="1:4" x14ac:dyDescent="0.2">
      <c r="A354" s="1" t="s">
        <v>561</v>
      </c>
      <c r="B354">
        <v>-5.5772040000000001</v>
      </c>
      <c r="C354">
        <v>-10.58</v>
      </c>
      <c r="D354" t="str">
        <f t="array" ref="D354">INDEX('Pin Map'!$B$2:$AT$78,MATCH(LEFT(A354,MIN(SEARCH({0,1,2,3,4,5,6,7,8,9},A354&amp;"0123456789"))-1),'Pin Map'!$A$2:$A$78,0),MATCH(VALUE(RIGHT(A354,LEN(A354)-MIN(SEARCH({0,1,2,3,4,5,6,7,8,9},A354&amp;"0123456789"))+1)),'Pin Map'!$B$1:$AT$1,0))</f>
        <v>VDD_Q4_U2</v>
      </c>
    </row>
    <row r="355" spans="1:4" x14ac:dyDescent="0.2">
      <c r="A355" s="1" t="s">
        <v>562</v>
      </c>
      <c r="B355">
        <v>-7.1706899999999996</v>
      </c>
      <c r="C355">
        <v>-10.58</v>
      </c>
      <c r="D355" t="str">
        <f t="array" ref="D355">INDEX('Pin Map'!$B$2:$AT$78,MATCH(LEFT(A355,MIN(SEARCH({0,1,2,3,4,5,6,7,8,9},A355&amp;"0123456789"))-1),'Pin Map'!$A$2:$A$78,0),MATCH(VALUE(RIGHT(A355,LEN(A355)-MIN(SEARCH({0,1,2,3,4,5,6,7,8,9},A355&amp;"0123456789"))+1)),'Pin Map'!$B$1:$AT$1,0))</f>
        <v>VDD_Q4_U2</v>
      </c>
    </row>
    <row r="356" spans="1:4" x14ac:dyDescent="0.2">
      <c r="A356" s="1" t="s">
        <v>563</v>
      </c>
      <c r="B356">
        <v>-8.7641770000000001</v>
      </c>
      <c r="C356">
        <v>-10.58</v>
      </c>
      <c r="D356" t="str">
        <f t="array" ref="D356">INDEX('Pin Map'!$B$2:$AT$78,MATCH(LEFT(A356,MIN(SEARCH({0,1,2,3,4,5,6,7,8,9},A356&amp;"0123456789"))-1),'Pin Map'!$A$2:$A$78,0),MATCH(VALUE(RIGHT(A356,LEN(A356)-MIN(SEARCH({0,1,2,3,4,5,6,7,8,9},A356&amp;"0123456789"))+1)),'Pin Map'!$B$1:$AT$1,0))</f>
        <v>VDD_Q4_U2</v>
      </c>
    </row>
    <row r="357" spans="1:4" x14ac:dyDescent="0.2">
      <c r="A357" s="1" t="s">
        <v>564</v>
      </c>
      <c r="B357">
        <v>-10.357664</v>
      </c>
      <c r="C357">
        <v>-10.58</v>
      </c>
      <c r="D357" t="str">
        <f t="array" ref="D357">INDEX('Pin Map'!$B$2:$AT$78,MATCH(LEFT(A357,MIN(SEARCH({0,1,2,3,4,5,6,7,8,9},A357&amp;"0123456789"))-1),'Pin Map'!$A$2:$A$78,0),MATCH(VALUE(RIGHT(A357,LEN(A357)-MIN(SEARCH({0,1,2,3,4,5,6,7,8,9},A357&amp;"0123456789"))+1)),'Pin Map'!$B$1:$AT$1,0))</f>
        <v>VDDV_Q4_U2</v>
      </c>
    </row>
    <row r="358" spans="1:4" x14ac:dyDescent="0.2">
      <c r="A358" s="1" t="s">
        <v>565</v>
      </c>
      <c r="B358">
        <v>-11.951150999999999</v>
      </c>
      <c r="C358">
        <v>-10.58</v>
      </c>
      <c r="D358" t="str">
        <f t="array" ref="D358">INDEX('Pin Map'!$B$2:$AT$78,MATCH(LEFT(A358,MIN(SEARCH({0,1,2,3,4,5,6,7,8,9},A358&amp;"0123456789"))-1),'Pin Map'!$A$2:$A$78,0),MATCH(VALUE(RIGHT(A358,LEN(A358)-MIN(SEARCH({0,1,2,3,4,5,6,7,8,9},A358&amp;"0123456789"))+1)),'Pin Map'!$B$1:$AT$1,0))</f>
        <v>uart_txd 1_42_u2</v>
      </c>
    </row>
    <row r="359" spans="1:4" x14ac:dyDescent="0.2">
      <c r="A359" s="1" t="s">
        <v>566</v>
      </c>
      <c r="B359">
        <v>-13.544637</v>
      </c>
      <c r="C359">
        <v>-10.58</v>
      </c>
      <c r="D359" t="str">
        <f t="array" ref="D359">INDEX('Pin Map'!$B$2:$AT$78,MATCH(LEFT(A359,MIN(SEARCH({0,1,2,3,4,5,6,7,8,9},A359&amp;"0123456789"))-1),'Pin Map'!$A$2:$A$78,0),MATCH(VALUE(RIGHT(A359,LEN(A359)-MIN(SEARCH({0,1,2,3,4,5,6,7,8,9},A359&amp;"0123456789"))+1)),'Pin Map'!$B$1:$AT$1,0))</f>
        <v>VSS</v>
      </c>
    </row>
    <row r="360" spans="1:4" x14ac:dyDescent="0.2">
      <c r="A360" s="1" t="s">
        <v>567</v>
      </c>
      <c r="B360">
        <v>-15.138123999999999</v>
      </c>
      <c r="C360">
        <v>-10.58</v>
      </c>
      <c r="D360" t="str">
        <f t="array" ref="D360">INDEX('Pin Map'!$B$2:$AT$78,MATCH(LEFT(A360,MIN(SEARCH({0,1,2,3,4,5,6,7,8,9},A360&amp;"0123456789"))-1),'Pin Map'!$A$2:$A$78,0),MATCH(VALUE(RIGHT(A360,LEN(A360)-MIN(SEARCH({0,1,2,3,4,5,6,7,8,9},A360&amp;"0123456789"))+1)),'Pin Map'!$B$1:$AT$1,0))</f>
        <v>VSS</v>
      </c>
    </row>
    <row r="361" spans="1:4" x14ac:dyDescent="0.2">
      <c r="A361" s="1" t="s">
        <v>568</v>
      </c>
      <c r="B361">
        <v>-16.731611000000001</v>
      </c>
      <c r="C361">
        <v>-10.58</v>
      </c>
      <c r="D361" t="str">
        <f t="array" ref="D361">INDEX('Pin Map'!$B$2:$AT$78,MATCH(LEFT(A361,MIN(SEARCH({0,1,2,3,4,5,6,7,8,9},A361&amp;"0123456789"))-1),'Pin Map'!$A$2:$A$78,0),MATCH(VALUE(RIGHT(A361,LEN(A361)-MIN(SEARCH({0,1,2,3,4,5,6,7,8,9},A361&amp;"0123456789"))+1)),'Pin Map'!$B$1:$AT$1,0))</f>
        <v>c2c_sertl_in_bits1 1_30_u2</v>
      </c>
    </row>
    <row r="362" spans="1:4" x14ac:dyDescent="0.2">
      <c r="A362" s="1" t="s">
        <v>569</v>
      </c>
      <c r="B362">
        <v>17.528354</v>
      </c>
      <c r="C362">
        <v>-10.119999999999999</v>
      </c>
      <c r="D362" t="str">
        <f t="array" ref="D362">INDEX('Pin Map'!$B$2:$AT$78,MATCH(LEFT(A362,MIN(SEARCH({0,1,2,3,4,5,6,7,8,9},A362&amp;"0123456789"))-1),'Pin Map'!$A$2:$A$78,0),MATCH(VALUE(RIGHT(A362,LEN(A362)-MIN(SEARCH({0,1,2,3,4,5,6,7,8,9},A362&amp;"0123456789"))+1)),'Pin Map'!$B$1:$AT$1,0))</f>
        <v>ddr12 48_29_u2</v>
      </c>
    </row>
    <row r="363" spans="1:4" x14ac:dyDescent="0.2">
      <c r="A363" s="1" t="s">
        <v>570</v>
      </c>
      <c r="B363">
        <v>15.934867000000001</v>
      </c>
      <c r="C363">
        <v>-10.119999999999999</v>
      </c>
      <c r="D363" t="str">
        <f t="array" ref="D363">INDEX('Pin Map'!$B$2:$AT$78,MATCH(LEFT(A363,MIN(SEARCH({0,1,2,3,4,5,6,7,8,9},A363&amp;"0123456789"))-1),'Pin Map'!$A$2:$A$78,0),MATCH(VALUE(RIGHT(A363,LEN(A363)-MIN(SEARCH({0,1,2,3,4,5,6,7,8,9},A363&amp;"0123456789"))+1)),'Pin Map'!$B$1:$AT$1,0))</f>
        <v>VSS</v>
      </c>
    </row>
    <row r="364" spans="1:4" x14ac:dyDescent="0.2">
      <c r="A364" s="1" t="s">
        <v>571</v>
      </c>
      <c r="B364">
        <v>14.341381</v>
      </c>
      <c r="C364">
        <v>-10.119999999999999</v>
      </c>
      <c r="D364" t="str">
        <f t="array" ref="D364">INDEX('Pin Map'!$B$2:$AT$78,MATCH(LEFT(A364,MIN(SEARCH({0,1,2,3,4,5,6,7,8,9},A364&amp;"0123456789"))-1),'Pin Map'!$A$2:$A$78,0),MATCH(VALUE(RIGHT(A364,LEN(A364)-MIN(SEARCH({0,1,2,3,4,5,6,7,8,9},A364&amp;"0123456789"))+1)),'Pin Map'!$B$1:$AT$1,0))</f>
        <v>VSS</v>
      </c>
    </row>
    <row r="365" spans="1:4" x14ac:dyDescent="0.2">
      <c r="A365" s="1" t="s">
        <v>572</v>
      </c>
      <c r="B365">
        <v>12.747894000000001</v>
      </c>
      <c r="C365">
        <v>-10.119999999999999</v>
      </c>
      <c r="D365" t="str">
        <f t="array" ref="D365">INDEX('Pin Map'!$B$2:$AT$78,MATCH(LEFT(A365,MIN(SEARCH({0,1,2,3,4,5,6,7,8,9},A365&amp;"0123456789"))-1),'Pin Map'!$A$2:$A$78,0),MATCH(VALUE(RIGHT(A365,LEN(A365)-MIN(SEARCH({0,1,2,3,4,5,6,7,8,9},A365&amp;"0123456789"))+1)),'Pin Map'!$B$1:$AT$1,0))</f>
        <v>obus_sel 48_41_u2</v>
      </c>
    </row>
    <row r="366" spans="1:4" x14ac:dyDescent="0.2">
      <c r="A366" s="1" t="s">
        <v>573</v>
      </c>
      <c r="B366">
        <v>11.154407000000001</v>
      </c>
      <c r="C366">
        <v>-10.119999999999999</v>
      </c>
      <c r="D366" t="str">
        <f t="array" ref="D366">INDEX('Pin Map'!$B$2:$AT$78,MATCH(LEFT(A366,MIN(SEARCH({0,1,2,3,4,5,6,7,8,9},A366&amp;"0123456789"))-1),'Pin Map'!$A$2:$A$78,0),MATCH(VALUE(RIGHT(A366,LEN(A366)-MIN(SEARCH({0,1,2,3,4,5,6,7,8,9},A366&amp;"0123456789"))+1)),'Pin Map'!$B$1:$AT$1,0))</f>
        <v>VSS</v>
      </c>
    </row>
    <row r="367" spans="1:4" x14ac:dyDescent="0.2">
      <c r="A367" s="1" t="s">
        <v>574</v>
      </c>
      <c r="B367">
        <v>9.5609199999999994</v>
      </c>
      <c r="C367">
        <v>-10.119999999999999</v>
      </c>
      <c r="D367" t="str">
        <f t="array" ref="D367">INDEX('Pin Map'!$B$2:$AT$78,MATCH(LEFT(A367,MIN(SEARCH({0,1,2,3,4,5,6,7,8,9},A367&amp;"0123456789"))-1),'Pin Map'!$A$2:$A$78,0),MATCH(VALUE(RIGHT(A367,LEN(A367)-MIN(SEARCH({0,1,2,3,4,5,6,7,8,9},A367&amp;"0123456789"))+1)),'Pin Map'!$B$1:$AT$1,0))</f>
        <v>VSS</v>
      </c>
    </row>
    <row r="368" spans="1:4" x14ac:dyDescent="0.2">
      <c r="A368" s="1" t="s">
        <v>575</v>
      </c>
      <c r="B368">
        <v>7.9674339999999999</v>
      </c>
      <c r="C368">
        <v>-10.119999999999999</v>
      </c>
      <c r="D368" t="str">
        <f t="array" ref="D368">INDEX('Pin Map'!$B$2:$AT$78,MATCH(LEFT(A368,MIN(SEARCH({0,1,2,3,4,5,6,7,8,9},A368&amp;"0123456789"))-1),'Pin Map'!$A$2:$A$78,0),MATCH(VALUE(RIGHT(A368,LEN(A368)-MIN(SEARCH({0,1,2,3,4,5,6,7,8,9},A368&amp;"0123456789"))+1)),'Pin Map'!$B$1:$AT$1,0))</f>
        <v>VSS</v>
      </c>
    </row>
    <row r="369" spans="1:4" x14ac:dyDescent="0.2">
      <c r="A369" s="1" t="s">
        <v>576</v>
      </c>
      <c r="B369">
        <v>6.3739470000000003</v>
      </c>
      <c r="C369">
        <v>-10.119999999999999</v>
      </c>
      <c r="D369" t="str">
        <f t="array" ref="D369">INDEX('Pin Map'!$B$2:$AT$78,MATCH(LEFT(A369,MIN(SEARCH({0,1,2,3,4,5,6,7,8,9},A369&amp;"0123456789"))-1),'Pin Map'!$A$2:$A$78,0),MATCH(VALUE(RIGHT(A369,LEN(A369)-MIN(SEARCH({0,1,2,3,4,5,6,7,8,9},A369&amp;"0123456789"))+1)),'Pin Map'!$B$1:$AT$1,0))</f>
        <v>VSS</v>
      </c>
    </row>
    <row r="370" spans="1:4" x14ac:dyDescent="0.2">
      <c r="A370" s="1" t="s">
        <v>577</v>
      </c>
      <c r="B370">
        <v>4.7804599999999997</v>
      </c>
      <c r="C370">
        <v>-10.119999999999999</v>
      </c>
      <c r="D370" t="str">
        <f t="array" ref="D370">INDEX('Pin Map'!$B$2:$AT$78,MATCH(LEFT(A370,MIN(SEARCH({0,1,2,3,4,5,6,7,8,9},A370&amp;"0123456789"))-1),'Pin Map'!$A$2:$A$78,0),MATCH(VALUE(RIGHT(A370,LEN(A370)-MIN(SEARCH({0,1,2,3,4,5,6,7,8,9},A370&amp;"0123456789"))+1)),'Pin Map'!$B$1:$AT$1,0))</f>
        <v>VSS</v>
      </c>
    </row>
    <row r="371" spans="1:4" x14ac:dyDescent="0.2">
      <c r="A371" s="1" t="s">
        <v>578</v>
      </c>
      <c r="B371">
        <v>3.1869730000000001</v>
      </c>
      <c r="C371">
        <v>-10.119999999999999</v>
      </c>
      <c r="D371" t="str">
        <f t="array" ref="D371">INDEX('Pin Map'!$B$2:$AT$78,MATCH(LEFT(A371,MIN(SEARCH({0,1,2,3,4,5,6,7,8,9},A371&amp;"0123456789"))-1),'Pin Map'!$A$2:$A$78,0),MATCH(VALUE(RIGHT(A371,LEN(A371)-MIN(SEARCH({0,1,2,3,4,5,6,7,8,9},A371&amp;"0123456789"))+1)),'Pin Map'!$B$1:$AT$1,0))</f>
        <v>VSS</v>
      </c>
    </row>
    <row r="372" spans="1:4" x14ac:dyDescent="0.2">
      <c r="A372" s="1" t="s">
        <v>579</v>
      </c>
      <c r="B372">
        <v>1.5934870000000001</v>
      </c>
      <c r="C372">
        <v>-10.119999999999999</v>
      </c>
      <c r="D372" t="str">
        <f t="array" ref="D372">INDEX('Pin Map'!$B$2:$AT$78,MATCH(LEFT(A372,MIN(SEARCH({0,1,2,3,4,5,6,7,8,9},A372&amp;"0123456789"))-1),'Pin Map'!$A$2:$A$78,0),MATCH(VALUE(RIGHT(A372,LEN(A372)-MIN(SEARCH({0,1,2,3,4,5,6,7,8,9},A372&amp;"0123456789"))+1)),'Pin Map'!$B$1:$AT$1,0))</f>
        <v>VSS</v>
      </c>
    </row>
    <row r="373" spans="1:4" x14ac:dyDescent="0.2">
      <c r="A373" s="1" t="s">
        <v>580</v>
      </c>
      <c r="B373">
        <v>0</v>
      </c>
      <c r="C373">
        <v>-10.119999999999999</v>
      </c>
      <c r="D373" t="str">
        <f t="array" ref="D373">INDEX('Pin Map'!$B$2:$AT$78,MATCH(LEFT(A373,MIN(SEARCH({0,1,2,3,4,5,6,7,8,9},A373&amp;"0123456789"))-1),'Pin Map'!$A$2:$A$78,0),MATCH(VALUE(RIGHT(A373,LEN(A373)-MIN(SEARCH({0,1,2,3,4,5,6,7,8,9},A373&amp;"0123456789"))+1)),'Pin Map'!$B$1:$AT$1,0))</f>
        <v>VSS</v>
      </c>
    </row>
    <row r="374" spans="1:4" x14ac:dyDescent="0.2">
      <c r="A374" s="1" t="s">
        <v>581</v>
      </c>
      <c r="B374">
        <v>-1.5934870000000001</v>
      </c>
      <c r="C374">
        <v>-10.119999999999999</v>
      </c>
      <c r="D374" t="str">
        <f t="array" ref="D374">INDEX('Pin Map'!$B$2:$AT$78,MATCH(LEFT(A374,MIN(SEARCH({0,1,2,3,4,5,6,7,8,9},A374&amp;"0123456789"))-1),'Pin Map'!$A$2:$A$78,0),MATCH(VALUE(RIGHT(A374,LEN(A374)-MIN(SEARCH({0,1,2,3,4,5,6,7,8,9},A374&amp;"0123456789"))+1)),'Pin Map'!$B$1:$AT$1,0))</f>
        <v>VSS</v>
      </c>
    </row>
    <row r="375" spans="1:4" x14ac:dyDescent="0.2">
      <c r="A375" s="1" t="s">
        <v>582</v>
      </c>
      <c r="B375">
        <v>-3.1869740000000002</v>
      </c>
      <c r="C375">
        <v>-10.119999999999999</v>
      </c>
      <c r="D375" t="str">
        <f t="array" ref="D375">INDEX('Pin Map'!$B$2:$AT$78,MATCH(LEFT(A375,MIN(SEARCH({0,1,2,3,4,5,6,7,8,9},A375&amp;"0123456789"))-1),'Pin Map'!$A$2:$A$78,0),MATCH(VALUE(RIGHT(A375,LEN(A375)-MIN(SEARCH({0,1,2,3,4,5,6,7,8,9},A375&amp;"0123456789"))+1)),'Pin Map'!$B$1:$AT$1,0))</f>
        <v>VSS</v>
      </c>
    </row>
    <row r="376" spans="1:4" x14ac:dyDescent="0.2">
      <c r="A376" s="1" t="s">
        <v>583</v>
      </c>
      <c r="B376">
        <v>-4.7804599999999997</v>
      </c>
      <c r="C376">
        <v>-10.119999999999999</v>
      </c>
      <c r="D376" t="str">
        <f t="array" ref="D376">INDEX('Pin Map'!$B$2:$AT$78,MATCH(LEFT(A376,MIN(SEARCH({0,1,2,3,4,5,6,7,8,9},A376&amp;"0123456789"))-1),'Pin Map'!$A$2:$A$78,0),MATCH(VALUE(RIGHT(A376,LEN(A376)-MIN(SEARCH({0,1,2,3,4,5,6,7,8,9},A376&amp;"0123456789"))+1)),'Pin Map'!$B$1:$AT$1,0))</f>
        <v>VSS</v>
      </c>
    </row>
    <row r="377" spans="1:4" x14ac:dyDescent="0.2">
      <c r="A377" s="1" t="s">
        <v>584</v>
      </c>
      <c r="B377">
        <v>-6.3739470000000003</v>
      </c>
      <c r="C377">
        <v>-10.119999999999999</v>
      </c>
      <c r="D377" t="str">
        <f t="array" ref="D377">INDEX('Pin Map'!$B$2:$AT$78,MATCH(LEFT(A377,MIN(SEARCH({0,1,2,3,4,5,6,7,8,9},A377&amp;"0123456789"))-1),'Pin Map'!$A$2:$A$78,0),MATCH(VALUE(RIGHT(A377,LEN(A377)-MIN(SEARCH({0,1,2,3,4,5,6,7,8,9},A377&amp;"0123456789"))+1)),'Pin Map'!$B$1:$AT$1,0))</f>
        <v>VSS</v>
      </c>
    </row>
    <row r="378" spans="1:4" x14ac:dyDescent="0.2">
      <c r="A378" s="1" t="s">
        <v>585</v>
      </c>
      <c r="B378">
        <v>-7.9674339999999999</v>
      </c>
      <c r="C378">
        <v>-10.119999999999999</v>
      </c>
      <c r="D378" t="str">
        <f t="array" ref="D378">INDEX('Pin Map'!$B$2:$AT$78,MATCH(LEFT(A378,MIN(SEARCH({0,1,2,3,4,5,6,7,8,9},A378&amp;"0123456789"))-1),'Pin Map'!$A$2:$A$78,0),MATCH(VALUE(RIGHT(A378,LEN(A378)-MIN(SEARCH({0,1,2,3,4,5,6,7,8,9},A378&amp;"0123456789"))+1)),'Pin Map'!$B$1:$AT$1,0))</f>
        <v>VSS</v>
      </c>
    </row>
    <row r="379" spans="1:4" x14ac:dyDescent="0.2">
      <c r="A379" s="1" t="s">
        <v>586</v>
      </c>
      <c r="B379">
        <v>-9.5609210000000004</v>
      </c>
      <c r="C379">
        <v>-10.119999999999999</v>
      </c>
      <c r="D379" t="str">
        <f t="array" ref="D379">INDEX('Pin Map'!$B$2:$AT$78,MATCH(LEFT(A379,MIN(SEARCH({0,1,2,3,4,5,6,7,8,9},A379&amp;"0123456789"))-1),'Pin Map'!$A$2:$A$78,0),MATCH(VALUE(RIGHT(A379,LEN(A379)-MIN(SEARCH({0,1,2,3,4,5,6,7,8,9},A379&amp;"0123456789"))+1)),'Pin Map'!$B$1:$AT$1,0))</f>
        <v>VSS</v>
      </c>
    </row>
    <row r="380" spans="1:4" x14ac:dyDescent="0.2">
      <c r="A380" s="1" t="s">
        <v>587</v>
      </c>
      <c r="B380">
        <v>-11.154407000000001</v>
      </c>
      <c r="C380">
        <v>-10.119999999999999</v>
      </c>
      <c r="D380" t="str">
        <f t="array" ref="D380">INDEX('Pin Map'!$B$2:$AT$78,MATCH(LEFT(A380,MIN(SEARCH({0,1,2,3,4,5,6,7,8,9},A380&amp;"0123456789"))-1),'Pin Map'!$A$2:$A$78,0),MATCH(VALUE(RIGHT(A380,LEN(A380)-MIN(SEARCH({0,1,2,3,4,5,6,7,8,9},A380&amp;"0123456789"))+1)),'Pin Map'!$B$1:$AT$1,0))</f>
        <v>VSS</v>
      </c>
    </row>
    <row r="381" spans="1:4" x14ac:dyDescent="0.2">
      <c r="A381" s="1" t="s">
        <v>588</v>
      </c>
      <c r="B381">
        <v>-12.747894000000001</v>
      </c>
      <c r="C381">
        <v>-10.119999999999999</v>
      </c>
      <c r="D381" t="str">
        <f t="array" ref="D381">INDEX('Pin Map'!$B$2:$AT$78,MATCH(LEFT(A381,MIN(SEARCH({0,1,2,3,4,5,6,7,8,9},A381&amp;"0123456789"))-1),'Pin Map'!$A$2:$A$78,0),MATCH(VALUE(RIGHT(A381,LEN(A381)-MIN(SEARCH({0,1,2,3,4,5,6,7,8,9},A381&amp;"0123456789"))+1)),'Pin Map'!$B$1:$AT$1,0))</f>
        <v>uart_rxd 2_41_u2</v>
      </c>
    </row>
    <row r="382" spans="1:4" x14ac:dyDescent="0.2">
      <c r="A382" s="1" t="s">
        <v>589</v>
      </c>
      <c r="B382">
        <v>-14.341381</v>
      </c>
      <c r="C382">
        <v>-10.119999999999999</v>
      </c>
      <c r="D382" t="str">
        <f t="array" ref="D382">INDEX('Pin Map'!$B$2:$AT$78,MATCH(LEFT(A382,MIN(SEARCH({0,1,2,3,4,5,6,7,8,9},A382&amp;"0123456789"))-1),'Pin Map'!$A$2:$A$78,0),MATCH(VALUE(RIGHT(A382,LEN(A382)-MIN(SEARCH({0,1,2,3,4,5,6,7,8,9},A382&amp;"0123456789"))+1)),'Pin Map'!$B$1:$AT$1,0))</f>
        <v>VSS</v>
      </c>
    </row>
    <row r="383" spans="1:4" x14ac:dyDescent="0.2">
      <c r="A383" s="1" t="s">
        <v>590</v>
      </c>
      <c r="B383">
        <v>-15.934867000000001</v>
      </c>
      <c r="C383">
        <v>-10.119999999999999</v>
      </c>
      <c r="D383" t="str">
        <f t="array" ref="D383">INDEX('Pin Map'!$B$2:$AT$78,MATCH(LEFT(A383,MIN(SEARCH({0,1,2,3,4,5,6,7,8,9},A383&amp;"0123456789"))-1),'Pin Map'!$A$2:$A$78,0),MATCH(VALUE(RIGHT(A383,LEN(A383)-MIN(SEARCH({0,1,2,3,4,5,6,7,8,9},A383&amp;"0123456789"))+1)),'Pin Map'!$B$1:$AT$1,0))</f>
        <v>VSS</v>
      </c>
    </row>
    <row r="384" spans="1:4" x14ac:dyDescent="0.2">
      <c r="A384" s="1" t="s">
        <v>591</v>
      </c>
      <c r="B384">
        <v>-17.528354</v>
      </c>
      <c r="C384">
        <v>-10.119999999999999</v>
      </c>
      <c r="D384" t="str">
        <f t="array" ref="D384">INDEX('Pin Map'!$B$2:$AT$78,MATCH(LEFT(A384,MIN(SEARCH({0,1,2,3,4,5,6,7,8,9},A384&amp;"0123456789"))-1),'Pin Map'!$A$2:$A$78,0),MATCH(VALUE(RIGHT(A384,LEN(A384)-MIN(SEARCH({0,1,2,3,4,5,6,7,8,9},A384&amp;"0123456789"))+1)),'Pin Map'!$B$1:$AT$1,0))</f>
        <v>c2c_sertl_in_bits0 2_29_u2</v>
      </c>
    </row>
    <row r="385" spans="1:4" x14ac:dyDescent="0.2">
      <c r="A385" s="1" t="s">
        <v>592</v>
      </c>
      <c r="B385">
        <v>16.731611000000001</v>
      </c>
      <c r="C385">
        <v>-9.66</v>
      </c>
      <c r="D385" t="str">
        <f t="array" ref="D385">INDEX('Pin Map'!$B$2:$AT$78,MATCH(LEFT(A385,MIN(SEARCH({0,1,2,3,4,5,6,7,8,9},A385&amp;"0123456789"))-1),'Pin Map'!$A$2:$A$78,0),MATCH(VALUE(RIGHT(A385,LEN(A385)-MIN(SEARCH({0,1,2,3,4,5,6,7,8,9},A385&amp;"0123456789"))+1)),'Pin Map'!$B$1:$AT$1,0))</f>
        <v>VSS</v>
      </c>
    </row>
    <row r="386" spans="1:4" x14ac:dyDescent="0.2">
      <c r="A386" s="1" t="s">
        <v>593</v>
      </c>
      <c r="B386">
        <v>15.138123999999999</v>
      </c>
      <c r="C386">
        <v>-9.66</v>
      </c>
      <c r="D386" t="str">
        <f t="array" ref="D386">INDEX('Pin Map'!$B$2:$AT$78,MATCH(LEFT(A386,MIN(SEARCH({0,1,2,3,4,5,6,7,8,9},A386&amp;"0123456789"))-1),'Pin Map'!$A$2:$A$78,0),MATCH(VALUE(RIGHT(A386,LEN(A386)-MIN(SEARCH({0,1,2,3,4,5,6,7,8,9},A386&amp;"0123456789"))+1)),'Pin Map'!$B$1:$AT$1,0))</f>
        <v>ddr7 49_34_u2</v>
      </c>
    </row>
    <row r="387" spans="1:4" x14ac:dyDescent="0.2">
      <c r="A387" s="1" t="s">
        <v>594</v>
      </c>
      <c r="B387">
        <v>13.544637</v>
      </c>
      <c r="C387">
        <v>-9.66</v>
      </c>
      <c r="D387" t="str">
        <f t="array" ref="D387">INDEX('Pin Map'!$B$2:$AT$78,MATCH(LEFT(A387,MIN(SEARCH({0,1,2,3,4,5,6,7,8,9},A387&amp;"0123456789"))-1),'Pin Map'!$A$2:$A$78,0),MATCH(VALUE(RIGHT(A387,LEN(A387)-MIN(SEARCH({0,1,2,3,4,5,6,7,8,9},A387&amp;"0123456789"))+1)),'Pin Map'!$B$1:$AT$1,0))</f>
        <v>VSS</v>
      </c>
    </row>
    <row r="388" spans="1:4" x14ac:dyDescent="0.2">
      <c r="A388" s="1" t="s">
        <v>595</v>
      </c>
      <c r="B388">
        <v>11.951150999999999</v>
      </c>
      <c r="C388">
        <v>-9.66</v>
      </c>
      <c r="D388" t="str">
        <f t="array" ref="D388">INDEX('Pin Map'!$B$2:$AT$78,MATCH(LEFT(A388,MIN(SEARCH({0,1,2,3,4,5,6,7,8,9},A388&amp;"0123456789"))-1),'Pin Map'!$A$2:$A$78,0),MATCH(VALUE(RIGHT(A388,LEN(A388)-MIN(SEARCH({0,1,2,3,4,5,6,7,8,9},A388&amp;"0123456789"))+1)),'Pin Map'!$B$1:$AT$1,0))</f>
        <v>VSS</v>
      </c>
    </row>
    <row r="389" spans="1:4" x14ac:dyDescent="0.2">
      <c r="A389" s="1" t="s">
        <v>596</v>
      </c>
      <c r="B389">
        <v>10.357664</v>
      </c>
      <c r="C389">
        <v>-9.66</v>
      </c>
      <c r="D389" t="str">
        <f t="array" ref="D389">INDEX('Pin Map'!$B$2:$AT$78,MATCH(LEFT(A389,MIN(SEARCH({0,1,2,3,4,5,6,7,8,9},A389&amp;"0123456789"))-1),'Pin Map'!$A$2:$A$78,0),MATCH(VALUE(RIGHT(A389,LEN(A389)-MIN(SEARCH({0,1,2,3,4,5,6,7,8,9},A389&amp;"0123456789"))+1)),'Pin Map'!$B$1:$AT$1,0))</f>
        <v>VDDV_Q2_U2</v>
      </c>
    </row>
    <row r="390" spans="1:4" x14ac:dyDescent="0.2">
      <c r="A390" s="1" t="s">
        <v>597</v>
      </c>
      <c r="B390">
        <v>8.7641770000000001</v>
      </c>
      <c r="C390">
        <v>-9.66</v>
      </c>
      <c r="D390" t="str">
        <f t="array" ref="D390">INDEX('Pin Map'!$B$2:$AT$78,MATCH(LEFT(A390,MIN(SEARCH({0,1,2,3,4,5,6,7,8,9},A390&amp;"0123456789"))-1),'Pin Map'!$A$2:$A$78,0),MATCH(VALUE(RIGHT(A390,LEN(A390)-MIN(SEARCH({0,1,2,3,4,5,6,7,8,9},A390&amp;"0123456789"))+1)),'Pin Map'!$B$1:$AT$1,0))</f>
        <v>VDD_Q2_U2</v>
      </c>
    </row>
    <row r="391" spans="1:4" x14ac:dyDescent="0.2">
      <c r="A391" s="1" t="s">
        <v>598</v>
      </c>
      <c r="B391">
        <v>7.1706899999999996</v>
      </c>
      <c r="C391">
        <v>-9.66</v>
      </c>
      <c r="D391" t="str">
        <f t="array" ref="D391">INDEX('Pin Map'!$B$2:$AT$78,MATCH(LEFT(A391,MIN(SEARCH({0,1,2,3,4,5,6,7,8,9},A391&amp;"0123456789"))-1),'Pin Map'!$A$2:$A$78,0),MATCH(VALUE(RIGHT(A391,LEN(A391)-MIN(SEARCH({0,1,2,3,4,5,6,7,8,9},A391&amp;"0123456789"))+1)),'Pin Map'!$B$1:$AT$1,0))</f>
        <v>VDD_Q2_U2</v>
      </c>
    </row>
    <row r="392" spans="1:4" x14ac:dyDescent="0.2">
      <c r="A392" s="1" t="s">
        <v>599</v>
      </c>
      <c r="B392">
        <v>5.5772040000000001</v>
      </c>
      <c r="C392">
        <v>-9.66</v>
      </c>
      <c r="D392" t="str">
        <f t="array" ref="D392">INDEX('Pin Map'!$B$2:$AT$78,MATCH(LEFT(A392,MIN(SEARCH({0,1,2,3,4,5,6,7,8,9},A392&amp;"0123456789"))-1),'Pin Map'!$A$2:$A$78,0),MATCH(VALUE(RIGHT(A392,LEN(A392)-MIN(SEARCH({0,1,2,3,4,5,6,7,8,9},A392&amp;"0123456789"))+1)),'Pin Map'!$B$1:$AT$1,0))</f>
        <v>VDD_Q2_U2</v>
      </c>
    </row>
    <row r="393" spans="1:4" x14ac:dyDescent="0.2">
      <c r="A393" s="1" t="s">
        <v>600</v>
      </c>
      <c r="B393">
        <v>3.983717</v>
      </c>
      <c r="C393">
        <v>-9.66</v>
      </c>
      <c r="D393" t="str">
        <f t="array" ref="D393">INDEX('Pin Map'!$B$2:$AT$78,MATCH(LEFT(A393,MIN(SEARCH({0,1,2,3,4,5,6,7,8,9},A393&amp;"0123456789"))-1),'Pin Map'!$A$2:$A$78,0),MATCH(VALUE(RIGHT(A393,LEN(A393)-MIN(SEARCH({0,1,2,3,4,5,6,7,8,9},A393&amp;"0123456789"))+1)),'Pin Map'!$B$1:$AT$1,0))</f>
        <v>VDD_Q2_U2</v>
      </c>
    </row>
    <row r="394" spans="1:4" x14ac:dyDescent="0.2">
      <c r="A394" s="1" t="s">
        <v>601</v>
      </c>
      <c r="B394">
        <v>2.3902299999999999</v>
      </c>
      <c r="C394">
        <v>-9.66</v>
      </c>
      <c r="D394" t="str">
        <f t="array" ref="D394">INDEX('Pin Map'!$B$2:$AT$78,MATCH(LEFT(A394,MIN(SEARCH({0,1,2,3,4,5,6,7,8,9},A394&amp;"0123456789"))-1),'Pin Map'!$A$2:$A$78,0),MATCH(VALUE(RIGHT(A394,LEN(A394)-MIN(SEARCH({0,1,2,3,4,5,6,7,8,9},A394&amp;"0123456789"))+1)),'Pin Map'!$B$1:$AT$1,0))</f>
        <v>VDD_Q2_U2</v>
      </c>
    </row>
    <row r="395" spans="1:4" x14ac:dyDescent="0.2">
      <c r="A395" s="1" t="s">
        <v>602</v>
      </c>
      <c r="B395">
        <v>0.79674299999999998</v>
      </c>
      <c r="C395">
        <v>-9.66</v>
      </c>
      <c r="D395" t="str">
        <f t="array" ref="D395">INDEX('Pin Map'!$B$2:$AT$78,MATCH(LEFT(A395,MIN(SEARCH({0,1,2,3,4,5,6,7,8,9},A395&amp;"0123456789"))-1),'Pin Map'!$A$2:$A$78,0),MATCH(VALUE(RIGHT(A395,LEN(A395)-MIN(SEARCH({0,1,2,3,4,5,6,7,8,9},A395&amp;"0123456789"))+1)),'Pin Map'!$B$1:$AT$1,0))</f>
        <v>VDD_Q2_U2</v>
      </c>
    </row>
    <row r="396" spans="1:4" x14ac:dyDescent="0.2">
      <c r="A396" s="1" t="s">
        <v>603</v>
      </c>
      <c r="B396">
        <v>-0.79674299999999998</v>
      </c>
      <c r="C396">
        <v>-9.66</v>
      </c>
      <c r="D396" t="str">
        <f t="array" ref="D396">INDEX('Pin Map'!$B$2:$AT$78,MATCH(LEFT(A396,MIN(SEARCH({0,1,2,3,4,5,6,7,8,9},A396&amp;"0123456789"))-1),'Pin Map'!$A$2:$A$78,0),MATCH(VALUE(RIGHT(A396,LEN(A396)-MIN(SEARCH({0,1,2,3,4,5,6,7,8,9},A396&amp;"0123456789"))+1)),'Pin Map'!$B$1:$AT$1,0))</f>
        <v>VDD_Q4_U2</v>
      </c>
    </row>
    <row r="397" spans="1:4" x14ac:dyDescent="0.2">
      <c r="A397" s="1" t="s">
        <v>604</v>
      </c>
      <c r="B397">
        <v>-2.3902299999999999</v>
      </c>
      <c r="C397">
        <v>-9.66</v>
      </c>
      <c r="D397" t="str">
        <f t="array" ref="D397">INDEX('Pin Map'!$B$2:$AT$78,MATCH(LEFT(A397,MIN(SEARCH({0,1,2,3,4,5,6,7,8,9},A397&amp;"0123456789"))-1),'Pin Map'!$A$2:$A$78,0),MATCH(VALUE(RIGHT(A397,LEN(A397)-MIN(SEARCH({0,1,2,3,4,5,6,7,8,9},A397&amp;"0123456789"))+1)),'Pin Map'!$B$1:$AT$1,0))</f>
        <v>VDD_Q4_U2</v>
      </c>
    </row>
    <row r="398" spans="1:4" x14ac:dyDescent="0.2">
      <c r="A398" s="1" t="s">
        <v>605</v>
      </c>
      <c r="B398">
        <v>-3.983717</v>
      </c>
      <c r="C398">
        <v>-9.66</v>
      </c>
      <c r="D398" t="str">
        <f t="array" ref="D398">INDEX('Pin Map'!$B$2:$AT$78,MATCH(LEFT(A398,MIN(SEARCH({0,1,2,3,4,5,6,7,8,9},A398&amp;"0123456789"))-1),'Pin Map'!$A$2:$A$78,0),MATCH(VALUE(RIGHT(A398,LEN(A398)-MIN(SEARCH({0,1,2,3,4,5,6,7,8,9},A398&amp;"0123456789"))+1)),'Pin Map'!$B$1:$AT$1,0))</f>
        <v>VDD_Q4_U2</v>
      </c>
    </row>
    <row r="399" spans="1:4" x14ac:dyDescent="0.2">
      <c r="A399" s="1" t="s">
        <v>606</v>
      </c>
      <c r="B399">
        <v>-5.5772040000000001</v>
      </c>
      <c r="C399">
        <v>-9.66</v>
      </c>
      <c r="D399" t="str">
        <f t="array" ref="D399">INDEX('Pin Map'!$B$2:$AT$78,MATCH(LEFT(A399,MIN(SEARCH({0,1,2,3,4,5,6,7,8,9},A399&amp;"0123456789"))-1),'Pin Map'!$A$2:$A$78,0),MATCH(VALUE(RIGHT(A399,LEN(A399)-MIN(SEARCH({0,1,2,3,4,5,6,7,8,9},A399&amp;"0123456789"))+1)),'Pin Map'!$B$1:$AT$1,0))</f>
        <v>VDD_Q4_U2</v>
      </c>
    </row>
    <row r="400" spans="1:4" x14ac:dyDescent="0.2">
      <c r="A400" s="1" t="s">
        <v>607</v>
      </c>
      <c r="B400">
        <v>-7.1706899999999996</v>
      </c>
      <c r="C400">
        <v>-9.66</v>
      </c>
      <c r="D400" t="str">
        <f t="array" ref="D400">INDEX('Pin Map'!$B$2:$AT$78,MATCH(LEFT(A400,MIN(SEARCH({0,1,2,3,4,5,6,7,8,9},A400&amp;"0123456789"))-1),'Pin Map'!$A$2:$A$78,0),MATCH(VALUE(RIGHT(A400,LEN(A400)-MIN(SEARCH({0,1,2,3,4,5,6,7,8,9},A400&amp;"0123456789"))+1)),'Pin Map'!$B$1:$AT$1,0))</f>
        <v>VDD_Q4_U2</v>
      </c>
    </row>
    <row r="401" spans="1:4" x14ac:dyDescent="0.2">
      <c r="A401" s="1" t="s">
        <v>608</v>
      </c>
      <c r="B401">
        <v>-8.7641770000000001</v>
      </c>
      <c r="C401">
        <v>-9.66</v>
      </c>
      <c r="D401" t="str">
        <f t="array" ref="D401">INDEX('Pin Map'!$B$2:$AT$78,MATCH(LEFT(A401,MIN(SEARCH({0,1,2,3,4,5,6,7,8,9},A401&amp;"0123456789"))-1),'Pin Map'!$A$2:$A$78,0),MATCH(VALUE(RIGHT(A401,LEN(A401)-MIN(SEARCH({0,1,2,3,4,5,6,7,8,9},A401&amp;"0123456789"))+1)),'Pin Map'!$B$1:$AT$1,0))</f>
        <v>VDD_Q4_U2</v>
      </c>
    </row>
    <row r="402" spans="1:4" x14ac:dyDescent="0.2">
      <c r="A402" s="1" t="s">
        <v>609</v>
      </c>
      <c r="B402">
        <v>-10.357664</v>
      </c>
      <c r="C402">
        <v>-9.66</v>
      </c>
      <c r="D402" t="str">
        <f t="array" ref="D402">INDEX('Pin Map'!$B$2:$AT$78,MATCH(LEFT(A402,MIN(SEARCH({0,1,2,3,4,5,6,7,8,9},A402&amp;"0123456789"))-1),'Pin Map'!$A$2:$A$78,0),MATCH(VALUE(RIGHT(A402,LEN(A402)-MIN(SEARCH({0,1,2,3,4,5,6,7,8,9},A402&amp;"0123456789"))+1)),'Pin Map'!$B$1:$AT$1,0))</f>
        <v>VDDV_Q4_U2</v>
      </c>
    </row>
    <row r="403" spans="1:4" x14ac:dyDescent="0.2">
      <c r="A403" s="1" t="s">
        <v>610</v>
      </c>
      <c r="B403">
        <v>-11.951150999999999</v>
      </c>
      <c r="C403">
        <v>-9.66</v>
      </c>
      <c r="D403" t="str">
        <f t="array" ref="D403">INDEX('Pin Map'!$B$2:$AT$78,MATCH(LEFT(A403,MIN(SEARCH({0,1,2,3,4,5,6,7,8,9},A403&amp;"0123456789"))-1),'Pin Map'!$A$2:$A$78,0),MATCH(VALUE(RIGHT(A403,LEN(A403)-MIN(SEARCH({0,1,2,3,4,5,6,7,8,9},A403&amp;"0123456789"))+1)),'Pin Map'!$B$1:$AT$1,0))</f>
        <v>VSS</v>
      </c>
    </row>
    <row r="404" spans="1:4" x14ac:dyDescent="0.2">
      <c r="A404" s="1" t="s">
        <v>611</v>
      </c>
      <c r="B404">
        <v>-13.544637</v>
      </c>
      <c r="C404">
        <v>-9.66</v>
      </c>
      <c r="D404" t="str">
        <f t="array" ref="D404">INDEX('Pin Map'!$B$2:$AT$78,MATCH(LEFT(A404,MIN(SEARCH({0,1,2,3,4,5,6,7,8,9},A404&amp;"0123456789"))-1),'Pin Map'!$A$2:$A$78,0),MATCH(VALUE(RIGHT(A404,LEN(A404)-MIN(SEARCH({0,1,2,3,4,5,6,7,8,9},A404&amp;"0123456789"))+1)),'Pin Map'!$B$1:$AT$1,0))</f>
        <v>VSS</v>
      </c>
    </row>
    <row r="405" spans="1:4" x14ac:dyDescent="0.2">
      <c r="A405" s="1" t="s">
        <v>612</v>
      </c>
      <c r="B405">
        <v>-15.138123999999999</v>
      </c>
      <c r="C405">
        <v>-9.66</v>
      </c>
      <c r="D405" t="str">
        <f t="array" ref="D405">INDEX('Pin Map'!$B$2:$AT$78,MATCH(LEFT(A405,MIN(SEARCH({0,1,2,3,4,5,6,7,8,9},A405&amp;"0123456789"))-1),'Pin Map'!$A$2:$A$78,0),MATCH(VALUE(RIGHT(A405,LEN(A405)-MIN(SEARCH({0,1,2,3,4,5,6,7,8,9},A405&amp;"0123456789"))+1)),'Pin Map'!$B$1:$AT$1,0))</f>
        <v>c2c_sertl_out_valid  1_34_u2</v>
      </c>
    </row>
    <row r="406" spans="1:4" x14ac:dyDescent="0.2">
      <c r="A406" s="1" t="s">
        <v>613</v>
      </c>
      <c r="B406">
        <v>-16.731611000000001</v>
      </c>
      <c r="C406">
        <v>-9.66</v>
      </c>
      <c r="D406" t="str">
        <f t="array" ref="D406">INDEX('Pin Map'!$B$2:$AT$78,MATCH(LEFT(A406,MIN(SEARCH({0,1,2,3,4,5,6,7,8,9},A406&amp;"0123456789"))-1),'Pin Map'!$A$2:$A$78,0),MATCH(VALUE(RIGHT(A406,LEN(A406)-MIN(SEARCH({0,1,2,3,4,5,6,7,8,9},A406&amp;"0123456789"))+1)),'Pin Map'!$B$1:$AT$1,0))</f>
        <v>VSS</v>
      </c>
    </row>
    <row r="407" spans="1:4" x14ac:dyDescent="0.2">
      <c r="A407" s="1" t="s">
        <v>614</v>
      </c>
      <c r="B407">
        <v>17.528354</v>
      </c>
      <c r="C407">
        <v>-9.1999999999999993</v>
      </c>
      <c r="D407" t="str">
        <f t="array" ref="D407">INDEX('Pin Map'!$B$2:$AT$78,MATCH(LEFT(A407,MIN(SEARCH({0,1,2,3,4,5,6,7,8,9},A407&amp;"0123456789"))-1),'Pin Map'!$A$2:$A$78,0),MATCH(VALUE(RIGHT(A407,LEN(A407)-MIN(SEARCH({0,1,2,3,4,5,6,7,8,9},A407&amp;"0123456789"))+1)),'Pin Map'!$B$1:$AT$1,0))</f>
        <v>VSS</v>
      </c>
    </row>
    <row r="408" spans="1:4" x14ac:dyDescent="0.2">
      <c r="A408" s="1" t="s">
        <v>615</v>
      </c>
      <c r="B408">
        <v>15.934867000000001</v>
      </c>
      <c r="C408">
        <v>-9.1999999999999993</v>
      </c>
      <c r="D408" t="str">
        <f t="array" ref="D408">INDEX('Pin Map'!$B$2:$AT$78,MATCH(LEFT(A408,MIN(SEARCH({0,1,2,3,4,5,6,7,8,9},A408&amp;"0123456789"))-1),'Pin Map'!$A$2:$A$78,0),MATCH(VALUE(RIGHT(A408,LEN(A408)-MIN(SEARCH({0,1,2,3,4,5,6,7,8,9},A408&amp;"0123456789"))+1)),'Pin Map'!$B$1:$AT$1,0))</f>
        <v>VSS</v>
      </c>
    </row>
    <row r="409" spans="1:4" x14ac:dyDescent="0.2">
      <c r="A409" s="1" t="s">
        <v>616</v>
      </c>
      <c r="B409">
        <v>14.341381</v>
      </c>
      <c r="C409">
        <v>-9.1999999999999993</v>
      </c>
      <c r="D409" t="str">
        <f t="array" ref="D409">INDEX('Pin Map'!$B$2:$AT$78,MATCH(LEFT(A409,MIN(SEARCH({0,1,2,3,4,5,6,7,8,9},A409&amp;"0123456789"))-1),'Pin Map'!$A$2:$A$78,0),MATCH(VALUE(RIGHT(A409,LEN(A409)-MIN(SEARCH({0,1,2,3,4,5,6,7,8,9},A409&amp;"0123456789"))+1)),'Pin Map'!$B$1:$AT$1,0))</f>
        <v>ddr8 48_33_u2</v>
      </c>
    </row>
    <row r="410" spans="1:4" x14ac:dyDescent="0.2">
      <c r="A410" s="1" t="s">
        <v>617</v>
      </c>
      <c r="B410">
        <v>12.747894000000001</v>
      </c>
      <c r="C410">
        <v>-9.1999999999999993</v>
      </c>
      <c r="D410" t="str">
        <f t="array" ref="D410">INDEX('Pin Map'!$B$2:$AT$78,MATCH(LEFT(A410,MIN(SEARCH({0,1,2,3,4,5,6,7,8,9},A410&amp;"0123456789"))-1),'Pin Map'!$A$2:$A$78,0),MATCH(VALUE(RIGHT(A410,LEN(A410)-MIN(SEARCH({0,1,2,3,4,5,6,7,8,9},A410&amp;"0123456789"))+1)),'Pin Map'!$B$1:$AT$1,0))</f>
        <v>VSS</v>
      </c>
    </row>
    <row r="411" spans="1:4" x14ac:dyDescent="0.2">
      <c r="A411" s="1" t="s">
        <v>618</v>
      </c>
      <c r="B411">
        <v>11.154407000000001</v>
      </c>
      <c r="C411">
        <v>-9.1999999999999993</v>
      </c>
      <c r="D411" t="str">
        <f t="array" ref="D411">INDEX('Pin Map'!$B$2:$AT$78,MATCH(LEFT(A411,MIN(SEARCH({0,1,2,3,4,5,6,7,8,9},A411&amp;"0123456789"))-1),'Pin Map'!$A$2:$A$78,0),MATCH(VALUE(RIGHT(A411,LEN(A411)-MIN(SEARCH({0,1,2,3,4,5,6,7,8,9},A411&amp;"0123456789"))+1)),'Pin Map'!$B$1:$AT$1,0))</f>
        <v>VSS</v>
      </c>
    </row>
    <row r="412" spans="1:4" x14ac:dyDescent="0.2">
      <c r="A412" s="1" t="s">
        <v>619</v>
      </c>
      <c r="B412">
        <v>9.5609199999999994</v>
      </c>
      <c r="C412">
        <v>-9.1999999999999993</v>
      </c>
      <c r="D412" t="str">
        <f t="array" ref="D412">INDEX('Pin Map'!$B$2:$AT$78,MATCH(LEFT(A412,MIN(SEARCH({0,1,2,3,4,5,6,7,8,9},A412&amp;"0123456789"))-1),'Pin Map'!$A$2:$A$78,0),MATCH(VALUE(RIGHT(A412,LEN(A412)-MIN(SEARCH({0,1,2,3,4,5,6,7,8,9},A412&amp;"0123456789"))+1)),'Pin Map'!$B$1:$AT$1,0))</f>
        <v>VSS</v>
      </c>
    </row>
    <row r="413" spans="1:4" x14ac:dyDescent="0.2">
      <c r="A413" s="1" t="s">
        <v>620</v>
      </c>
      <c r="B413">
        <v>7.9674339999999999</v>
      </c>
      <c r="C413">
        <v>-9.1999999999999993</v>
      </c>
      <c r="D413" t="str">
        <f t="array" ref="D413">INDEX('Pin Map'!$B$2:$AT$78,MATCH(LEFT(A413,MIN(SEARCH({0,1,2,3,4,5,6,7,8,9},A413&amp;"0123456789"))-1),'Pin Map'!$A$2:$A$78,0),MATCH(VALUE(RIGHT(A413,LEN(A413)-MIN(SEARCH({0,1,2,3,4,5,6,7,8,9},A413&amp;"0123456789"))+1)),'Pin Map'!$B$1:$AT$1,0))</f>
        <v>VSS</v>
      </c>
    </row>
    <row r="414" spans="1:4" x14ac:dyDescent="0.2">
      <c r="A414" s="1" t="s">
        <v>621</v>
      </c>
      <c r="B414">
        <v>6.3739470000000003</v>
      </c>
      <c r="C414">
        <v>-9.1999999999999993</v>
      </c>
      <c r="D414" t="str">
        <f t="array" ref="D414">INDEX('Pin Map'!$B$2:$AT$78,MATCH(LEFT(A414,MIN(SEARCH({0,1,2,3,4,5,6,7,8,9},A414&amp;"0123456789"))-1),'Pin Map'!$A$2:$A$78,0),MATCH(VALUE(RIGHT(A414,LEN(A414)-MIN(SEARCH({0,1,2,3,4,5,6,7,8,9},A414&amp;"0123456789"))+1)),'Pin Map'!$B$1:$AT$1,0))</f>
        <v>VSS</v>
      </c>
    </row>
    <row r="415" spans="1:4" x14ac:dyDescent="0.2">
      <c r="A415" s="1" t="s">
        <v>622</v>
      </c>
      <c r="B415">
        <v>4.7804599999999997</v>
      </c>
      <c r="C415">
        <v>-9.1999999999999993</v>
      </c>
      <c r="D415" t="str">
        <f t="array" ref="D415">INDEX('Pin Map'!$B$2:$AT$78,MATCH(LEFT(A415,MIN(SEARCH({0,1,2,3,4,5,6,7,8,9},A415&amp;"0123456789"))-1),'Pin Map'!$A$2:$A$78,0),MATCH(VALUE(RIGHT(A415,LEN(A415)-MIN(SEARCH({0,1,2,3,4,5,6,7,8,9},A415&amp;"0123456789"))+1)),'Pin Map'!$B$1:$AT$1,0))</f>
        <v>VSS</v>
      </c>
    </row>
    <row r="416" spans="1:4" x14ac:dyDescent="0.2">
      <c r="A416" s="1" t="s">
        <v>623</v>
      </c>
      <c r="B416">
        <v>3.1869730000000001</v>
      </c>
      <c r="C416">
        <v>-9.1999999999999993</v>
      </c>
      <c r="D416" t="str">
        <f t="array" ref="D416">INDEX('Pin Map'!$B$2:$AT$78,MATCH(LEFT(A416,MIN(SEARCH({0,1,2,3,4,5,6,7,8,9},A416&amp;"0123456789"))-1),'Pin Map'!$A$2:$A$78,0),MATCH(VALUE(RIGHT(A416,LEN(A416)-MIN(SEARCH({0,1,2,3,4,5,6,7,8,9},A416&amp;"0123456789"))+1)),'Pin Map'!$B$1:$AT$1,0))</f>
        <v>VSS</v>
      </c>
    </row>
    <row r="417" spans="1:4" x14ac:dyDescent="0.2">
      <c r="A417" s="1" t="s">
        <v>624</v>
      </c>
      <c r="B417">
        <v>1.5934870000000001</v>
      </c>
      <c r="C417">
        <v>-9.1999999999999993</v>
      </c>
      <c r="D417" t="str">
        <f t="array" ref="D417">INDEX('Pin Map'!$B$2:$AT$78,MATCH(LEFT(A417,MIN(SEARCH({0,1,2,3,4,5,6,7,8,9},A417&amp;"0123456789"))-1),'Pin Map'!$A$2:$A$78,0),MATCH(VALUE(RIGHT(A417,LEN(A417)-MIN(SEARCH({0,1,2,3,4,5,6,7,8,9},A417&amp;"0123456789"))+1)),'Pin Map'!$B$1:$AT$1,0))</f>
        <v>VSS</v>
      </c>
    </row>
    <row r="418" spans="1:4" x14ac:dyDescent="0.2">
      <c r="A418" s="1" t="s">
        <v>625</v>
      </c>
      <c r="B418">
        <v>0</v>
      </c>
      <c r="C418">
        <v>-9.1999999999999993</v>
      </c>
      <c r="D418" t="str">
        <f t="array" ref="D418">INDEX('Pin Map'!$B$2:$AT$78,MATCH(LEFT(A418,MIN(SEARCH({0,1,2,3,4,5,6,7,8,9},A418&amp;"0123456789"))-1),'Pin Map'!$A$2:$A$78,0),MATCH(VALUE(RIGHT(A418,LEN(A418)-MIN(SEARCH({0,1,2,3,4,5,6,7,8,9},A418&amp;"0123456789"))+1)),'Pin Map'!$B$1:$AT$1,0))</f>
        <v>VSS</v>
      </c>
    </row>
    <row r="419" spans="1:4" x14ac:dyDescent="0.2">
      <c r="A419" s="1" t="s">
        <v>626</v>
      </c>
      <c r="B419">
        <v>-1.5934870000000001</v>
      </c>
      <c r="C419">
        <v>-9.1999999999999993</v>
      </c>
      <c r="D419" t="str">
        <f t="array" ref="D419">INDEX('Pin Map'!$B$2:$AT$78,MATCH(LEFT(A419,MIN(SEARCH({0,1,2,3,4,5,6,7,8,9},A419&amp;"0123456789"))-1),'Pin Map'!$A$2:$A$78,0),MATCH(VALUE(RIGHT(A419,LEN(A419)-MIN(SEARCH({0,1,2,3,4,5,6,7,8,9},A419&amp;"0123456789"))+1)),'Pin Map'!$B$1:$AT$1,0))</f>
        <v>VSS</v>
      </c>
    </row>
    <row r="420" spans="1:4" x14ac:dyDescent="0.2">
      <c r="A420" s="1" t="s">
        <v>627</v>
      </c>
      <c r="B420">
        <v>-3.1869740000000002</v>
      </c>
      <c r="C420">
        <v>-9.1999999999999993</v>
      </c>
      <c r="D420" t="str">
        <f t="array" ref="D420">INDEX('Pin Map'!$B$2:$AT$78,MATCH(LEFT(A420,MIN(SEARCH({0,1,2,3,4,5,6,7,8,9},A420&amp;"0123456789"))-1),'Pin Map'!$A$2:$A$78,0),MATCH(VALUE(RIGHT(A420,LEN(A420)-MIN(SEARCH({0,1,2,3,4,5,6,7,8,9},A420&amp;"0123456789"))+1)),'Pin Map'!$B$1:$AT$1,0))</f>
        <v>VSS</v>
      </c>
    </row>
    <row r="421" spans="1:4" x14ac:dyDescent="0.2">
      <c r="A421" s="1" t="s">
        <v>628</v>
      </c>
      <c r="B421">
        <v>-4.7804599999999997</v>
      </c>
      <c r="C421">
        <v>-9.1999999999999993</v>
      </c>
      <c r="D421" t="str">
        <f t="array" ref="D421">INDEX('Pin Map'!$B$2:$AT$78,MATCH(LEFT(A421,MIN(SEARCH({0,1,2,3,4,5,6,7,8,9},A421&amp;"0123456789"))-1),'Pin Map'!$A$2:$A$78,0),MATCH(VALUE(RIGHT(A421,LEN(A421)-MIN(SEARCH({0,1,2,3,4,5,6,7,8,9},A421&amp;"0123456789"))+1)),'Pin Map'!$B$1:$AT$1,0))</f>
        <v>VSS</v>
      </c>
    </row>
    <row r="422" spans="1:4" x14ac:dyDescent="0.2">
      <c r="A422" s="1" t="s">
        <v>629</v>
      </c>
      <c r="B422">
        <v>-6.3739470000000003</v>
      </c>
      <c r="C422">
        <v>-9.1999999999999993</v>
      </c>
      <c r="D422" t="str">
        <f t="array" ref="D422">INDEX('Pin Map'!$B$2:$AT$78,MATCH(LEFT(A422,MIN(SEARCH({0,1,2,3,4,5,6,7,8,9},A422&amp;"0123456789"))-1),'Pin Map'!$A$2:$A$78,0),MATCH(VALUE(RIGHT(A422,LEN(A422)-MIN(SEARCH({0,1,2,3,4,5,6,7,8,9},A422&amp;"0123456789"))+1)),'Pin Map'!$B$1:$AT$1,0))</f>
        <v>VSS</v>
      </c>
    </row>
    <row r="423" spans="1:4" x14ac:dyDescent="0.2">
      <c r="A423" s="1" t="s">
        <v>630</v>
      </c>
      <c r="B423">
        <v>-7.9674339999999999</v>
      </c>
      <c r="C423">
        <v>-9.1999999999999993</v>
      </c>
      <c r="D423" t="str">
        <f t="array" ref="D423">INDEX('Pin Map'!$B$2:$AT$78,MATCH(LEFT(A423,MIN(SEARCH({0,1,2,3,4,5,6,7,8,9},A423&amp;"0123456789"))-1),'Pin Map'!$A$2:$A$78,0),MATCH(VALUE(RIGHT(A423,LEN(A423)-MIN(SEARCH({0,1,2,3,4,5,6,7,8,9},A423&amp;"0123456789"))+1)),'Pin Map'!$B$1:$AT$1,0))</f>
        <v>VSS</v>
      </c>
    </row>
    <row r="424" spans="1:4" x14ac:dyDescent="0.2">
      <c r="A424" s="1" t="s">
        <v>631</v>
      </c>
      <c r="B424">
        <v>-9.5609210000000004</v>
      </c>
      <c r="C424">
        <v>-9.1999999999999993</v>
      </c>
      <c r="D424" t="str">
        <f t="array" ref="D424">INDEX('Pin Map'!$B$2:$AT$78,MATCH(LEFT(A424,MIN(SEARCH({0,1,2,3,4,5,6,7,8,9},A424&amp;"0123456789"))-1),'Pin Map'!$A$2:$A$78,0),MATCH(VALUE(RIGHT(A424,LEN(A424)-MIN(SEARCH({0,1,2,3,4,5,6,7,8,9},A424&amp;"0123456789"))+1)),'Pin Map'!$B$1:$AT$1,0))</f>
        <v>VSS</v>
      </c>
    </row>
    <row r="425" spans="1:4" x14ac:dyDescent="0.2">
      <c r="A425" s="1" t="s">
        <v>632</v>
      </c>
      <c r="B425">
        <v>-11.154407000000001</v>
      </c>
      <c r="C425">
        <v>-9.1999999999999993</v>
      </c>
      <c r="D425" t="str">
        <f t="array" ref="D425">INDEX('Pin Map'!$B$2:$AT$78,MATCH(LEFT(A425,MIN(SEARCH({0,1,2,3,4,5,6,7,8,9},A425&amp;"0123456789"))-1),'Pin Map'!$A$2:$A$78,0),MATCH(VALUE(RIGHT(A425,LEN(A425)-MIN(SEARCH({0,1,2,3,4,5,6,7,8,9},A425&amp;"0123456789"))+1)),'Pin Map'!$B$1:$AT$1,0))</f>
        <v>VSS</v>
      </c>
    </row>
    <row r="426" spans="1:4" x14ac:dyDescent="0.2">
      <c r="A426" s="1" t="s">
        <v>633</v>
      </c>
      <c r="B426">
        <v>-12.747894000000001</v>
      </c>
      <c r="C426">
        <v>-9.1999999999999993</v>
      </c>
      <c r="D426" t="str">
        <f t="array" ref="D426">INDEX('Pin Map'!$B$2:$AT$78,MATCH(LEFT(A426,MIN(SEARCH({0,1,2,3,4,5,6,7,8,9},A426&amp;"0123456789"))-1),'Pin Map'!$A$2:$A$78,0),MATCH(VALUE(RIGHT(A426,LEN(A426)-MIN(SEARCH({0,1,2,3,4,5,6,7,8,9},A426&amp;"0123456789"))+1)),'Pin Map'!$B$1:$AT$1,0))</f>
        <v>VSS</v>
      </c>
    </row>
    <row r="427" spans="1:4" x14ac:dyDescent="0.2">
      <c r="A427" s="1" t="s">
        <v>634</v>
      </c>
      <c r="B427">
        <v>-14.341381</v>
      </c>
      <c r="C427">
        <v>-9.1999999999999993</v>
      </c>
      <c r="D427" t="str">
        <f t="array" ref="D427">INDEX('Pin Map'!$B$2:$AT$78,MATCH(LEFT(A427,MIN(SEARCH({0,1,2,3,4,5,6,7,8,9},A427&amp;"0123456789"))-1),'Pin Map'!$A$2:$A$78,0),MATCH(VALUE(RIGHT(A427,LEN(A427)-MIN(SEARCH({0,1,2,3,4,5,6,7,8,9},A427&amp;"0123456789"))+1)),'Pin Map'!$B$1:$AT$1,0))</f>
        <v>c2c_sertl_in_valid 2_33_u2</v>
      </c>
    </row>
    <row r="428" spans="1:4" x14ac:dyDescent="0.2">
      <c r="A428" s="1" t="s">
        <v>635</v>
      </c>
      <c r="B428">
        <v>-15.934867000000001</v>
      </c>
      <c r="C428">
        <v>-9.1999999999999993</v>
      </c>
      <c r="D428" t="str">
        <f t="array" ref="D428">INDEX('Pin Map'!$B$2:$AT$78,MATCH(LEFT(A428,MIN(SEARCH({0,1,2,3,4,5,6,7,8,9},A428&amp;"0123456789"))-1),'Pin Map'!$A$2:$A$78,0),MATCH(VALUE(RIGHT(A428,LEN(A428)-MIN(SEARCH({0,1,2,3,4,5,6,7,8,9},A428&amp;"0123456789"))+1)),'Pin Map'!$B$1:$AT$1,0))</f>
        <v>VSS</v>
      </c>
    </row>
    <row r="429" spans="1:4" x14ac:dyDescent="0.2">
      <c r="A429" s="1" t="s">
        <v>636</v>
      </c>
      <c r="B429">
        <v>-17.528354</v>
      </c>
      <c r="C429">
        <v>-9.1999999999999993</v>
      </c>
      <c r="D429" t="str">
        <f t="array" ref="D429">INDEX('Pin Map'!$B$2:$AT$78,MATCH(LEFT(A429,MIN(SEARCH({0,1,2,3,4,5,6,7,8,9},A429&amp;"0123456789"))-1),'Pin Map'!$A$2:$A$78,0),MATCH(VALUE(RIGHT(A429,LEN(A429)-MIN(SEARCH({0,1,2,3,4,5,6,7,8,9},A429&amp;"0123456789"))+1)),'Pin Map'!$B$1:$AT$1,0))</f>
        <v>VSS</v>
      </c>
    </row>
    <row r="430" spans="1:4" x14ac:dyDescent="0.2">
      <c r="A430" s="1" t="s">
        <v>637</v>
      </c>
      <c r="B430">
        <v>16.731611000000001</v>
      </c>
      <c r="C430">
        <v>-8.74</v>
      </c>
      <c r="D430" t="str">
        <f t="array" ref="D430">INDEX('Pin Map'!$B$2:$AT$78,MATCH(LEFT(A430,MIN(SEARCH({0,1,2,3,4,5,6,7,8,9},A430&amp;"0123456789"))-1),'Pin Map'!$A$2:$A$78,0),MATCH(VALUE(RIGHT(A430,LEN(A430)-MIN(SEARCH({0,1,2,3,4,5,6,7,8,9},A430&amp;"0123456789"))+1)),'Pin Map'!$B$1:$AT$1,0))</f>
        <v>ddr13 49_28_u2</v>
      </c>
    </row>
    <row r="431" spans="1:4" x14ac:dyDescent="0.2">
      <c r="A431" s="1" t="s">
        <v>638</v>
      </c>
      <c r="B431">
        <v>15.138123999999999</v>
      </c>
      <c r="C431">
        <v>-8.74</v>
      </c>
      <c r="D431" t="str">
        <f t="array" ref="D431">INDEX('Pin Map'!$B$2:$AT$78,MATCH(LEFT(A431,MIN(SEARCH({0,1,2,3,4,5,6,7,8,9},A431&amp;"0123456789"))-1),'Pin Map'!$A$2:$A$78,0),MATCH(VALUE(RIGHT(A431,LEN(A431)-MIN(SEARCH({0,1,2,3,4,5,6,7,8,9},A431&amp;"0123456789"))+1)),'Pin Map'!$B$1:$AT$1,0))</f>
        <v>VSS</v>
      </c>
    </row>
    <row r="432" spans="1:4" x14ac:dyDescent="0.2">
      <c r="A432" s="1" t="s">
        <v>639</v>
      </c>
      <c r="B432">
        <v>13.544637</v>
      </c>
      <c r="C432">
        <v>-8.74</v>
      </c>
      <c r="D432" t="str">
        <f t="array" ref="D432">INDEX('Pin Map'!$B$2:$AT$78,MATCH(LEFT(A432,MIN(SEARCH({0,1,2,3,4,5,6,7,8,9},A432&amp;"0123456789"))-1),'Pin Map'!$A$2:$A$78,0),MATCH(VALUE(RIGHT(A432,LEN(A432)-MIN(SEARCH({0,1,2,3,4,5,6,7,8,9},A432&amp;"0123456789"))+1)),'Pin Map'!$B$1:$AT$1,0))</f>
        <v>VSS</v>
      </c>
    </row>
    <row r="433" spans="1:4" x14ac:dyDescent="0.2">
      <c r="A433" s="1" t="s">
        <v>640</v>
      </c>
      <c r="B433">
        <v>11.951150999999999</v>
      </c>
      <c r="C433">
        <v>-8.74</v>
      </c>
      <c r="D433" t="str">
        <f t="array" ref="D433">INDEX('Pin Map'!$B$2:$AT$78,MATCH(LEFT(A433,MIN(SEARCH({0,1,2,3,4,5,6,7,8,9},A433&amp;"0123456789"))-1),'Pin Map'!$A$2:$A$78,0),MATCH(VALUE(RIGHT(A433,LEN(A433)-MIN(SEARCH({0,1,2,3,4,5,6,7,8,9},A433&amp;"0123456789"))+1)),'Pin Map'!$B$1:$AT$1,0))</f>
        <v>obus_sel 49_40_u2</v>
      </c>
    </row>
    <row r="434" spans="1:4" x14ac:dyDescent="0.2">
      <c r="A434" s="1" t="s">
        <v>641</v>
      </c>
      <c r="B434">
        <v>10.357664</v>
      </c>
      <c r="C434">
        <v>-8.74</v>
      </c>
      <c r="D434" t="str">
        <f t="array" ref="D434">INDEX('Pin Map'!$B$2:$AT$78,MATCH(LEFT(A434,MIN(SEARCH({0,1,2,3,4,5,6,7,8,9},A434&amp;"0123456789"))-1),'Pin Map'!$A$2:$A$78,0),MATCH(VALUE(RIGHT(A434,LEN(A434)-MIN(SEARCH({0,1,2,3,4,5,6,7,8,9},A434&amp;"0123456789"))+1)),'Pin Map'!$B$1:$AT$1,0))</f>
        <v>VDDV_Q2_U2</v>
      </c>
    </row>
    <row r="435" spans="1:4" x14ac:dyDescent="0.2">
      <c r="A435" s="1" t="s">
        <v>642</v>
      </c>
      <c r="B435">
        <v>8.7641770000000001</v>
      </c>
      <c r="C435">
        <v>-8.74</v>
      </c>
      <c r="D435" t="str">
        <f t="array" ref="D435">INDEX('Pin Map'!$B$2:$AT$78,MATCH(LEFT(A435,MIN(SEARCH({0,1,2,3,4,5,6,7,8,9},A435&amp;"0123456789"))-1),'Pin Map'!$A$2:$A$78,0),MATCH(VALUE(RIGHT(A435,LEN(A435)-MIN(SEARCH({0,1,2,3,4,5,6,7,8,9},A435&amp;"0123456789"))+1)),'Pin Map'!$B$1:$AT$1,0))</f>
        <v>VDD_Q2_U2</v>
      </c>
    </row>
    <row r="436" spans="1:4" x14ac:dyDescent="0.2">
      <c r="A436" s="1" t="s">
        <v>643</v>
      </c>
      <c r="B436">
        <v>7.1706899999999996</v>
      </c>
      <c r="C436">
        <v>-8.74</v>
      </c>
      <c r="D436" t="str">
        <f t="array" ref="D436">INDEX('Pin Map'!$B$2:$AT$78,MATCH(LEFT(A436,MIN(SEARCH({0,1,2,3,4,5,6,7,8,9},A436&amp;"0123456789"))-1),'Pin Map'!$A$2:$A$78,0),MATCH(VALUE(RIGHT(A436,LEN(A436)-MIN(SEARCH({0,1,2,3,4,5,6,7,8,9},A436&amp;"0123456789"))+1)),'Pin Map'!$B$1:$AT$1,0))</f>
        <v>VDD_Q2_U2</v>
      </c>
    </row>
    <row r="437" spans="1:4" x14ac:dyDescent="0.2">
      <c r="A437" s="1" t="s">
        <v>644</v>
      </c>
      <c r="B437">
        <v>5.5772040000000001</v>
      </c>
      <c r="C437">
        <v>-8.74</v>
      </c>
      <c r="D437" t="str">
        <f t="array" ref="D437">INDEX('Pin Map'!$B$2:$AT$78,MATCH(LEFT(A437,MIN(SEARCH({0,1,2,3,4,5,6,7,8,9},A437&amp;"0123456789"))-1),'Pin Map'!$A$2:$A$78,0),MATCH(VALUE(RIGHT(A437,LEN(A437)-MIN(SEARCH({0,1,2,3,4,5,6,7,8,9},A437&amp;"0123456789"))+1)),'Pin Map'!$B$1:$AT$1,0))</f>
        <v>VDD_Q2_U2</v>
      </c>
    </row>
    <row r="438" spans="1:4" x14ac:dyDescent="0.2">
      <c r="A438" s="1" t="s">
        <v>645</v>
      </c>
      <c r="B438">
        <v>3.983717</v>
      </c>
      <c r="C438">
        <v>-8.74</v>
      </c>
      <c r="D438" t="str">
        <f t="array" ref="D438">INDEX('Pin Map'!$B$2:$AT$78,MATCH(LEFT(A438,MIN(SEARCH({0,1,2,3,4,5,6,7,8,9},A438&amp;"0123456789"))-1),'Pin Map'!$A$2:$A$78,0),MATCH(VALUE(RIGHT(A438,LEN(A438)-MIN(SEARCH({0,1,2,3,4,5,6,7,8,9},A438&amp;"0123456789"))+1)),'Pin Map'!$B$1:$AT$1,0))</f>
        <v>VDD_Q2_U2</v>
      </c>
    </row>
    <row r="439" spans="1:4" x14ac:dyDescent="0.2">
      <c r="A439" s="1" t="s">
        <v>646</v>
      </c>
      <c r="B439">
        <v>2.3902299999999999</v>
      </c>
      <c r="C439">
        <v>-8.74</v>
      </c>
      <c r="D439" t="str">
        <f t="array" ref="D439">INDEX('Pin Map'!$B$2:$AT$78,MATCH(LEFT(A439,MIN(SEARCH({0,1,2,3,4,5,6,7,8,9},A439&amp;"0123456789"))-1),'Pin Map'!$A$2:$A$78,0),MATCH(VALUE(RIGHT(A439,LEN(A439)-MIN(SEARCH({0,1,2,3,4,5,6,7,8,9},A439&amp;"0123456789"))+1)),'Pin Map'!$B$1:$AT$1,0))</f>
        <v>VDD_Q2_U2</v>
      </c>
    </row>
    <row r="440" spans="1:4" x14ac:dyDescent="0.2">
      <c r="A440" s="1" t="s">
        <v>647</v>
      </c>
      <c r="B440">
        <v>0.79674299999999998</v>
      </c>
      <c r="C440">
        <v>-8.74</v>
      </c>
      <c r="D440" t="str">
        <f t="array" ref="D440">INDEX('Pin Map'!$B$2:$AT$78,MATCH(LEFT(A440,MIN(SEARCH({0,1,2,3,4,5,6,7,8,9},A440&amp;"0123456789"))-1),'Pin Map'!$A$2:$A$78,0),MATCH(VALUE(RIGHT(A440,LEN(A440)-MIN(SEARCH({0,1,2,3,4,5,6,7,8,9},A440&amp;"0123456789"))+1)),'Pin Map'!$B$1:$AT$1,0))</f>
        <v>VDD_Q2_U2</v>
      </c>
    </row>
    <row r="441" spans="1:4" x14ac:dyDescent="0.2">
      <c r="A441" s="1" t="s">
        <v>648</v>
      </c>
      <c r="B441">
        <v>-0.79674299999999998</v>
      </c>
      <c r="C441">
        <v>-8.74</v>
      </c>
      <c r="D441" t="str">
        <f t="array" ref="D441">INDEX('Pin Map'!$B$2:$AT$78,MATCH(LEFT(A441,MIN(SEARCH({0,1,2,3,4,5,6,7,8,9},A441&amp;"0123456789"))-1),'Pin Map'!$A$2:$A$78,0),MATCH(VALUE(RIGHT(A441,LEN(A441)-MIN(SEARCH({0,1,2,3,4,5,6,7,8,9},A441&amp;"0123456789"))+1)),'Pin Map'!$B$1:$AT$1,0))</f>
        <v>VDD_Q4_U2</v>
      </c>
    </row>
    <row r="442" spans="1:4" x14ac:dyDescent="0.2">
      <c r="A442" s="1" t="s">
        <v>649</v>
      </c>
      <c r="B442">
        <v>-2.3902299999999999</v>
      </c>
      <c r="C442">
        <v>-8.74</v>
      </c>
      <c r="D442" t="str">
        <f t="array" ref="D442">INDEX('Pin Map'!$B$2:$AT$78,MATCH(LEFT(A442,MIN(SEARCH({0,1,2,3,4,5,6,7,8,9},A442&amp;"0123456789"))-1),'Pin Map'!$A$2:$A$78,0),MATCH(VALUE(RIGHT(A442,LEN(A442)-MIN(SEARCH({0,1,2,3,4,5,6,7,8,9},A442&amp;"0123456789"))+1)),'Pin Map'!$B$1:$AT$1,0))</f>
        <v>VDD_Q4_U2</v>
      </c>
    </row>
    <row r="443" spans="1:4" x14ac:dyDescent="0.2">
      <c r="A443" s="1" t="s">
        <v>650</v>
      </c>
      <c r="B443">
        <v>-3.983717</v>
      </c>
      <c r="C443">
        <v>-8.74</v>
      </c>
      <c r="D443" t="str">
        <f t="array" ref="D443">INDEX('Pin Map'!$B$2:$AT$78,MATCH(LEFT(A443,MIN(SEARCH({0,1,2,3,4,5,6,7,8,9},A443&amp;"0123456789"))-1),'Pin Map'!$A$2:$A$78,0),MATCH(VALUE(RIGHT(A443,LEN(A443)-MIN(SEARCH({0,1,2,3,4,5,6,7,8,9},A443&amp;"0123456789"))+1)),'Pin Map'!$B$1:$AT$1,0))</f>
        <v>VDD_Q4_U2</v>
      </c>
    </row>
    <row r="444" spans="1:4" x14ac:dyDescent="0.2">
      <c r="A444" s="1" t="s">
        <v>651</v>
      </c>
      <c r="B444">
        <v>-5.5772040000000001</v>
      </c>
      <c r="C444">
        <v>-8.74</v>
      </c>
      <c r="D444" t="str">
        <f t="array" ref="D444">INDEX('Pin Map'!$B$2:$AT$78,MATCH(LEFT(A444,MIN(SEARCH({0,1,2,3,4,5,6,7,8,9},A444&amp;"0123456789"))-1),'Pin Map'!$A$2:$A$78,0),MATCH(VALUE(RIGHT(A444,LEN(A444)-MIN(SEARCH({0,1,2,3,4,5,6,7,8,9},A444&amp;"0123456789"))+1)),'Pin Map'!$B$1:$AT$1,0))</f>
        <v>VDD_Q4_U2</v>
      </c>
    </row>
    <row r="445" spans="1:4" x14ac:dyDescent="0.2">
      <c r="A445" s="1" t="s">
        <v>652</v>
      </c>
      <c r="B445">
        <v>-7.1706899999999996</v>
      </c>
      <c r="C445">
        <v>-8.74</v>
      </c>
      <c r="D445" t="str">
        <f t="array" ref="D445">INDEX('Pin Map'!$B$2:$AT$78,MATCH(LEFT(A445,MIN(SEARCH({0,1,2,3,4,5,6,7,8,9},A445&amp;"0123456789"))-1),'Pin Map'!$A$2:$A$78,0),MATCH(VALUE(RIGHT(A445,LEN(A445)-MIN(SEARCH({0,1,2,3,4,5,6,7,8,9},A445&amp;"0123456789"))+1)),'Pin Map'!$B$1:$AT$1,0))</f>
        <v>VDD_Q4_U2</v>
      </c>
    </row>
    <row r="446" spans="1:4" x14ac:dyDescent="0.2">
      <c r="A446" s="1" t="s">
        <v>653</v>
      </c>
      <c r="B446">
        <v>-8.7641770000000001</v>
      </c>
      <c r="C446">
        <v>-8.74</v>
      </c>
      <c r="D446" t="str">
        <f t="array" ref="D446">INDEX('Pin Map'!$B$2:$AT$78,MATCH(LEFT(A446,MIN(SEARCH({0,1,2,3,4,5,6,7,8,9},A446&amp;"0123456789"))-1),'Pin Map'!$A$2:$A$78,0),MATCH(VALUE(RIGHT(A446,LEN(A446)-MIN(SEARCH({0,1,2,3,4,5,6,7,8,9},A446&amp;"0123456789"))+1)),'Pin Map'!$B$1:$AT$1,0))</f>
        <v>VDD_Q4_U2</v>
      </c>
    </row>
    <row r="447" spans="1:4" x14ac:dyDescent="0.2">
      <c r="A447" s="1" t="s">
        <v>654</v>
      </c>
      <c r="B447">
        <v>-10.357664</v>
      </c>
      <c r="C447">
        <v>-8.74</v>
      </c>
      <c r="D447" t="str">
        <f t="array" ref="D447">INDEX('Pin Map'!$B$2:$AT$78,MATCH(LEFT(A447,MIN(SEARCH({0,1,2,3,4,5,6,7,8,9},A447&amp;"0123456789"))-1),'Pin Map'!$A$2:$A$78,0),MATCH(VALUE(RIGHT(A447,LEN(A447)-MIN(SEARCH({0,1,2,3,4,5,6,7,8,9},A447&amp;"0123456789"))+1)),'Pin Map'!$B$1:$AT$1,0))</f>
        <v>VDDV_Q4_U2</v>
      </c>
    </row>
    <row r="448" spans="1:4" x14ac:dyDescent="0.2">
      <c r="A448" s="1" t="s">
        <v>655</v>
      </c>
      <c r="B448">
        <v>-11.951150999999999</v>
      </c>
      <c r="C448">
        <v>-8.74</v>
      </c>
      <c r="D448" t="str">
        <f t="array" ref="D448">INDEX('Pin Map'!$B$2:$AT$78,MATCH(LEFT(A448,MIN(SEARCH({0,1,2,3,4,5,6,7,8,9},A448&amp;"0123456789"))-1),'Pin Map'!$A$2:$A$78,0),MATCH(VALUE(RIGHT(A448,LEN(A448)-MIN(SEARCH({0,1,2,3,4,5,6,7,8,9},A448&amp;"0123456789"))+1)),'Pin Map'!$B$1:$AT$1,0))</f>
        <v>c2c_sertl_out_bits3 1_40_u2</v>
      </c>
    </row>
    <row r="449" spans="1:4" x14ac:dyDescent="0.2">
      <c r="A449" s="1" t="s">
        <v>656</v>
      </c>
      <c r="B449">
        <v>-13.544637</v>
      </c>
      <c r="C449">
        <v>-8.74</v>
      </c>
      <c r="D449" t="str">
        <f t="array" ref="D449">INDEX('Pin Map'!$B$2:$AT$78,MATCH(LEFT(A449,MIN(SEARCH({0,1,2,3,4,5,6,7,8,9},A449&amp;"0123456789"))-1),'Pin Map'!$A$2:$A$78,0),MATCH(VALUE(RIGHT(A449,LEN(A449)-MIN(SEARCH({0,1,2,3,4,5,6,7,8,9},A449&amp;"0123456789"))+1)),'Pin Map'!$B$1:$AT$1,0))</f>
        <v>VSS</v>
      </c>
    </row>
    <row r="450" spans="1:4" x14ac:dyDescent="0.2">
      <c r="A450" s="1" t="s">
        <v>657</v>
      </c>
      <c r="B450">
        <v>-15.138123999999999</v>
      </c>
      <c r="C450">
        <v>-8.74</v>
      </c>
      <c r="D450" t="str">
        <f t="array" ref="D450">INDEX('Pin Map'!$B$2:$AT$78,MATCH(LEFT(A450,MIN(SEARCH({0,1,2,3,4,5,6,7,8,9},A450&amp;"0123456789"))-1),'Pin Map'!$A$2:$A$78,0),MATCH(VALUE(RIGHT(A450,LEN(A450)-MIN(SEARCH({0,1,2,3,4,5,6,7,8,9},A450&amp;"0123456789"))+1)),'Pin Map'!$B$1:$AT$1,0))</f>
        <v>VSS</v>
      </c>
    </row>
    <row r="451" spans="1:4" x14ac:dyDescent="0.2">
      <c r="A451" s="1" t="s">
        <v>658</v>
      </c>
      <c r="B451">
        <v>-16.731611000000001</v>
      </c>
      <c r="C451">
        <v>-8.74</v>
      </c>
      <c r="D451" t="str">
        <f t="array" ref="D451">INDEX('Pin Map'!$B$2:$AT$78,MATCH(LEFT(A451,MIN(SEARCH({0,1,2,3,4,5,6,7,8,9},A451&amp;"0123456789"))-1),'Pin Map'!$A$2:$A$78,0),MATCH(VALUE(RIGHT(A451,LEN(A451)-MIN(SEARCH({0,1,2,3,4,5,6,7,8,9},A451&amp;"0123456789"))+1)),'Pin Map'!$B$1:$AT$1,0))</f>
        <v>c2c_sertl_clock_in 1_28_u2</v>
      </c>
    </row>
    <row r="452" spans="1:4" x14ac:dyDescent="0.2">
      <c r="A452" s="1" t="s">
        <v>659</v>
      </c>
      <c r="B452">
        <v>17.528354</v>
      </c>
      <c r="C452">
        <v>-8.2799999999999994</v>
      </c>
      <c r="D452" t="str">
        <f t="array" ref="D452">INDEX('Pin Map'!$B$2:$AT$78,MATCH(LEFT(A452,MIN(SEARCH({0,1,2,3,4,5,6,7,8,9},A452&amp;"0123456789"))-1),'Pin Map'!$A$2:$A$78,0),MATCH(VALUE(RIGHT(A452,LEN(A452)-MIN(SEARCH({0,1,2,3,4,5,6,7,8,9},A452&amp;"0123456789"))+1)),'Pin Map'!$B$1:$AT$1,0))</f>
        <v>ddr14 48_27_u2</v>
      </c>
    </row>
    <row r="453" spans="1:4" x14ac:dyDescent="0.2">
      <c r="A453" s="1" t="s">
        <v>660</v>
      </c>
      <c r="B453">
        <v>15.934867000000001</v>
      </c>
      <c r="C453">
        <v>-8.2799999999999994</v>
      </c>
      <c r="D453" t="str">
        <f t="array" ref="D453">INDEX('Pin Map'!$B$2:$AT$78,MATCH(LEFT(A453,MIN(SEARCH({0,1,2,3,4,5,6,7,8,9},A453&amp;"0123456789"))-1),'Pin Map'!$A$2:$A$78,0),MATCH(VALUE(RIGHT(A453,LEN(A453)-MIN(SEARCH({0,1,2,3,4,5,6,7,8,9},A453&amp;"0123456789"))+1)),'Pin Map'!$B$1:$AT$1,0))</f>
        <v>VSS</v>
      </c>
    </row>
    <row r="454" spans="1:4" x14ac:dyDescent="0.2">
      <c r="A454" s="1" t="s">
        <v>661</v>
      </c>
      <c r="B454">
        <v>14.341381</v>
      </c>
      <c r="C454">
        <v>-8.2799999999999994</v>
      </c>
      <c r="D454" t="str">
        <f t="array" ref="D454">INDEX('Pin Map'!$B$2:$AT$78,MATCH(LEFT(A454,MIN(SEARCH({0,1,2,3,4,5,6,7,8,9},A454&amp;"0123456789"))-1),'Pin Map'!$A$2:$A$78,0),MATCH(VALUE(RIGHT(A454,LEN(A454)-MIN(SEARCH({0,1,2,3,4,5,6,7,8,9},A454&amp;"0123456789"))+1)),'Pin Map'!$B$1:$AT$1,0))</f>
        <v>VSS</v>
      </c>
    </row>
    <row r="455" spans="1:4" x14ac:dyDescent="0.2">
      <c r="A455" s="1" t="s">
        <v>662</v>
      </c>
      <c r="B455">
        <v>12.747894000000001</v>
      </c>
      <c r="C455">
        <v>-8.2799999999999994</v>
      </c>
      <c r="D455" t="str">
        <f t="array" ref="D455">INDEX('Pin Map'!$B$2:$AT$78,MATCH(LEFT(A455,MIN(SEARCH({0,1,2,3,4,5,6,7,8,9},A455&amp;"0123456789"))-1),'Pin Map'!$A$2:$A$78,0),MATCH(VALUE(RIGHT(A455,LEN(A455)-MIN(SEARCH({0,1,2,3,4,5,6,7,8,9},A455&amp;"0123456789"))+1)),'Pin Map'!$B$1:$AT$1,0))</f>
        <v>ddr2 48_39_u2</v>
      </c>
    </row>
    <row r="456" spans="1:4" x14ac:dyDescent="0.2">
      <c r="A456" s="1" t="s">
        <v>663</v>
      </c>
      <c r="B456">
        <v>11.154407000000001</v>
      </c>
      <c r="C456">
        <v>-8.2799999999999994</v>
      </c>
      <c r="D456" t="str">
        <f t="array" ref="D456">INDEX('Pin Map'!$B$2:$AT$78,MATCH(LEFT(A456,MIN(SEARCH({0,1,2,3,4,5,6,7,8,9},A456&amp;"0123456789"))-1),'Pin Map'!$A$2:$A$78,0),MATCH(VALUE(RIGHT(A456,LEN(A456)-MIN(SEARCH({0,1,2,3,4,5,6,7,8,9},A456&amp;"0123456789"))+1)),'Pin Map'!$B$1:$AT$1,0))</f>
        <v>VSS</v>
      </c>
    </row>
    <row r="457" spans="1:4" x14ac:dyDescent="0.2">
      <c r="A457" s="1" t="s">
        <v>664</v>
      </c>
      <c r="B457">
        <v>9.5609199999999994</v>
      </c>
      <c r="C457">
        <v>-8.2799999999999994</v>
      </c>
      <c r="D457" t="str">
        <f t="array" ref="D457">INDEX('Pin Map'!$B$2:$AT$78,MATCH(LEFT(A457,MIN(SEARCH({0,1,2,3,4,5,6,7,8,9},A457&amp;"0123456789"))-1),'Pin Map'!$A$2:$A$78,0),MATCH(VALUE(RIGHT(A457,LEN(A457)-MIN(SEARCH({0,1,2,3,4,5,6,7,8,9},A457&amp;"0123456789"))+1)),'Pin Map'!$B$1:$AT$1,0))</f>
        <v>VSS</v>
      </c>
    </row>
    <row r="458" spans="1:4" x14ac:dyDescent="0.2">
      <c r="A458" s="1" t="s">
        <v>665</v>
      </c>
      <c r="B458">
        <v>7.9674339999999999</v>
      </c>
      <c r="C458">
        <v>-8.2799999999999994</v>
      </c>
      <c r="D458" t="str">
        <f t="array" ref="D458">INDEX('Pin Map'!$B$2:$AT$78,MATCH(LEFT(A458,MIN(SEARCH({0,1,2,3,4,5,6,7,8,9},A458&amp;"0123456789"))-1),'Pin Map'!$A$2:$A$78,0),MATCH(VALUE(RIGHT(A458,LEN(A458)-MIN(SEARCH({0,1,2,3,4,5,6,7,8,9},A458&amp;"0123456789"))+1)),'Pin Map'!$B$1:$AT$1,0))</f>
        <v>VSS</v>
      </c>
    </row>
    <row r="459" spans="1:4" x14ac:dyDescent="0.2">
      <c r="A459" s="1" t="s">
        <v>666</v>
      </c>
      <c r="B459">
        <v>6.3739470000000003</v>
      </c>
      <c r="C459">
        <v>-8.2799999999999994</v>
      </c>
      <c r="D459" t="str">
        <f t="array" ref="D459">INDEX('Pin Map'!$B$2:$AT$78,MATCH(LEFT(A459,MIN(SEARCH({0,1,2,3,4,5,6,7,8,9},A459&amp;"0123456789"))-1),'Pin Map'!$A$2:$A$78,0),MATCH(VALUE(RIGHT(A459,LEN(A459)-MIN(SEARCH({0,1,2,3,4,5,6,7,8,9},A459&amp;"0123456789"))+1)),'Pin Map'!$B$1:$AT$1,0))</f>
        <v>VSS</v>
      </c>
    </row>
    <row r="460" spans="1:4" x14ac:dyDescent="0.2">
      <c r="A460" s="1" t="s">
        <v>667</v>
      </c>
      <c r="B460">
        <v>4.7804599999999997</v>
      </c>
      <c r="C460">
        <v>-8.2799999999999994</v>
      </c>
      <c r="D460" t="str">
        <f t="array" ref="D460">INDEX('Pin Map'!$B$2:$AT$78,MATCH(LEFT(A460,MIN(SEARCH({0,1,2,3,4,5,6,7,8,9},A460&amp;"0123456789"))-1),'Pin Map'!$A$2:$A$78,0),MATCH(VALUE(RIGHT(A460,LEN(A460)-MIN(SEARCH({0,1,2,3,4,5,6,7,8,9},A460&amp;"0123456789"))+1)),'Pin Map'!$B$1:$AT$1,0))</f>
        <v>VSS</v>
      </c>
    </row>
    <row r="461" spans="1:4" x14ac:dyDescent="0.2">
      <c r="A461" s="1" t="s">
        <v>668</v>
      </c>
      <c r="B461">
        <v>3.1869730000000001</v>
      </c>
      <c r="C461">
        <v>-8.2799999999999994</v>
      </c>
      <c r="D461" t="str">
        <f t="array" ref="D461">INDEX('Pin Map'!$B$2:$AT$78,MATCH(LEFT(A461,MIN(SEARCH({0,1,2,3,4,5,6,7,8,9},A461&amp;"0123456789"))-1),'Pin Map'!$A$2:$A$78,0),MATCH(VALUE(RIGHT(A461,LEN(A461)-MIN(SEARCH({0,1,2,3,4,5,6,7,8,9},A461&amp;"0123456789"))+1)),'Pin Map'!$B$1:$AT$1,0))</f>
        <v>VSS</v>
      </c>
    </row>
    <row r="462" spans="1:4" x14ac:dyDescent="0.2">
      <c r="A462" s="1" t="s">
        <v>669</v>
      </c>
      <c r="B462">
        <v>1.5934870000000001</v>
      </c>
      <c r="C462">
        <v>-8.2799999999999994</v>
      </c>
      <c r="D462" t="str">
        <f t="array" ref="D462">INDEX('Pin Map'!$B$2:$AT$78,MATCH(LEFT(A462,MIN(SEARCH({0,1,2,3,4,5,6,7,8,9},A462&amp;"0123456789"))-1),'Pin Map'!$A$2:$A$78,0),MATCH(VALUE(RIGHT(A462,LEN(A462)-MIN(SEARCH({0,1,2,3,4,5,6,7,8,9},A462&amp;"0123456789"))+1)),'Pin Map'!$B$1:$AT$1,0))</f>
        <v>VSS</v>
      </c>
    </row>
    <row r="463" spans="1:4" x14ac:dyDescent="0.2">
      <c r="A463" s="1" t="s">
        <v>670</v>
      </c>
      <c r="B463">
        <v>0</v>
      </c>
      <c r="C463">
        <v>-8.2799999999999994</v>
      </c>
      <c r="D463" t="str">
        <f t="array" ref="D463">INDEX('Pin Map'!$B$2:$AT$78,MATCH(LEFT(A463,MIN(SEARCH({0,1,2,3,4,5,6,7,8,9},A463&amp;"0123456789"))-1),'Pin Map'!$A$2:$A$78,0),MATCH(VALUE(RIGHT(A463,LEN(A463)-MIN(SEARCH({0,1,2,3,4,5,6,7,8,9},A463&amp;"0123456789"))+1)),'Pin Map'!$B$1:$AT$1,0))</f>
        <v>VSS</v>
      </c>
    </row>
    <row r="464" spans="1:4" x14ac:dyDescent="0.2">
      <c r="A464" s="1" t="s">
        <v>671</v>
      </c>
      <c r="B464">
        <v>-1.5934870000000001</v>
      </c>
      <c r="C464">
        <v>-8.2799999999999994</v>
      </c>
      <c r="D464" t="str">
        <f t="array" ref="D464">INDEX('Pin Map'!$B$2:$AT$78,MATCH(LEFT(A464,MIN(SEARCH({0,1,2,3,4,5,6,7,8,9},A464&amp;"0123456789"))-1),'Pin Map'!$A$2:$A$78,0),MATCH(VALUE(RIGHT(A464,LEN(A464)-MIN(SEARCH({0,1,2,3,4,5,6,7,8,9},A464&amp;"0123456789"))+1)),'Pin Map'!$B$1:$AT$1,0))</f>
        <v>VSS</v>
      </c>
    </row>
    <row r="465" spans="1:4" x14ac:dyDescent="0.2">
      <c r="A465" s="1" t="s">
        <v>672</v>
      </c>
      <c r="B465">
        <v>-3.1869740000000002</v>
      </c>
      <c r="C465">
        <v>-8.2799999999999994</v>
      </c>
      <c r="D465" t="str">
        <f t="array" ref="D465">INDEX('Pin Map'!$B$2:$AT$78,MATCH(LEFT(A465,MIN(SEARCH({0,1,2,3,4,5,6,7,8,9},A465&amp;"0123456789"))-1),'Pin Map'!$A$2:$A$78,0),MATCH(VALUE(RIGHT(A465,LEN(A465)-MIN(SEARCH({0,1,2,3,4,5,6,7,8,9},A465&amp;"0123456789"))+1)),'Pin Map'!$B$1:$AT$1,0))</f>
        <v>VSS</v>
      </c>
    </row>
    <row r="466" spans="1:4" x14ac:dyDescent="0.2">
      <c r="A466" s="1" t="s">
        <v>673</v>
      </c>
      <c r="B466">
        <v>-4.7804599999999997</v>
      </c>
      <c r="C466">
        <v>-8.2799999999999994</v>
      </c>
      <c r="D466" t="str">
        <f t="array" ref="D466">INDEX('Pin Map'!$B$2:$AT$78,MATCH(LEFT(A466,MIN(SEARCH({0,1,2,3,4,5,6,7,8,9},A466&amp;"0123456789"))-1),'Pin Map'!$A$2:$A$78,0),MATCH(VALUE(RIGHT(A466,LEN(A466)-MIN(SEARCH({0,1,2,3,4,5,6,7,8,9},A466&amp;"0123456789"))+1)),'Pin Map'!$B$1:$AT$1,0))</f>
        <v>VSS</v>
      </c>
    </row>
    <row r="467" spans="1:4" x14ac:dyDescent="0.2">
      <c r="A467" s="1" t="s">
        <v>674</v>
      </c>
      <c r="B467">
        <v>-6.3739470000000003</v>
      </c>
      <c r="C467">
        <v>-8.2799999999999994</v>
      </c>
      <c r="D467" t="str">
        <f t="array" ref="D467">INDEX('Pin Map'!$B$2:$AT$78,MATCH(LEFT(A467,MIN(SEARCH({0,1,2,3,4,5,6,7,8,9},A467&amp;"0123456789"))-1),'Pin Map'!$A$2:$A$78,0),MATCH(VALUE(RIGHT(A467,LEN(A467)-MIN(SEARCH({0,1,2,3,4,5,6,7,8,9},A467&amp;"0123456789"))+1)),'Pin Map'!$B$1:$AT$1,0))</f>
        <v>VSS</v>
      </c>
    </row>
    <row r="468" spans="1:4" x14ac:dyDescent="0.2">
      <c r="A468" s="1" t="s">
        <v>675</v>
      </c>
      <c r="B468">
        <v>-7.9674339999999999</v>
      </c>
      <c r="C468">
        <v>-8.2799999999999994</v>
      </c>
      <c r="D468" t="str">
        <f t="array" ref="D468">INDEX('Pin Map'!$B$2:$AT$78,MATCH(LEFT(A468,MIN(SEARCH({0,1,2,3,4,5,6,7,8,9},A468&amp;"0123456789"))-1),'Pin Map'!$A$2:$A$78,0),MATCH(VALUE(RIGHT(A468,LEN(A468)-MIN(SEARCH({0,1,2,3,4,5,6,7,8,9},A468&amp;"0123456789"))+1)),'Pin Map'!$B$1:$AT$1,0))</f>
        <v>VSS</v>
      </c>
    </row>
    <row r="469" spans="1:4" x14ac:dyDescent="0.2">
      <c r="A469" s="1" t="s">
        <v>676</v>
      </c>
      <c r="B469">
        <v>-9.5609210000000004</v>
      </c>
      <c r="C469">
        <v>-8.2799999999999994</v>
      </c>
      <c r="D469" t="str">
        <f t="array" ref="D469">INDEX('Pin Map'!$B$2:$AT$78,MATCH(LEFT(A469,MIN(SEARCH({0,1,2,3,4,5,6,7,8,9},A469&amp;"0123456789"))-1),'Pin Map'!$A$2:$A$78,0),MATCH(VALUE(RIGHT(A469,LEN(A469)-MIN(SEARCH({0,1,2,3,4,5,6,7,8,9},A469&amp;"0123456789"))+1)),'Pin Map'!$B$1:$AT$1,0))</f>
        <v>VSS</v>
      </c>
    </row>
    <row r="470" spans="1:4" x14ac:dyDescent="0.2">
      <c r="A470" s="1" t="s">
        <v>677</v>
      </c>
      <c r="B470">
        <v>-11.154407000000001</v>
      </c>
      <c r="C470">
        <v>-8.2799999999999994</v>
      </c>
      <c r="D470" t="str">
        <f t="array" ref="D470">INDEX('Pin Map'!$B$2:$AT$78,MATCH(LEFT(A470,MIN(SEARCH({0,1,2,3,4,5,6,7,8,9},A470&amp;"0123456789"))-1),'Pin Map'!$A$2:$A$78,0),MATCH(VALUE(RIGHT(A470,LEN(A470)-MIN(SEARCH({0,1,2,3,4,5,6,7,8,9},A470&amp;"0123456789"))+1)),'Pin Map'!$B$1:$AT$1,0))</f>
        <v>VSS</v>
      </c>
    </row>
    <row r="471" spans="1:4" x14ac:dyDescent="0.2">
      <c r="A471" s="1" t="s">
        <v>678</v>
      </c>
      <c r="B471">
        <v>-12.747894000000001</v>
      </c>
      <c r="C471">
        <v>-8.2799999999999994</v>
      </c>
      <c r="D471" t="str">
        <f t="array" ref="D471">INDEX('Pin Map'!$B$2:$AT$78,MATCH(LEFT(A471,MIN(SEARCH({0,1,2,3,4,5,6,7,8,9},A471&amp;"0123456789"))-1),'Pin Map'!$A$2:$A$78,0),MATCH(VALUE(RIGHT(A471,LEN(A471)-MIN(SEARCH({0,1,2,3,4,5,6,7,8,9},A471&amp;"0123456789"))+1)),'Pin Map'!$B$1:$AT$1,0))</f>
        <v>c2c_sertl_out_bits2 2_39_u2</v>
      </c>
    </row>
    <row r="472" spans="1:4" x14ac:dyDescent="0.2">
      <c r="A472" s="1" t="s">
        <v>679</v>
      </c>
      <c r="B472">
        <v>-14.341381</v>
      </c>
      <c r="C472">
        <v>-8.2799999999999994</v>
      </c>
      <c r="D472" t="str">
        <f t="array" ref="D472">INDEX('Pin Map'!$B$2:$AT$78,MATCH(LEFT(A472,MIN(SEARCH({0,1,2,3,4,5,6,7,8,9},A472&amp;"0123456789"))-1),'Pin Map'!$A$2:$A$78,0),MATCH(VALUE(RIGHT(A472,LEN(A472)-MIN(SEARCH({0,1,2,3,4,5,6,7,8,9},A472&amp;"0123456789"))+1)),'Pin Map'!$B$1:$AT$1,0))</f>
        <v>VSS</v>
      </c>
    </row>
    <row r="473" spans="1:4" x14ac:dyDescent="0.2">
      <c r="A473" s="1" t="s">
        <v>680</v>
      </c>
      <c r="B473">
        <v>-15.934867000000001</v>
      </c>
      <c r="C473">
        <v>-8.2799999999999994</v>
      </c>
      <c r="D473" t="str">
        <f t="array" ref="D473">INDEX('Pin Map'!$B$2:$AT$78,MATCH(LEFT(A473,MIN(SEARCH({0,1,2,3,4,5,6,7,8,9},A473&amp;"0123456789"))-1),'Pin Map'!$A$2:$A$78,0),MATCH(VALUE(RIGHT(A473,LEN(A473)-MIN(SEARCH({0,1,2,3,4,5,6,7,8,9},A473&amp;"0123456789"))+1)),'Pin Map'!$B$1:$AT$1,0))</f>
        <v>VSS</v>
      </c>
    </row>
    <row r="474" spans="1:4" x14ac:dyDescent="0.2">
      <c r="A474" s="1" t="s">
        <v>681</v>
      </c>
      <c r="B474">
        <v>-17.528354</v>
      </c>
      <c r="C474">
        <v>-8.2799999999999994</v>
      </c>
      <c r="D474" t="str">
        <f t="array" ref="D474">INDEX('Pin Map'!$B$2:$AT$78,MATCH(LEFT(A474,MIN(SEARCH({0,1,2,3,4,5,6,7,8,9},A474&amp;"0123456789"))-1),'Pin Map'!$A$2:$A$78,0),MATCH(VALUE(RIGHT(A474,LEN(A474)-MIN(SEARCH({0,1,2,3,4,5,6,7,8,9},A474&amp;"0123456789"))+1)),'Pin Map'!$B$1:$AT$1,0))</f>
        <v>c2c_sertl_reset_in 2_27_u2</v>
      </c>
    </row>
    <row r="475" spans="1:4" x14ac:dyDescent="0.2">
      <c r="A475" s="1" t="s">
        <v>682</v>
      </c>
      <c r="B475">
        <v>16.731611000000001</v>
      </c>
      <c r="C475">
        <v>-7.82</v>
      </c>
      <c r="D475" t="str">
        <f t="array" ref="D475">INDEX('Pin Map'!$B$2:$AT$78,MATCH(LEFT(A475,MIN(SEARCH({0,1,2,3,4,5,6,7,8,9},A475&amp;"0123456789"))-1),'Pin Map'!$A$2:$A$78,0),MATCH(VALUE(RIGHT(A475,LEN(A475)-MIN(SEARCH({0,1,2,3,4,5,6,7,8,9},A475&amp;"0123456789"))+1)),'Pin Map'!$B$1:$AT$1,0))</f>
        <v>VSS</v>
      </c>
    </row>
    <row r="476" spans="1:4" x14ac:dyDescent="0.2">
      <c r="A476" s="1" t="s">
        <v>683</v>
      </c>
      <c r="B476">
        <v>15.138123999999999</v>
      </c>
      <c r="C476">
        <v>-7.82</v>
      </c>
      <c r="D476" t="str">
        <f t="array" ref="D476">INDEX('Pin Map'!$B$2:$AT$78,MATCH(LEFT(A476,MIN(SEARCH({0,1,2,3,4,5,6,7,8,9},A476&amp;"0123456789"))-1),'Pin Map'!$A$2:$A$78,0),MATCH(VALUE(RIGHT(A476,LEN(A476)-MIN(SEARCH({0,1,2,3,4,5,6,7,8,9},A476&amp;"0123456789"))+1)),'Pin Map'!$B$1:$AT$1,0))</f>
        <v>ddr9 49_32_u2</v>
      </c>
    </row>
    <row r="477" spans="1:4" x14ac:dyDescent="0.2">
      <c r="A477" s="1" t="s">
        <v>684</v>
      </c>
      <c r="B477">
        <v>13.544637</v>
      </c>
      <c r="C477">
        <v>-7.82</v>
      </c>
      <c r="D477" t="str">
        <f t="array" ref="D477">INDEX('Pin Map'!$B$2:$AT$78,MATCH(LEFT(A477,MIN(SEARCH({0,1,2,3,4,5,6,7,8,9},A477&amp;"0123456789"))-1),'Pin Map'!$A$2:$A$78,0),MATCH(VALUE(RIGHT(A477,LEN(A477)-MIN(SEARCH({0,1,2,3,4,5,6,7,8,9},A477&amp;"0123456789"))+1)),'Pin Map'!$B$1:$AT$1,0))</f>
        <v>VSS</v>
      </c>
    </row>
    <row r="478" spans="1:4" x14ac:dyDescent="0.2">
      <c r="A478" s="1" t="s">
        <v>685</v>
      </c>
      <c r="B478">
        <v>11.951150999999999</v>
      </c>
      <c r="C478">
        <v>-7.82</v>
      </c>
      <c r="D478" t="str">
        <f t="array" ref="D478">INDEX('Pin Map'!$B$2:$AT$78,MATCH(LEFT(A478,MIN(SEARCH({0,1,2,3,4,5,6,7,8,9},A478&amp;"0123456789"))-1),'Pin Map'!$A$2:$A$78,0),MATCH(VALUE(RIGHT(A478,LEN(A478)-MIN(SEARCH({0,1,2,3,4,5,6,7,8,9},A478&amp;"0123456789"))+1)),'Pin Map'!$B$1:$AT$1,0))</f>
        <v>VSS</v>
      </c>
    </row>
    <row r="479" spans="1:4" x14ac:dyDescent="0.2">
      <c r="A479" s="1" t="s">
        <v>686</v>
      </c>
      <c r="B479">
        <v>10.357664</v>
      </c>
      <c r="C479">
        <v>-7.82</v>
      </c>
      <c r="D479" t="str">
        <f t="array" ref="D479">INDEX('Pin Map'!$B$2:$AT$78,MATCH(LEFT(A479,MIN(SEARCH({0,1,2,3,4,5,6,7,8,9},A479&amp;"0123456789"))-1),'Pin Map'!$A$2:$A$78,0),MATCH(VALUE(RIGHT(A479,LEN(A479)-MIN(SEARCH({0,1,2,3,4,5,6,7,8,9},A479&amp;"0123456789"))+1)),'Pin Map'!$B$1:$AT$1,0))</f>
        <v>VDDV_Q2_U2</v>
      </c>
    </row>
    <row r="480" spans="1:4" x14ac:dyDescent="0.2">
      <c r="A480" s="1" t="s">
        <v>687</v>
      </c>
      <c r="B480">
        <v>8.7641770000000001</v>
      </c>
      <c r="C480">
        <v>-7.82</v>
      </c>
      <c r="D480" t="str">
        <f t="array" ref="D480">INDEX('Pin Map'!$B$2:$AT$78,MATCH(LEFT(A480,MIN(SEARCH({0,1,2,3,4,5,6,7,8,9},A480&amp;"0123456789"))-1),'Pin Map'!$A$2:$A$78,0),MATCH(VALUE(RIGHT(A480,LEN(A480)-MIN(SEARCH({0,1,2,3,4,5,6,7,8,9},A480&amp;"0123456789"))+1)),'Pin Map'!$B$1:$AT$1,0))</f>
        <v>VDD_Q2_U2</v>
      </c>
    </row>
    <row r="481" spans="1:4" x14ac:dyDescent="0.2">
      <c r="A481" s="1" t="s">
        <v>688</v>
      </c>
      <c r="B481">
        <v>7.1706899999999996</v>
      </c>
      <c r="C481">
        <v>-7.82</v>
      </c>
      <c r="D481" t="str">
        <f t="array" ref="D481">INDEX('Pin Map'!$B$2:$AT$78,MATCH(LEFT(A481,MIN(SEARCH({0,1,2,3,4,5,6,7,8,9},A481&amp;"0123456789"))-1),'Pin Map'!$A$2:$A$78,0),MATCH(VALUE(RIGHT(A481,LEN(A481)-MIN(SEARCH({0,1,2,3,4,5,6,7,8,9},A481&amp;"0123456789"))+1)),'Pin Map'!$B$1:$AT$1,0))</f>
        <v>VDD_Q2_U2</v>
      </c>
    </row>
    <row r="482" spans="1:4" x14ac:dyDescent="0.2">
      <c r="A482" s="1" t="s">
        <v>689</v>
      </c>
      <c r="B482">
        <v>5.5772040000000001</v>
      </c>
      <c r="C482">
        <v>-7.82</v>
      </c>
      <c r="D482" t="str">
        <f t="array" ref="D482">INDEX('Pin Map'!$B$2:$AT$78,MATCH(LEFT(A482,MIN(SEARCH({0,1,2,3,4,5,6,7,8,9},A482&amp;"0123456789"))-1),'Pin Map'!$A$2:$A$78,0),MATCH(VALUE(RIGHT(A482,LEN(A482)-MIN(SEARCH({0,1,2,3,4,5,6,7,8,9},A482&amp;"0123456789"))+1)),'Pin Map'!$B$1:$AT$1,0))</f>
        <v>VDD_Q2_U2</v>
      </c>
    </row>
    <row r="483" spans="1:4" x14ac:dyDescent="0.2">
      <c r="A483" s="1" t="s">
        <v>690</v>
      </c>
      <c r="B483">
        <v>3.983717</v>
      </c>
      <c r="C483">
        <v>-7.82</v>
      </c>
      <c r="D483" t="str">
        <f t="array" ref="D483">INDEX('Pin Map'!$B$2:$AT$78,MATCH(LEFT(A483,MIN(SEARCH({0,1,2,3,4,5,6,7,8,9},A483&amp;"0123456789"))-1),'Pin Map'!$A$2:$A$78,0),MATCH(VALUE(RIGHT(A483,LEN(A483)-MIN(SEARCH({0,1,2,3,4,5,6,7,8,9},A483&amp;"0123456789"))+1)),'Pin Map'!$B$1:$AT$1,0))</f>
        <v>VDD_Q2_U2</v>
      </c>
    </row>
    <row r="484" spans="1:4" x14ac:dyDescent="0.2">
      <c r="A484" s="1" t="s">
        <v>691</v>
      </c>
      <c r="B484">
        <v>2.3902299999999999</v>
      </c>
      <c r="C484">
        <v>-7.82</v>
      </c>
      <c r="D484" t="str">
        <f t="array" ref="D484">INDEX('Pin Map'!$B$2:$AT$78,MATCH(LEFT(A484,MIN(SEARCH({0,1,2,3,4,5,6,7,8,9},A484&amp;"0123456789"))-1),'Pin Map'!$A$2:$A$78,0),MATCH(VALUE(RIGHT(A484,LEN(A484)-MIN(SEARCH({0,1,2,3,4,5,6,7,8,9},A484&amp;"0123456789"))+1)),'Pin Map'!$B$1:$AT$1,0))</f>
        <v>VDD_Q2_U2</v>
      </c>
    </row>
    <row r="485" spans="1:4" x14ac:dyDescent="0.2">
      <c r="A485" s="1" t="s">
        <v>692</v>
      </c>
      <c r="B485">
        <v>0.79674299999999998</v>
      </c>
      <c r="C485">
        <v>-7.82</v>
      </c>
      <c r="D485" t="str">
        <f t="array" ref="D485">INDEX('Pin Map'!$B$2:$AT$78,MATCH(LEFT(A485,MIN(SEARCH({0,1,2,3,4,5,6,7,8,9},A485&amp;"0123456789"))-1),'Pin Map'!$A$2:$A$78,0),MATCH(VALUE(RIGHT(A485,LEN(A485)-MIN(SEARCH({0,1,2,3,4,5,6,7,8,9},A485&amp;"0123456789"))+1)),'Pin Map'!$B$1:$AT$1,0))</f>
        <v>VDD_Q2_U2</v>
      </c>
    </row>
    <row r="486" spans="1:4" x14ac:dyDescent="0.2">
      <c r="A486" s="1" t="s">
        <v>693</v>
      </c>
      <c r="B486">
        <v>-0.79674299999999998</v>
      </c>
      <c r="C486">
        <v>-7.82</v>
      </c>
      <c r="D486" t="str">
        <f t="array" ref="D486">INDEX('Pin Map'!$B$2:$AT$78,MATCH(LEFT(A486,MIN(SEARCH({0,1,2,3,4,5,6,7,8,9},A486&amp;"0123456789"))-1),'Pin Map'!$A$2:$A$78,0),MATCH(VALUE(RIGHT(A486,LEN(A486)-MIN(SEARCH({0,1,2,3,4,5,6,7,8,9},A486&amp;"0123456789"))+1)),'Pin Map'!$B$1:$AT$1,0))</f>
        <v>VDD_Q4_U2</v>
      </c>
    </row>
    <row r="487" spans="1:4" x14ac:dyDescent="0.2">
      <c r="A487" s="1" t="s">
        <v>694</v>
      </c>
      <c r="B487">
        <v>-2.3902299999999999</v>
      </c>
      <c r="C487">
        <v>-7.82</v>
      </c>
      <c r="D487" t="str">
        <f t="array" ref="D487">INDEX('Pin Map'!$B$2:$AT$78,MATCH(LEFT(A487,MIN(SEARCH({0,1,2,3,4,5,6,7,8,9},A487&amp;"0123456789"))-1),'Pin Map'!$A$2:$A$78,0),MATCH(VALUE(RIGHT(A487,LEN(A487)-MIN(SEARCH({0,1,2,3,4,5,6,7,8,9},A487&amp;"0123456789"))+1)),'Pin Map'!$B$1:$AT$1,0))</f>
        <v>VDD_Q4_U2</v>
      </c>
    </row>
    <row r="488" spans="1:4" x14ac:dyDescent="0.2">
      <c r="A488" s="1" t="s">
        <v>695</v>
      </c>
      <c r="B488">
        <v>-3.983717</v>
      </c>
      <c r="C488">
        <v>-7.82</v>
      </c>
      <c r="D488" t="str">
        <f t="array" ref="D488">INDEX('Pin Map'!$B$2:$AT$78,MATCH(LEFT(A488,MIN(SEARCH({0,1,2,3,4,5,6,7,8,9},A488&amp;"0123456789"))-1),'Pin Map'!$A$2:$A$78,0),MATCH(VALUE(RIGHT(A488,LEN(A488)-MIN(SEARCH({0,1,2,3,4,5,6,7,8,9},A488&amp;"0123456789"))+1)),'Pin Map'!$B$1:$AT$1,0))</f>
        <v>VDD_Q4_U2</v>
      </c>
    </row>
    <row r="489" spans="1:4" x14ac:dyDescent="0.2">
      <c r="A489" s="1" t="s">
        <v>696</v>
      </c>
      <c r="B489">
        <v>-5.5772040000000001</v>
      </c>
      <c r="C489">
        <v>-7.82</v>
      </c>
      <c r="D489" t="str">
        <f t="array" ref="D489">INDEX('Pin Map'!$B$2:$AT$78,MATCH(LEFT(A489,MIN(SEARCH({0,1,2,3,4,5,6,7,8,9},A489&amp;"0123456789"))-1),'Pin Map'!$A$2:$A$78,0),MATCH(VALUE(RIGHT(A489,LEN(A489)-MIN(SEARCH({0,1,2,3,4,5,6,7,8,9},A489&amp;"0123456789"))+1)),'Pin Map'!$B$1:$AT$1,0))</f>
        <v>VDD_Q4_U2</v>
      </c>
    </row>
    <row r="490" spans="1:4" x14ac:dyDescent="0.2">
      <c r="A490" s="1" t="s">
        <v>697</v>
      </c>
      <c r="B490">
        <v>-7.1706899999999996</v>
      </c>
      <c r="C490">
        <v>-7.82</v>
      </c>
      <c r="D490" t="str">
        <f t="array" ref="D490">INDEX('Pin Map'!$B$2:$AT$78,MATCH(LEFT(A490,MIN(SEARCH({0,1,2,3,4,5,6,7,8,9},A490&amp;"0123456789"))-1),'Pin Map'!$A$2:$A$78,0),MATCH(VALUE(RIGHT(A490,LEN(A490)-MIN(SEARCH({0,1,2,3,4,5,6,7,8,9},A490&amp;"0123456789"))+1)),'Pin Map'!$B$1:$AT$1,0))</f>
        <v>VDD_Q4_U2</v>
      </c>
    </row>
    <row r="491" spans="1:4" x14ac:dyDescent="0.2">
      <c r="A491" s="1" t="s">
        <v>698</v>
      </c>
      <c r="B491">
        <v>-8.7641770000000001</v>
      </c>
      <c r="C491">
        <v>-7.82</v>
      </c>
      <c r="D491" t="str">
        <f t="array" ref="D491">INDEX('Pin Map'!$B$2:$AT$78,MATCH(LEFT(A491,MIN(SEARCH({0,1,2,3,4,5,6,7,8,9},A491&amp;"0123456789"))-1),'Pin Map'!$A$2:$A$78,0),MATCH(VALUE(RIGHT(A491,LEN(A491)-MIN(SEARCH({0,1,2,3,4,5,6,7,8,9},A491&amp;"0123456789"))+1)),'Pin Map'!$B$1:$AT$1,0))</f>
        <v>VDD_Q4_U2</v>
      </c>
    </row>
    <row r="492" spans="1:4" x14ac:dyDescent="0.2">
      <c r="A492" s="1" t="s">
        <v>699</v>
      </c>
      <c r="B492">
        <v>-10.357664</v>
      </c>
      <c r="C492">
        <v>-7.82</v>
      </c>
      <c r="D492" t="str">
        <f t="array" ref="D492">INDEX('Pin Map'!$B$2:$AT$78,MATCH(LEFT(A492,MIN(SEARCH({0,1,2,3,4,5,6,7,8,9},A492&amp;"0123456789"))-1),'Pin Map'!$A$2:$A$78,0),MATCH(VALUE(RIGHT(A492,LEN(A492)-MIN(SEARCH({0,1,2,3,4,5,6,7,8,9},A492&amp;"0123456789"))+1)),'Pin Map'!$B$1:$AT$1,0))</f>
        <v>VDDV_Q4_U2</v>
      </c>
    </row>
    <row r="493" spans="1:4" x14ac:dyDescent="0.2">
      <c r="A493" s="1" t="s">
        <v>700</v>
      </c>
      <c r="B493">
        <v>-11.951150999999999</v>
      </c>
      <c r="C493">
        <v>-7.82</v>
      </c>
      <c r="D493" t="str">
        <f t="array" ref="D493">INDEX('Pin Map'!$B$2:$AT$78,MATCH(LEFT(A493,MIN(SEARCH({0,1,2,3,4,5,6,7,8,9},A493&amp;"0123456789"))-1),'Pin Map'!$A$2:$A$78,0),MATCH(VALUE(RIGHT(A493,LEN(A493)-MIN(SEARCH({0,1,2,3,4,5,6,7,8,9},A493&amp;"0123456789"))+1)),'Pin Map'!$B$1:$AT$1,0))</f>
        <v>VSS</v>
      </c>
    </row>
    <row r="494" spans="1:4" x14ac:dyDescent="0.2">
      <c r="A494" s="1" t="s">
        <v>701</v>
      </c>
      <c r="B494">
        <v>-13.544637</v>
      </c>
      <c r="C494">
        <v>-7.82</v>
      </c>
      <c r="D494" t="str">
        <f t="array" ref="D494">INDEX('Pin Map'!$B$2:$AT$78,MATCH(LEFT(A494,MIN(SEARCH({0,1,2,3,4,5,6,7,8,9},A494&amp;"0123456789"))-1),'Pin Map'!$A$2:$A$78,0),MATCH(VALUE(RIGHT(A494,LEN(A494)-MIN(SEARCH({0,1,2,3,4,5,6,7,8,9},A494&amp;"0123456789"))+1)),'Pin Map'!$B$1:$AT$1,0))</f>
        <v>VSS</v>
      </c>
    </row>
    <row r="495" spans="1:4" x14ac:dyDescent="0.2">
      <c r="A495" s="1" t="s">
        <v>702</v>
      </c>
      <c r="B495">
        <v>-15.138123999999999</v>
      </c>
      <c r="C495">
        <v>-7.82</v>
      </c>
      <c r="D495" t="str">
        <f t="array" ref="D495">INDEX('Pin Map'!$B$2:$AT$78,MATCH(LEFT(A495,MIN(SEARCH({0,1,2,3,4,5,6,7,8,9},A495&amp;"0123456789"))-1),'Pin Map'!$A$2:$A$78,0),MATCH(VALUE(RIGHT(A495,LEN(A495)-MIN(SEARCH({0,1,2,3,4,5,6,7,8,9},A495&amp;"0123456789"))+1)),'Pin Map'!$B$1:$AT$1,0))</f>
        <v>c2c_sertl_in_bits3 1_32_u2</v>
      </c>
    </row>
    <row r="496" spans="1:4" x14ac:dyDescent="0.2">
      <c r="A496" s="1" t="s">
        <v>703</v>
      </c>
      <c r="B496">
        <v>-16.731611000000001</v>
      </c>
      <c r="C496">
        <v>-7.82</v>
      </c>
      <c r="D496" t="str">
        <f t="array" ref="D496">INDEX('Pin Map'!$B$2:$AT$78,MATCH(LEFT(A496,MIN(SEARCH({0,1,2,3,4,5,6,7,8,9},A496&amp;"0123456789"))-1),'Pin Map'!$A$2:$A$78,0),MATCH(VALUE(RIGHT(A496,LEN(A496)-MIN(SEARCH({0,1,2,3,4,5,6,7,8,9},A496&amp;"0123456789"))+1)),'Pin Map'!$B$1:$AT$1,0))</f>
        <v>VSS</v>
      </c>
    </row>
    <row r="497" spans="1:4" x14ac:dyDescent="0.2">
      <c r="A497" s="1" t="s">
        <v>704</v>
      </c>
      <c r="B497">
        <v>17.528354</v>
      </c>
      <c r="C497">
        <v>-7.36</v>
      </c>
      <c r="D497" t="str">
        <f t="array" ref="D497">INDEX('Pin Map'!$B$2:$AT$78,MATCH(LEFT(A497,MIN(SEARCH({0,1,2,3,4,5,6,7,8,9},A497&amp;"0123456789"))-1),'Pin Map'!$A$2:$A$78,0),MATCH(VALUE(RIGHT(A497,LEN(A497)-MIN(SEARCH({0,1,2,3,4,5,6,7,8,9},A497&amp;"0123456789"))+1)),'Pin Map'!$B$1:$AT$1,0))</f>
        <v>VSS</v>
      </c>
    </row>
    <row r="498" spans="1:4" x14ac:dyDescent="0.2">
      <c r="A498" s="1" t="s">
        <v>705</v>
      </c>
      <c r="B498">
        <v>15.934867000000001</v>
      </c>
      <c r="C498">
        <v>-7.36</v>
      </c>
      <c r="D498" t="str">
        <f t="array" ref="D498">INDEX('Pin Map'!$B$2:$AT$78,MATCH(LEFT(A498,MIN(SEARCH({0,1,2,3,4,5,6,7,8,9},A498&amp;"0123456789"))-1),'Pin Map'!$A$2:$A$78,0),MATCH(VALUE(RIGHT(A498,LEN(A498)-MIN(SEARCH({0,1,2,3,4,5,6,7,8,9},A498&amp;"0123456789"))+1)),'Pin Map'!$B$1:$AT$1,0))</f>
        <v>VSS</v>
      </c>
    </row>
    <row r="499" spans="1:4" x14ac:dyDescent="0.2">
      <c r="A499" s="1" t="s">
        <v>706</v>
      </c>
      <c r="B499">
        <v>14.341381</v>
      </c>
      <c r="C499">
        <v>-7.36</v>
      </c>
      <c r="D499" t="str">
        <f t="array" ref="D499">INDEX('Pin Map'!$B$2:$AT$78,MATCH(LEFT(A499,MIN(SEARCH({0,1,2,3,4,5,6,7,8,9},A499&amp;"0123456789"))-1),'Pin Map'!$A$2:$A$78,0),MATCH(VALUE(RIGHT(A499,LEN(A499)-MIN(SEARCH({0,1,2,3,4,5,6,7,8,9},A499&amp;"0123456789"))+1)),'Pin Map'!$B$1:$AT$1,0))</f>
        <v>ddr10 48_31_u2</v>
      </c>
    </row>
    <row r="500" spans="1:4" x14ac:dyDescent="0.2">
      <c r="A500" s="1" t="s">
        <v>707</v>
      </c>
      <c r="B500">
        <v>12.747894000000001</v>
      </c>
      <c r="C500">
        <v>-7.36</v>
      </c>
      <c r="D500" t="str">
        <f t="array" ref="D500">INDEX('Pin Map'!$B$2:$AT$78,MATCH(LEFT(A500,MIN(SEARCH({0,1,2,3,4,5,6,7,8,9},A500&amp;"0123456789"))-1),'Pin Map'!$A$2:$A$78,0),MATCH(VALUE(RIGHT(A500,LEN(A500)-MIN(SEARCH({0,1,2,3,4,5,6,7,8,9},A500&amp;"0123456789"))+1)),'Pin Map'!$B$1:$AT$1,0))</f>
        <v>VSS</v>
      </c>
    </row>
    <row r="501" spans="1:4" x14ac:dyDescent="0.2">
      <c r="A501" s="1" t="s">
        <v>708</v>
      </c>
      <c r="B501">
        <v>11.154407000000001</v>
      </c>
      <c r="C501">
        <v>-7.36</v>
      </c>
      <c r="D501" t="str">
        <f t="array" ref="D501">INDEX('Pin Map'!$B$2:$AT$78,MATCH(LEFT(A501,MIN(SEARCH({0,1,2,3,4,5,6,7,8,9},A501&amp;"0123456789"))-1),'Pin Map'!$A$2:$A$78,0),MATCH(VALUE(RIGHT(A501,LEN(A501)-MIN(SEARCH({0,1,2,3,4,5,6,7,8,9},A501&amp;"0123456789"))+1)),'Pin Map'!$B$1:$AT$1,0))</f>
        <v>VSS</v>
      </c>
    </row>
    <row r="502" spans="1:4" x14ac:dyDescent="0.2">
      <c r="A502" s="1" t="s">
        <v>709</v>
      </c>
      <c r="B502">
        <v>9.5609199999999994</v>
      </c>
      <c r="C502">
        <v>-7.36</v>
      </c>
      <c r="D502" t="str">
        <f t="array" ref="D502">INDEX('Pin Map'!$B$2:$AT$78,MATCH(LEFT(A502,MIN(SEARCH({0,1,2,3,4,5,6,7,8,9},A502&amp;"0123456789"))-1),'Pin Map'!$A$2:$A$78,0),MATCH(VALUE(RIGHT(A502,LEN(A502)-MIN(SEARCH({0,1,2,3,4,5,6,7,8,9},A502&amp;"0123456789"))+1)),'Pin Map'!$B$1:$AT$1,0))</f>
        <v>VSS</v>
      </c>
    </row>
    <row r="503" spans="1:4" x14ac:dyDescent="0.2">
      <c r="A503" s="1" t="s">
        <v>710</v>
      </c>
      <c r="B503">
        <v>7.9674339999999999</v>
      </c>
      <c r="C503">
        <v>-7.36</v>
      </c>
      <c r="D503" t="str">
        <f t="array" ref="D503">INDEX('Pin Map'!$B$2:$AT$78,MATCH(LEFT(A503,MIN(SEARCH({0,1,2,3,4,5,6,7,8,9},A503&amp;"0123456789"))-1),'Pin Map'!$A$2:$A$78,0),MATCH(VALUE(RIGHT(A503,LEN(A503)-MIN(SEARCH({0,1,2,3,4,5,6,7,8,9},A503&amp;"0123456789"))+1)),'Pin Map'!$B$1:$AT$1,0))</f>
        <v>VSS</v>
      </c>
    </row>
    <row r="504" spans="1:4" x14ac:dyDescent="0.2">
      <c r="A504" s="1" t="s">
        <v>711</v>
      </c>
      <c r="B504">
        <v>6.3739470000000003</v>
      </c>
      <c r="C504">
        <v>-7.36</v>
      </c>
      <c r="D504" t="str">
        <f t="array" ref="D504">INDEX('Pin Map'!$B$2:$AT$78,MATCH(LEFT(A504,MIN(SEARCH({0,1,2,3,4,5,6,7,8,9},A504&amp;"0123456789"))-1),'Pin Map'!$A$2:$A$78,0),MATCH(VALUE(RIGHT(A504,LEN(A504)-MIN(SEARCH({0,1,2,3,4,5,6,7,8,9},A504&amp;"0123456789"))+1)),'Pin Map'!$B$1:$AT$1,0))</f>
        <v>VSS</v>
      </c>
    </row>
    <row r="505" spans="1:4" x14ac:dyDescent="0.2">
      <c r="A505" s="1" t="s">
        <v>712</v>
      </c>
      <c r="B505">
        <v>4.7804599999999997</v>
      </c>
      <c r="C505">
        <v>-7.36</v>
      </c>
      <c r="D505" t="str">
        <f t="array" ref="D505">INDEX('Pin Map'!$B$2:$AT$78,MATCH(LEFT(A505,MIN(SEARCH({0,1,2,3,4,5,6,7,8,9},A505&amp;"0123456789"))-1),'Pin Map'!$A$2:$A$78,0),MATCH(VALUE(RIGHT(A505,LEN(A505)-MIN(SEARCH({0,1,2,3,4,5,6,7,8,9},A505&amp;"0123456789"))+1)),'Pin Map'!$B$1:$AT$1,0))</f>
        <v>VSS</v>
      </c>
    </row>
    <row r="506" spans="1:4" x14ac:dyDescent="0.2">
      <c r="A506" s="1" t="s">
        <v>713</v>
      </c>
      <c r="B506">
        <v>3.1869730000000001</v>
      </c>
      <c r="C506">
        <v>-7.36</v>
      </c>
      <c r="D506" t="str">
        <f t="array" ref="D506">INDEX('Pin Map'!$B$2:$AT$78,MATCH(LEFT(A506,MIN(SEARCH({0,1,2,3,4,5,6,7,8,9},A506&amp;"0123456789"))-1),'Pin Map'!$A$2:$A$78,0),MATCH(VALUE(RIGHT(A506,LEN(A506)-MIN(SEARCH({0,1,2,3,4,5,6,7,8,9},A506&amp;"0123456789"))+1)),'Pin Map'!$B$1:$AT$1,0))</f>
        <v>VSS</v>
      </c>
    </row>
    <row r="507" spans="1:4" x14ac:dyDescent="0.2">
      <c r="A507" s="1" t="s">
        <v>714</v>
      </c>
      <c r="B507">
        <v>1.5934870000000001</v>
      </c>
      <c r="C507">
        <v>-7.36</v>
      </c>
      <c r="D507" t="str">
        <f t="array" ref="D507">INDEX('Pin Map'!$B$2:$AT$78,MATCH(LEFT(A507,MIN(SEARCH({0,1,2,3,4,5,6,7,8,9},A507&amp;"0123456789"))-1),'Pin Map'!$A$2:$A$78,0),MATCH(VALUE(RIGHT(A507,LEN(A507)-MIN(SEARCH({0,1,2,3,4,5,6,7,8,9},A507&amp;"0123456789"))+1)),'Pin Map'!$B$1:$AT$1,0))</f>
        <v>VSS</v>
      </c>
    </row>
    <row r="508" spans="1:4" x14ac:dyDescent="0.2">
      <c r="A508" s="1" t="s">
        <v>715</v>
      </c>
      <c r="B508">
        <v>0</v>
      </c>
      <c r="C508">
        <v>-7.36</v>
      </c>
      <c r="D508" t="str">
        <f t="array" ref="D508">INDEX('Pin Map'!$B$2:$AT$78,MATCH(LEFT(A508,MIN(SEARCH({0,1,2,3,4,5,6,7,8,9},A508&amp;"0123456789"))-1),'Pin Map'!$A$2:$A$78,0),MATCH(VALUE(RIGHT(A508,LEN(A508)-MIN(SEARCH({0,1,2,3,4,5,6,7,8,9},A508&amp;"0123456789"))+1)),'Pin Map'!$B$1:$AT$1,0))</f>
        <v>VSS</v>
      </c>
    </row>
    <row r="509" spans="1:4" x14ac:dyDescent="0.2">
      <c r="A509" s="1" t="s">
        <v>716</v>
      </c>
      <c r="B509">
        <v>-1.5934870000000001</v>
      </c>
      <c r="C509">
        <v>-7.36</v>
      </c>
      <c r="D509" t="str">
        <f t="array" ref="D509">INDEX('Pin Map'!$B$2:$AT$78,MATCH(LEFT(A509,MIN(SEARCH({0,1,2,3,4,5,6,7,8,9},A509&amp;"0123456789"))-1),'Pin Map'!$A$2:$A$78,0),MATCH(VALUE(RIGHT(A509,LEN(A509)-MIN(SEARCH({0,1,2,3,4,5,6,7,8,9},A509&amp;"0123456789"))+1)),'Pin Map'!$B$1:$AT$1,0))</f>
        <v>VSS</v>
      </c>
    </row>
    <row r="510" spans="1:4" x14ac:dyDescent="0.2">
      <c r="A510" s="1" t="s">
        <v>717</v>
      </c>
      <c r="B510">
        <v>-3.1869740000000002</v>
      </c>
      <c r="C510">
        <v>-7.36</v>
      </c>
      <c r="D510" t="str">
        <f t="array" ref="D510">INDEX('Pin Map'!$B$2:$AT$78,MATCH(LEFT(A510,MIN(SEARCH({0,1,2,3,4,5,6,7,8,9},A510&amp;"0123456789"))-1),'Pin Map'!$A$2:$A$78,0),MATCH(VALUE(RIGHT(A510,LEN(A510)-MIN(SEARCH({0,1,2,3,4,5,6,7,8,9},A510&amp;"0123456789"))+1)),'Pin Map'!$B$1:$AT$1,0))</f>
        <v>VSS</v>
      </c>
    </row>
    <row r="511" spans="1:4" x14ac:dyDescent="0.2">
      <c r="A511" s="1" t="s">
        <v>718</v>
      </c>
      <c r="B511">
        <v>-4.7804599999999997</v>
      </c>
      <c r="C511">
        <v>-7.36</v>
      </c>
      <c r="D511" t="str">
        <f t="array" ref="D511">INDEX('Pin Map'!$B$2:$AT$78,MATCH(LEFT(A511,MIN(SEARCH({0,1,2,3,4,5,6,7,8,9},A511&amp;"0123456789"))-1),'Pin Map'!$A$2:$A$78,0),MATCH(VALUE(RIGHT(A511,LEN(A511)-MIN(SEARCH({0,1,2,3,4,5,6,7,8,9},A511&amp;"0123456789"))+1)),'Pin Map'!$B$1:$AT$1,0))</f>
        <v>VSS</v>
      </c>
    </row>
    <row r="512" spans="1:4" x14ac:dyDescent="0.2">
      <c r="A512" s="1" t="s">
        <v>719</v>
      </c>
      <c r="B512">
        <v>-6.3739470000000003</v>
      </c>
      <c r="C512">
        <v>-7.36</v>
      </c>
      <c r="D512" t="str">
        <f t="array" ref="D512">INDEX('Pin Map'!$B$2:$AT$78,MATCH(LEFT(A512,MIN(SEARCH({0,1,2,3,4,5,6,7,8,9},A512&amp;"0123456789"))-1),'Pin Map'!$A$2:$A$78,0),MATCH(VALUE(RIGHT(A512,LEN(A512)-MIN(SEARCH({0,1,2,3,4,5,6,7,8,9},A512&amp;"0123456789"))+1)),'Pin Map'!$B$1:$AT$1,0))</f>
        <v>VSS</v>
      </c>
    </row>
    <row r="513" spans="1:4" x14ac:dyDescent="0.2">
      <c r="A513" s="1" t="s">
        <v>720</v>
      </c>
      <c r="B513">
        <v>-7.9674339999999999</v>
      </c>
      <c r="C513">
        <v>-7.36</v>
      </c>
      <c r="D513" t="str">
        <f t="array" ref="D513">INDEX('Pin Map'!$B$2:$AT$78,MATCH(LEFT(A513,MIN(SEARCH({0,1,2,3,4,5,6,7,8,9},A513&amp;"0123456789"))-1),'Pin Map'!$A$2:$A$78,0),MATCH(VALUE(RIGHT(A513,LEN(A513)-MIN(SEARCH({0,1,2,3,4,5,6,7,8,9},A513&amp;"0123456789"))+1)),'Pin Map'!$B$1:$AT$1,0))</f>
        <v>VSS</v>
      </c>
    </row>
    <row r="514" spans="1:4" x14ac:dyDescent="0.2">
      <c r="A514" s="1" t="s">
        <v>721</v>
      </c>
      <c r="B514">
        <v>-9.5609210000000004</v>
      </c>
      <c r="C514">
        <v>-7.36</v>
      </c>
      <c r="D514" t="str">
        <f t="array" ref="D514">INDEX('Pin Map'!$B$2:$AT$78,MATCH(LEFT(A514,MIN(SEARCH({0,1,2,3,4,5,6,7,8,9},A514&amp;"0123456789"))-1),'Pin Map'!$A$2:$A$78,0),MATCH(VALUE(RIGHT(A514,LEN(A514)-MIN(SEARCH({0,1,2,3,4,5,6,7,8,9},A514&amp;"0123456789"))+1)),'Pin Map'!$B$1:$AT$1,0))</f>
        <v>VSS</v>
      </c>
    </row>
    <row r="515" spans="1:4" x14ac:dyDescent="0.2">
      <c r="A515" s="1" t="s">
        <v>722</v>
      </c>
      <c r="B515">
        <v>-11.154407000000001</v>
      </c>
      <c r="C515">
        <v>-7.36</v>
      </c>
      <c r="D515" t="str">
        <f t="array" ref="D515">INDEX('Pin Map'!$B$2:$AT$78,MATCH(LEFT(A515,MIN(SEARCH({0,1,2,3,4,5,6,7,8,9},A515&amp;"0123456789"))-1),'Pin Map'!$A$2:$A$78,0),MATCH(VALUE(RIGHT(A515,LEN(A515)-MIN(SEARCH({0,1,2,3,4,5,6,7,8,9},A515&amp;"0123456789"))+1)),'Pin Map'!$B$1:$AT$1,0))</f>
        <v>VSS</v>
      </c>
    </row>
    <row r="516" spans="1:4" x14ac:dyDescent="0.2">
      <c r="A516" s="1" t="s">
        <v>723</v>
      </c>
      <c r="B516">
        <v>-12.747894000000001</v>
      </c>
      <c r="C516">
        <v>-7.36</v>
      </c>
      <c r="D516" t="str">
        <f t="array" ref="D516">INDEX('Pin Map'!$B$2:$AT$78,MATCH(LEFT(A516,MIN(SEARCH({0,1,2,3,4,5,6,7,8,9},A516&amp;"0123456789"))-1),'Pin Map'!$A$2:$A$78,0),MATCH(VALUE(RIGHT(A516,LEN(A516)-MIN(SEARCH({0,1,2,3,4,5,6,7,8,9},A516&amp;"0123456789"))+1)),'Pin Map'!$B$1:$AT$1,0))</f>
        <v>VSS</v>
      </c>
    </row>
    <row r="517" spans="1:4" x14ac:dyDescent="0.2">
      <c r="A517" s="1" t="s">
        <v>724</v>
      </c>
      <c r="B517">
        <v>-14.341381</v>
      </c>
      <c r="C517">
        <v>-7.36</v>
      </c>
      <c r="D517" t="str">
        <f t="array" ref="D517">INDEX('Pin Map'!$B$2:$AT$78,MATCH(LEFT(A517,MIN(SEARCH({0,1,2,3,4,5,6,7,8,9},A517&amp;"0123456789"))-1),'Pin Map'!$A$2:$A$78,0),MATCH(VALUE(RIGHT(A517,LEN(A517)-MIN(SEARCH({0,1,2,3,4,5,6,7,8,9},A517&amp;"0123456789"))+1)),'Pin Map'!$B$1:$AT$1,0))</f>
        <v>c2c_sertl_in_bits2 2_31_u2</v>
      </c>
    </row>
    <row r="518" spans="1:4" x14ac:dyDescent="0.2">
      <c r="A518" s="1" t="s">
        <v>725</v>
      </c>
      <c r="B518">
        <v>-15.934867000000001</v>
      </c>
      <c r="C518">
        <v>-7.36</v>
      </c>
      <c r="D518" t="str">
        <f t="array" ref="D518">INDEX('Pin Map'!$B$2:$AT$78,MATCH(LEFT(A518,MIN(SEARCH({0,1,2,3,4,5,6,7,8,9},A518&amp;"0123456789"))-1),'Pin Map'!$A$2:$A$78,0),MATCH(VALUE(RIGHT(A518,LEN(A518)-MIN(SEARCH({0,1,2,3,4,5,6,7,8,9},A518&amp;"0123456789"))+1)),'Pin Map'!$B$1:$AT$1,0))</f>
        <v>VSS</v>
      </c>
    </row>
    <row r="519" spans="1:4" x14ac:dyDescent="0.2">
      <c r="A519" s="1" t="s">
        <v>726</v>
      </c>
      <c r="B519">
        <v>-17.528354</v>
      </c>
      <c r="C519">
        <v>-7.36</v>
      </c>
      <c r="D519" t="str">
        <f t="array" ref="D519">INDEX('Pin Map'!$B$2:$AT$78,MATCH(LEFT(A519,MIN(SEARCH({0,1,2,3,4,5,6,7,8,9},A519&amp;"0123456789"))-1),'Pin Map'!$A$2:$A$78,0),MATCH(VALUE(RIGHT(A519,LEN(A519)-MIN(SEARCH({0,1,2,3,4,5,6,7,8,9},A519&amp;"0123456789"))+1)),'Pin Map'!$B$1:$AT$1,0))</f>
        <v>VSS</v>
      </c>
    </row>
    <row r="520" spans="1:4" x14ac:dyDescent="0.2">
      <c r="A520" s="1" t="s">
        <v>727</v>
      </c>
      <c r="B520">
        <v>16.731611000000001</v>
      </c>
      <c r="C520">
        <v>-6.9</v>
      </c>
      <c r="D520" t="str">
        <f t="array" ref="D520">INDEX('Pin Map'!$B$2:$AT$78,MATCH(LEFT(A520,MIN(SEARCH({0,1,2,3,4,5,6,7,8,9},A520&amp;"0123456789"))-1),'Pin Map'!$A$2:$A$78,0),MATCH(VALUE(RIGHT(A520,LEN(A520)-MIN(SEARCH({0,1,2,3,4,5,6,7,8,9},A520&amp;"0123456789"))+1)),'Pin Map'!$B$1:$AT$1,0))</f>
        <v>VSS</v>
      </c>
    </row>
    <row r="521" spans="1:4" x14ac:dyDescent="0.2">
      <c r="A521" s="1" t="s">
        <v>728</v>
      </c>
      <c r="B521">
        <v>15.138123999999999</v>
      </c>
      <c r="C521">
        <v>-6.9</v>
      </c>
      <c r="D521" t="str">
        <f t="array" ref="D521">INDEX('Pin Map'!$B$2:$AT$78,MATCH(LEFT(A521,MIN(SEARCH({0,1,2,3,4,5,6,7,8,9},A521&amp;"0123456789"))-1),'Pin Map'!$A$2:$A$78,0),MATCH(VALUE(RIGHT(A521,LEN(A521)-MIN(SEARCH({0,1,2,3,4,5,6,7,8,9},A521&amp;"0123456789"))+1)),'Pin Map'!$B$1:$AT$1,0))</f>
        <v>VSS</v>
      </c>
    </row>
    <row r="522" spans="1:4" x14ac:dyDescent="0.2">
      <c r="A522" s="1" t="s">
        <v>729</v>
      </c>
      <c r="B522">
        <v>13.544637</v>
      </c>
      <c r="C522">
        <v>-6.9</v>
      </c>
      <c r="D522" t="str">
        <f t="array" ref="D522">INDEX('Pin Map'!$B$2:$AT$78,MATCH(LEFT(A522,MIN(SEARCH({0,1,2,3,4,5,6,7,8,9},A522&amp;"0123456789"))-1),'Pin Map'!$A$2:$A$78,0),MATCH(VALUE(RIGHT(A522,LEN(A522)-MIN(SEARCH({0,1,2,3,4,5,6,7,8,9},A522&amp;"0123456789"))+1)),'Pin Map'!$B$1:$AT$1,0))</f>
        <v>VSS</v>
      </c>
    </row>
    <row r="523" spans="1:4" x14ac:dyDescent="0.2">
      <c r="A523" s="1" t="s">
        <v>730</v>
      </c>
      <c r="B523">
        <v>11.951150999999999</v>
      </c>
      <c r="C523">
        <v>-6.9</v>
      </c>
      <c r="D523" t="str">
        <f t="array" ref="D523">INDEX('Pin Map'!$B$2:$AT$78,MATCH(LEFT(A523,MIN(SEARCH({0,1,2,3,4,5,6,7,8,9},A523&amp;"0123456789"))-1),'Pin Map'!$A$2:$A$78,0),MATCH(VALUE(RIGHT(A523,LEN(A523)-MIN(SEARCH({0,1,2,3,4,5,6,7,8,9},A523&amp;"0123456789"))+1)),'Pin Map'!$B$1:$AT$1,0))</f>
        <v>ddr3 49_38_u2</v>
      </c>
    </row>
    <row r="524" spans="1:4" x14ac:dyDescent="0.2">
      <c r="A524" s="1" t="s">
        <v>731</v>
      </c>
      <c r="B524">
        <v>10.357664</v>
      </c>
      <c r="C524">
        <v>-6.9</v>
      </c>
      <c r="D524" t="str">
        <f t="array" ref="D524">INDEX('Pin Map'!$B$2:$AT$78,MATCH(LEFT(A524,MIN(SEARCH({0,1,2,3,4,5,6,7,8,9},A524&amp;"0123456789"))-1),'Pin Map'!$A$2:$A$78,0),MATCH(VALUE(RIGHT(A524,LEN(A524)-MIN(SEARCH({0,1,2,3,4,5,6,7,8,9},A524&amp;"0123456789"))+1)),'Pin Map'!$B$1:$AT$1,0))</f>
        <v>VDDV_Q2_U2</v>
      </c>
    </row>
    <row r="525" spans="1:4" x14ac:dyDescent="0.2">
      <c r="A525" s="1" t="s">
        <v>732</v>
      </c>
      <c r="B525">
        <v>8.7641770000000001</v>
      </c>
      <c r="C525">
        <v>-6.9</v>
      </c>
      <c r="D525" t="str">
        <f t="array" ref="D525">INDEX('Pin Map'!$B$2:$AT$78,MATCH(LEFT(A525,MIN(SEARCH({0,1,2,3,4,5,6,7,8,9},A525&amp;"0123456789"))-1),'Pin Map'!$A$2:$A$78,0),MATCH(VALUE(RIGHT(A525,LEN(A525)-MIN(SEARCH({0,1,2,3,4,5,6,7,8,9},A525&amp;"0123456789"))+1)),'Pin Map'!$B$1:$AT$1,0))</f>
        <v>VDD_Q2_U2</v>
      </c>
    </row>
    <row r="526" spans="1:4" x14ac:dyDescent="0.2">
      <c r="A526" s="1" t="s">
        <v>733</v>
      </c>
      <c r="B526">
        <v>7.1706899999999996</v>
      </c>
      <c r="C526">
        <v>-6.9</v>
      </c>
      <c r="D526" t="str">
        <f t="array" ref="D526">INDEX('Pin Map'!$B$2:$AT$78,MATCH(LEFT(A526,MIN(SEARCH({0,1,2,3,4,5,6,7,8,9},A526&amp;"0123456789"))-1),'Pin Map'!$A$2:$A$78,0),MATCH(VALUE(RIGHT(A526,LEN(A526)-MIN(SEARCH({0,1,2,3,4,5,6,7,8,9},A526&amp;"0123456789"))+1)),'Pin Map'!$B$1:$AT$1,0))</f>
        <v>VDD_Q2_U2</v>
      </c>
    </row>
    <row r="527" spans="1:4" x14ac:dyDescent="0.2">
      <c r="A527" s="1" t="s">
        <v>734</v>
      </c>
      <c r="B527">
        <v>5.5772040000000001</v>
      </c>
      <c r="C527">
        <v>-6.9</v>
      </c>
      <c r="D527" t="str">
        <f t="array" ref="D527">INDEX('Pin Map'!$B$2:$AT$78,MATCH(LEFT(A527,MIN(SEARCH({0,1,2,3,4,5,6,7,8,9},A527&amp;"0123456789"))-1),'Pin Map'!$A$2:$A$78,0),MATCH(VALUE(RIGHT(A527,LEN(A527)-MIN(SEARCH({0,1,2,3,4,5,6,7,8,9},A527&amp;"0123456789"))+1)),'Pin Map'!$B$1:$AT$1,0))</f>
        <v>VDD_Q2_U2</v>
      </c>
    </row>
    <row r="528" spans="1:4" x14ac:dyDescent="0.2">
      <c r="A528" s="1" t="s">
        <v>735</v>
      </c>
      <c r="B528">
        <v>3.983717</v>
      </c>
      <c r="C528">
        <v>-6.9</v>
      </c>
      <c r="D528" t="str">
        <f t="array" ref="D528">INDEX('Pin Map'!$B$2:$AT$78,MATCH(LEFT(A528,MIN(SEARCH({0,1,2,3,4,5,6,7,8,9},A528&amp;"0123456789"))-1),'Pin Map'!$A$2:$A$78,0),MATCH(VALUE(RIGHT(A528,LEN(A528)-MIN(SEARCH({0,1,2,3,4,5,6,7,8,9},A528&amp;"0123456789"))+1)),'Pin Map'!$B$1:$AT$1,0))</f>
        <v>VDD_Q2_U2</v>
      </c>
    </row>
    <row r="529" spans="1:4" x14ac:dyDescent="0.2">
      <c r="A529" s="1" t="s">
        <v>736</v>
      </c>
      <c r="B529">
        <v>2.3902299999999999</v>
      </c>
      <c r="C529">
        <v>-6.9</v>
      </c>
      <c r="D529" t="str">
        <f t="array" ref="D529">INDEX('Pin Map'!$B$2:$AT$78,MATCH(LEFT(A529,MIN(SEARCH({0,1,2,3,4,5,6,7,8,9},A529&amp;"0123456789"))-1),'Pin Map'!$A$2:$A$78,0),MATCH(VALUE(RIGHT(A529,LEN(A529)-MIN(SEARCH({0,1,2,3,4,5,6,7,8,9},A529&amp;"0123456789"))+1)),'Pin Map'!$B$1:$AT$1,0))</f>
        <v>VDD_Q2_U2</v>
      </c>
    </row>
    <row r="530" spans="1:4" x14ac:dyDescent="0.2">
      <c r="A530" s="1" t="s">
        <v>737</v>
      </c>
      <c r="B530">
        <v>0.79674299999999998</v>
      </c>
      <c r="C530">
        <v>-6.9</v>
      </c>
      <c r="D530" t="str">
        <f t="array" ref="D530">INDEX('Pin Map'!$B$2:$AT$78,MATCH(LEFT(A530,MIN(SEARCH({0,1,2,3,4,5,6,7,8,9},A530&amp;"0123456789"))-1),'Pin Map'!$A$2:$A$78,0),MATCH(VALUE(RIGHT(A530,LEN(A530)-MIN(SEARCH({0,1,2,3,4,5,6,7,8,9},A530&amp;"0123456789"))+1)),'Pin Map'!$B$1:$AT$1,0))</f>
        <v>VDD_Q2_U2</v>
      </c>
    </row>
    <row r="531" spans="1:4" x14ac:dyDescent="0.2">
      <c r="A531" s="1" t="s">
        <v>738</v>
      </c>
      <c r="B531">
        <v>-0.79674299999999998</v>
      </c>
      <c r="C531">
        <v>-6.9</v>
      </c>
      <c r="D531" t="str">
        <f t="array" ref="D531">INDEX('Pin Map'!$B$2:$AT$78,MATCH(LEFT(A531,MIN(SEARCH({0,1,2,3,4,5,6,7,8,9},A531&amp;"0123456789"))-1),'Pin Map'!$A$2:$A$78,0),MATCH(VALUE(RIGHT(A531,LEN(A531)-MIN(SEARCH({0,1,2,3,4,5,6,7,8,9},A531&amp;"0123456789"))+1)),'Pin Map'!$B$1:$AT$1,0))</f>
        <v>VDD_Q4_U2</v>
      </c>
    </row>
    <row r="532" spans="1:4" x14ac:dyDescent="0.2">
      <c r="A532" s="1" t="s">
        <v>739</v>
      </c>
      <c r="B532">
        <v>-2.3902299999999999</v>
      </c>
      <c r="C532">
        <v>-6.9</v>
      </c>
      <c r="D532" t="str">
        <f t="array" ref="D532">INDEX('Pin Map'!$B$2:$AT$78,MATCH(LEFT(A532,MIN(SEARCH({0,1,2,3,4,5,6,7,8,9},A532&amp;"0123456789"))-1),'Pin Map'!$A$2:$A$78,0),MATCH(VALUE(RIGHT(A532,LEN(A532)-MIN(SEARCH({0,1,2,3,4,5,6,7,8,9},A532&amp;"0123456789"))+1)),'Pin Map'!$B$1:$AT$1,0))</f>
        <v>VDD_Q4_U2</v>
      </c>
    </row>
    <row r="533" spans="1:4" x14ac:dyDescent="0.2">
      <c r="A533" s="1" t="s">
        <v>740</v>
      </c>
      <c r="B533">
        <v>-3.983717</v>
      </c>
      <c r="C533">
        <v>-6.9</v>
      </c>
      <c r="D533" t="str">
        <f t="array" ref="D533">INDEX('Pin Map'!$B$2:$AT$78,MATCH(LEFT(A533,MIN(SEARCH({0,1,2,3,4,5,6,7,8,9},A533&amp;"0123456789"))-1),'Pin Map'!$A$2:$A$78,0),MATCH(VALUE(RIGHT(A533,LEN(A533)-MIN(SEARCH({0,1,2,3,4,5,6,7,8,9},A533&amp;"0123456789"))+1)),'Pin Map'!$B$1:$AT$1,0))</f>
        <v>VDD_Q4_U2</v>
      </c>
    </row>
    <row r="534" spans="1:4" x14ac:dyDescent="0.2">
      <c r="A534" s="1" t="s">
        <v>741</v>
      </c>
      <c r="B534">
        <v>-5.5772040000000001</v>
      </c>
      <c r="C534">
        <v>-6.9</v>
      </c>
      <c r="D534" t="str">
        <f t="array" ref="D534">INDEX('Pin Map'!$B$2:$AT$78,MATCH(LEFT(A534,MIN(SEARCH({0,1,2,3,4,5,6,7,8,9},A534&amp;"0123456789"))-1),'Pin Map'!$A$2:$A$78,0),MATCH(VALUE(RIGHT(A534,LEN(A534)-MIN(SEARCH({0,1,2,3,4,5,6,7,8,9},A534&amp;"0123456789"))+1)),'Pin Map'!$B$1:$AT$1,0))</f>
        <v>VDD_Q4_U2</v>
      </c>
    </row>
    <row r="535" spans="1:4" x14ac:dyDescent="0.2">
      <c r="A535" s="1" t="s">
        <v>742</v>
      </c>
      <c r="B535">
        <v>-7.1706899999999996</v>
      </c>
      <c r="C535">
        <v>-6.9</v>
      </c>
      <c r="D535" t="str">
        <f t="array" ref="D535">INDEX('Pin Map'!$B$2:$AT$78,MATCH(LEFT(A535,MIN(SEARCH({0,1,2,3,4,5,6,7,8,9},A535&amp;"0123456789"))-1),'Pin Map'!$A$2:$A$78,0),MATCH(VALUE(RIGHT(A535,LEN(A535)-MIN(SEARCH({0,1,2,3,4,5,6,7,8,9},A535&amp;"0123456789"))+1)),'Pin Map'!$B$1:$AT$1,0))</f>
        <v>VDD_Q4_U2</v>
      </c>
    </row>
    <row r="536" spans="1:4" x14ac:dyDescent="0.2">
      <c r="A536" s="1" t="s">
        <v>743</v>
      </c>
      <c r="B536">
        <v>-8.7641770000000001</v>
      </c>
      <c r="C536">
        <v>-6.9</v>
      </c>
      <c r="D536" t="str">
        <f t="array" ref="D536">INDEX('Pin Map'!$B$2:$AT$78,MATCH(LEFT(A536,MIN(SEARCH({0,1,2,3,4,5,6,7,8,9},A536&amp;"0123456789"))-1),'Pin Map'!$A$2:$A$78,0),MATCH(VALUE(RIGHT(A536,LEN(A536)-MIN(SEARCH({0,1,2,3,4,5,6,7,8,9},A536&amp;"0123456789"))+1)),'Pin Map'!$B$1:$AT$1,0))</f>
        <v>VDD_Q4_U2</v>
      </c>
    </row>
    <row r="537" spans="1:4" x14ac:dyDescent="0.2">
      <c r="A537" s="1" t="s">
        <v>744</v>
      </c>
      <c r="B537">
        <v>-10.357664</v>
      </c>
      <c r="C537">
        <v>-6.9</v>
      </c>
      <c r="D537" t="str">
        <f t="array" ref="D537">INDEX('Pin Map'!$B$2:$AT$78,MATCH(LEFT(A537,MIN(SEARCH({0,1,2,3,4,5,6,7,8,9},A537&amp;"0123456789"))-1),'Pin Map'!$A$2:$A$78,0),MATCH(VALUE(RIGHT(A537,LEN(A537)-MIN(SEARCH({0,1,2,3,4,5,6,7,8,9},A537&amp;"0123456789"))+1)),'Pin Map'!$B$1:$AT$1,0))</f>
        <v>VDDV_Q4_U2</v>
      </c>
    </row>
    <row r="538" spans="1:4" x14ac:dyDescent="0.2">
      <c r="A538" s="1" t="s">
        <v>745</v>
      </c>
      <c r="B538">
        <v>-11.951150999999999</v>
      </c>
      <c r="C538">
        <v>-6.9</v>
      </c>
      <c r="D538" t="str">
        <f t="array" ref="D538">INDEX('Pin Map'!$B$2:$AT$78,MATCH(LEFT(A538,MIN(SEARCH({0,1,2,3,4,5,6,7,8,9},A538&amp;"0123456789"))-1),'Pin Map'!$A$2:$A$78,0),MATCH(VALUE(RIGHT(A538,LEN(A538)-MIN(SEARCH({0,1,2,3,4,5,6,7,8,9},A538&amp;"0123456789"))+1)),'Pin Map'!$B$1:$AT$1,0))</f>
        <v>c2c_sertl_out_bits1 1_38_u2</v>
      </c>
    </row>
    <row r="539" spans="1:4" x14ac:dyDescent="0.2">
      <c r="A539" s="1" t="s">
        <v>746</v>
      </c>
      <c r="B539">
        <v>-13.544637</v>
      </c>
      <c r="C539">
        <v>-6.9</v>
      </c>
      <c r="D539" t="str">
        <f t="array" ref="D539">INDEX('Pin Map'!$B$2:$AT$78,MATCH(LEFT(A539,MIN(SEARCH({0,1,2,3,4,5,6,7,8,9},A539&amp;"0123456789"))-1),'Pin Map'!$A$2:$A$78,0),MATCH(VALUE(RIGHT(A539,LEN(A539)-MIN(SEARCH({0,1,2,3,4,5,6,7,8,9},A539&amp;"0123456789"))+1)),'Pin Map'!$B$1:$AT$1,0))</f>
        <v>VSS</v>
      </c>
    </row>
    <row r="540" spans="1:4" x14ac:dyDescent="0.2">
      <c r="A540" s="1" t="s">
        <v>747</v>
      </c>
      <c r="B540">
        <v>-15.138123999999999</v>
      </c>
      <c r="C540">
        <v>-6.9</v>
      </c>
      <c r="D540" t="str">
        <f t="array" ref="D540">INDEX('Pin Map'!$B$2:$AT$78,MATCH(LEFT(A540,MIN(SEARCH({0,1,2,3,4,5,6,7,8,9},A540&amp;"0123456789"))-1),'Pin Map'!$A$2:$A$78,0),MATCH(VALUE(RIGHT(A540,LEN(A540)-MIN(SEARCH({0,1,2,3,4,5,6,7,8,9},A540&amp;"0123456789"))+1)),'Pin Map'!$B$1:$AT$1,0))</f>
        <v>VSS</v>
      </c>
    </row>
    <row r="541" spans="1:4" x14ac:dyDescent="0.2">
      <c r="A541" s="1" t="s">
        <v>748</v>
      </c>
      <c r="B541">
        <v>-16.731611000000001</v>
      </c>
      <c r="C541">
        <v>-6.9</v>
      </c>
      <c r="D541" t="str">
        <f t="array" ref="D541">INDEX('Pin Map'!$B$2:$AT$78,MATCH(LEFT(A541,MIN(SEARCH({0,1,2,3,4,5,6,7,8,9},A541&amp;"0123456789"))-1),'Pin Map'!$A$2:$A$78,0),MATCH(VALUE(RIGHT(A541,LEN(A541)-MIN(SEARCH({0,1,2,3,4,5,6,7,8,9},A541&amp;"0123456789"))+1)),'Pin Map'!$B$1:$AT$1,0))</f>
        <v>VSS</v>
      </c>
    </row>
    <row r="542" spans="1:4" x14ac:dyDescent="0.2">
      <c r="A542" s="1" t="s">
        <v>749</v>
      </c>
      <c r="B542">
        <v>17.528354</v>
      </c>
      <c r="C542">
        <v>-6.44</v>
      </c>
      <c r="D542" t="str">
        <f t="array" ref="D542">INDEX('Pin Map'!$B$2:$AT$78,MATCH(LEFT(A542,MIN(SEARCH({0,1,2,3,4,5,6,7,8,9},A542&amp;"0123456789"))-1),'Pin Map'!$A$2:$A$78,0),MATCH(VALUE(RIGHT(A542,LEN(A542)-MIN(SEARCH({0,1,2,3,4,5,6,7,8,9},A542&amp;"0123456789"))+1)),'Pin Map'!$B$1:$AT$1,0))</f>
        <v>VSS</v>
      </c>
    </row>
    <row r="543" spans="1:4" x14ac:dyDescent="0.2">
      <c r="A543" s="1" t="s">
        <v>750</v>
      </c>
      <c r="B543">
        <v>15.934867000000001</v>
      </c>
      <c r="C543">
        <v>-6.44</v>
      </c>
      <c r="D543" t="str">
        <f t="array" ref="D543">INDEX('Pin Map'!$B$2:$AT$78,MATCH(LEFT(A543,MIN(SEARCH({0,1,2,3,4,5,6,7,8,9},A543&amp;"0123456789"))-1),'Pin Map'!$A$2:$A$78,0),MATCH(VALUE(RIGHT(A543,LEN(A543)-MIN(SEARCH({0,1,2,3,4,5,6,7,8,9},A543&amp;"0123456789"))+1)),'Pin Map'!$B$1:$AT$1,0))</f>
        <v>VSS</v>
      </c>
    </row>
    <row r="544" spans="1:4" x14ac:dyDescent="0.2">
      <c r="A544" s="1" t="s">
        <v>751</v>
      </c>
      <c r="B544">
        <v>14.341381</v>
      </c>
      <c r="C544">
        <v>-6.44</v>
      </c>
      <c r="D544" t="str">
        <f t="array" ref="D544">INDEX('Pin Map'!$B$2:$AT$78,MATCH(LEFT(A544,MIN(SEARCH({0,1,2,3,4,5,6,7,8,9},A544&amp;"0123456789"))-1),'Pin Map'!$A$2:$A$78,0),MATCH(VALUE(RIGHT(A544,LEN(A544)-MIN(SEARCH({0,1,2,3,4,5,6,7,8,9},A544&amp;"0123456789"))+1)),'Pin Map'!$B$1:$AT$1,0))</f>
        <v>VSS</v>
      </c>
    </row>
    <row r="545" spans="1:4" x14ac:dyDescent="0.2">
      <c r="A545" s="1" t="s">
        <v>752</v>
      </c>
      <c r="B545">
        <v>12.747894000000001</v>
      </c>
      <c r="C545">
        <v>-6.44</v>
      </c>
      <c r="D545" t="str">
        <f t="array" ref="D545">INDEX('Pin Map'!$B$2:$AT$78,MATCH(LEFT(A545,MIN(SEARCH({0,1,2,3,4,5,6,7,8,9},A545&amp;"0123456789"))-1),'Pin Map'!$A$2:$A$78,0),MATCH(VALUE(RIGHT(A545,LEN(A545)-MIN(SEARCH({0,1,2,3,4,5,6,7,8,9},A545&amp;"0123456789"))+1)),'Pin Map'!$B$1:$AT$1,0))</f>
        <v>ddr4 48_37_u2</v>
      </c>
    </row>
    <row r="546" spans="1:4" x14ac:dyDescent="0.2">
      <c r="A546" s="1" t="s">
        <v>753</v>
      </c>
      <c r="B546">
        <v>11.154407000000001</v>
      </c>
      <c r="C546">
        <v>-6.44</v>
      </c>
      <c r="D546" t="str">
        <f t="array" ref="D546">INDEX('Pin Map'!$B$2:$AT$78,MATCH(LEFT(A546,MIN(SEARCH({0,1,2,3,4,5,6,7,8,9},A546&amp;"0123456789"))-1),'Pin Map'!$A$2:$A$78,0),MATCH(VALUE(RIGHT(A546,LEN(A546)-MIN(SEARCH({0,1,2,3,4,5,6,7,8,9},A546&amp;"0123456789"))+1)),'Pin Map'!$B$1:$AT$1,0))</f>
        <v>VSS</v>
      </c>
    </row>
    <row r="547" spans="1:4" x14ac:dyDescent="0.2">
      <c r="A547" s="1" t="s">
        <v>754</v>
      </c>
      <c r="B547">
        <v>9.5609199999999994</v>
      </c>
      <c r="C547">
        <v>-6.44</v>
      </c>
      <c r="D547" t="str">
        <f t="array" ref="D547">INDEX('Pin Map'!$B$2:$AT$78,MATCH(LEFT(A547,MIN(SEARCH({0,1,2,3,4,5,6,7,8,9},A547&amp;"0123456789"))-1),'Pin Map'!$A$2:$A$78,0),MATCH(VALUE(RIGHT(A547,LEN(A547)-MIN(SEARCH({0,1,2,3,4,5,6,7,8,9},A547&amp;"0123456789"))+1)),'Pin Map'!$B$1:$AT$1,0))</f>
        <v>VSS</v>
      </c>
    </row>
    <row r="548" spans="1:4" x14ac:dyDescent="0.2">
      <c r="A548" s="1" t="s">
        <v>755</v>
      </c>
      <c r="B548">
        <v>7.9674339999999999</v>
      </c>
      <c r="C548">
        <v>-6.44</v>
      </c>
      <c r="D548" t="str">
        <f t="array" ref="D548">INDEX('Pin Map'!$B$2:$AT$78,MATCH(LEFT(A548,MIN(SEARCH({0,1,2,3,4,5,6,7,8,9},A548&amp;"0123456789"))-1),'Pin Map'!$A$2:$A$78,0),MATCH(VALUE(RIGHT(A548,LEN(A548)-MIN(SEARCH({0,1,2,3,4,5,6,7,8,9},A548&amp;"0123456789"))+1)),'Pin Map'!$B$1:$AT$1,0))</f>
        <v>VSS</v>
      </c>
    </row>
    <row r="549" spans="1:4" x14ac:dyDescent="0.2">
      <c r="A549" s="1" t="s">
        <v>756</v>
      </c>
      <c r="B549">
        <v>6.3739470000000003</v>
      </c>
      <c r="C549">
        <v>-6.44</v>
      </c>
      <c r="D549" t="str">
        <f t="array" ref="D549">INDEX('Pin Map'!$B$2:$AT$78,MATCH(LEFT(A549,MIN(SEARCH({0,1,2,3,4,5,6,7,8,9},A549&amp;"0123456789"))-1),'Pin Map'!$A$2:$A$78,0),MATCH(VALUE(RIGHT(A549,LEN(A549)-MIN(SEARCH({0,1,2,3,4,5,6,7,8,9},A549&amp;"0123456789"))+1)),'Pin Map'!$B$1:$AT$1,0))</f>
        <v>VSS</v>
      </c>
    </row>
    <row r="550" spans="1:4" x14ac:dyDescent="0.2">
      <c r="A550" s="1" t="s">
        <v>757</v>
      </c>
      <c r="B550">
        <v>4.7804599999999997</v>
      </c>
      <c r="C550">
        <v>-6.44</v>
      </c>
      <c r="D550" t="str">
        <f t="array" ref="D550">INDEX('Pin Map'!$B$2:$AT$78,MATCH(LEFT(A550,MIN(SEARCH({0,1,2,3,4,5,6,7,8,9},A550&amp;"0123456789"))-1),'Pin Map'!$A$2:$A$78,0),MATCH(VALUE(RIGHT(A550,LEN(A550)-MIN(SEARCH({0,1,2,3,4,5,6,7,8,9},A550&amp;"0123456789"))+1)),'Pin Map'!$B$1:$AT$1,0))</f>
        <v>VSS</v>
      </c>
    </row>
    <row r="551" spans="1:4" x14ac:dyDescent="0.2">
      <c r="A551" s="1" t="s">
        <v>758</v>
      </c>
      <c r="B551">
        <v>3.1869730000000001</v>
      </c>
      <c r="C551">
        <v>-6.44</v>
      </c>
      <c r="D551" t="str">
        <f t="array" ref="D551">INDEX('Pin Map'!$B$2:$AT$78,MATCH(LEFT(A551,MIN(SEARCH({0,1,2,3,4,5,6,7,8,9},A551&amp;"0123456789"))-1),'Pin Map'!$A$2:$A$78,0),MATCH(VALUE(RIGHT(A551,LEN(A551)-MIN(SEARCH({0,1,2,3,4,5,6,7,8,9},A551&amp;"0123456789"))+1)),'Pin Map'!$B$1:$AT$1,0))</f>
        <v>VSS</v>
      </c>
    </row>
    <row r="552" spans="1:4" x14ac:dyDescent="0.2">
      <c r="A552" s="1" t="s">
        <v>759</v>
      </c>
      <c r="B552">
        <v>1.5934870000000001</v>
      </c>
      <c r="C552">
        <v>-6.44</v>
      </c>
      <c r="D552" t="str">
        <f t="array" ref="D552">INDEX('Pin Map'!$B$2:$AT$78,MATCH(LEFT(A552,MIN(SEARCH({0,1,2,3,4,5,6,7,8,9},A552&amp;"0123456789"))-1),'Pin Map'!$A$2:$A$78,0),MATCH(VALUE(RIGHT(A552,LEN(A552)-MIN(SEARCH({0,1,2,3,4,5,6,7,8,9},A552&amp;"0123456789"))+1)),'Pin Map'!$B$1:$AT$1,0))</f>
        <v>VSS</v>
      </c>
    </row>
    <row r="553" spans="1:4" x14ac:dyDescent="0.2">
      <c r="A553" s="1" t="s">
        <v>760</v>
      </c>
      <c r="B553">
        <v>0</v>
      </c>
      <c r="C553">
        <v>-6.44</v>
      </c>
      <c r="D553" t="str">
        <f t="array" ref="D553">INDEX('Pin Map'!$B$2:$AT$78,MATCH(LEFT(A553,MIN(SEARCH({0,1,2,3,4,5,6,7,8,9},A553&amp;"0123456789"))-1),'Pin Map'!$A$2:$A$78,0),MATCH(VALUE(RIGHT(A553,LEN(A553)-MIN(SEARCH({0,1,2,3,4,5,6,7,8,9},A553&amp;"0123456789"))+1)),'Pin Map'!$B$1:$AT$1,0))</f>
        <v>VSS</v>
      </c>
    </row>
    <row r="554" spans="1:4" x14ac:dyDescent="0.2">
      <c r="A554" s="1" t="s">
        <v>761</v>
      </c>
      <c r="B554">
        <v>-1.5934870000000001</v>
      </c>
      <c r="C554">
        <v>-6.44</v>
      </c>
      <c r="D554" t="str">
        <f t="array" ref="D554">INDEX('Pin Map'!$B$2:$AT$78,MATCH(LEFT(A554,MIN(SEARCH({0,1,2,3,4,5,6,7,8,9},A554&amp;"0123456789"))-1),'Pin Map'!$A$2:$A$78,0),MATCH(VALUE(RIGHT(A554,LEN(A554)-MIN(SEARCH({0,1,2,3,4,5,6,7,8,9},A554&amp;"0123456789"))+1)),'Pin Map'!$B$1:$AT$1,0))</f>
        <v>VSS</v>
      </c>
    </row>
    <row r="555" spans="1:4" x14ac:dyDescent="0.2">
      <c r="A555" s="1" t="s">
        <v>762</v>
      </c>
      <c r="B555">
        <v>-3.1869740000000002</v>
      </c>
      <c r="C555">
        <v>-6.44</v>
      </c>
      <c r="D555" t="str">
        <f t="array" ref="D555">INDEX('Pin Map'!$B$2:$AT$78,MATCH(LEFT(A555,MIN(SEARCH({0,1,2,3,4,5,6,7,8,9},A555&amp;"0123456789"))-1),'Pin Map'!$A$2:$A$78,0),MATCH(VALUE(RIGHT(A555,LEN(A555)-MIN(SEARCH({0,1,2,3,4,5,6,7,8,9},A555&amp;"0123456789"))+1)),'Pin Map'!$B$1:$AT$1,0))</f>
        <v>VSS</v>
      </c>
    </row>
    <row r="556" spans="1:4" x14ac:dyDescent="0.2">
      <c r="A556" s="1" t="s">
        <v>763</v>
      </c>
      <c r="B556">
        <v>-4.7804599999999997</v>
      </c>
      <c r="C556">
        <v>-6.44</v>
      </c>
      <c r="D556" t="str">
        <f t="array" ref="D556">INDEX('Pin Map'!$B$2:$AT$78,MATCH(LEFT(A556,MIN(SEARCH({0,1,2,3,4,5,6,7,8,9},A556&amp;"0123456789"))-1),'Pin Map'!$A$2:$A$78,0),MATCH(VALUE(RIGHT(A556,LEN(A556)-MIN(SEARCH({0,1,2,3,4,5,6,7,8,9},A556&amp;"0123456789"))+1)),'Pin Map'!$B$1:$AT$1,0))</f>
        <v>VSS</v>
      </c>
    </row>
    <row r="557" spans="1:4" x14ac:dyDescent="0.2">
      <c r="A557" s="1" t="s">
        <v>764</v>
      </c>
      <c r="B557">
        <v>-6.3739470000000003</v>
      </c>
      <c r="C557">
        <v>-6.44</v>
      </c>
      <c r="D557" t="str">
        <f t="array" ref="D557">INDEX('Pin Map'!$B$2:$AT$78,MATCH(LEFT(A557,MIN(SEARCH({0,1,2,3,4,5,6,7,8,9},A557&amp;"0123456789"))-1),'Pin Map'!$A$2:$A$78,0),MATCH(VALUE(RIGHT(A557,LEN(A557)-MIN(SEARCH({0,1,2,3,4,5,6,7,8,9},A557&amp;"0123456789"))+1)),'Pin Map'!$B$1:$AT$1,0))</f>
        <v>VSS</v>
      </c>
    </row>
    <row r="558" spans="1:4" x14ac:dyDescent="0.2">
      <c r="A558" s="1" t="s">
        <v>765</v>
      </c>
      <c r="B558">
        <v>-7.9674339999999999</v>
      </c>
      <c r="C558">
        <v>-6.44</v>
      </c>
      <c r="D558" t="str">
        <f t="array" ref="D558">INDEX('Pin Map'!$B$2:$AT$78,MATCH(LEFT(A558,MIN(SEARCH({0,1,2,3,4,5,6,7,8,9},A558&amp;"0123456789"))-1),'Pin Map'!$A$2:$A$78,0),MATCH(VALUE(RIGHT(A558,LEN(A558)-MIN(SEARCH({0,1,2,3,4,5,6,7,8,9},A558&amp;"0123456789"))+1)),'Pin Map'!$B$1:$AT$1,0))</f>
        <v>VSS</v>
      </c>
    </row>
    <row r="559" spans="1:4" x14ac:dyDescent="0.2">
      <c r="A559" s="1" t="s">
        <v>766</v>
      </c>
      <c r="B559">
        <v>-9.5609210000000004</v>
      </c>
      <c r="C559">
        <v>-6.44</v>
      </c>
      <c r="D559" t="str">
        <f t="array" ref="D559">INDEX('Pin Map'!$B$2:$AT$78,MATCH(LEFT(A559,MIN(SEARCH({0,1,2,3,4,5,6,7,8,9},A559&amp;"0123456789"))-1),'Pin Map'!$A$2:$A$78,0),MATCH(VALUE(RIGHT(A559,LEN(A559)-MIN(SEARCH({0,1,2,3,4,5,6,7,8,9},A559&amp;"0123456789"))+1)),'Pin Map'!$B$1:$AT$1,0))</f>
        <v>VSS</v>
      </c>
    </row>
    <row r="560" spans="1:4" x14ac:dyDescent="0.2">
      <c r="A560" s="1" t="s">
        <v>767</v>
      </c>
      <c r="B560">
        <v>-11.154407000000001</v>
      </c>
      <c r="C560">
        <v>-6.44</v>
      </c>
      <c r="D560" t="str">
        <f t="array" ref="D560">INDEX('Pin Map'!$B$2:$AT$78,MATCH(LEFT(A560,MIN(SEARCH({0,1,2,3,4,5,6,7,8,9},A560&amp;"0123456789"))-1),'Pin Map'!$A$2:$A$78,0),MATCH(VALUE(RIGHT(A560,LEN(A560)-MIN(SEARCH({0,1,2,3,4,5,6,7,8,9},A560&amp;"0123456789"))+1)),'Pin Map'!$B$1:$AT$1,0))</f>
        <v>VSS</v>
      </c>
    </row>
    <row r="561" spans="1:4" x14ac:dyDescent="0.2">
      <c r="A561" s="1" t="s">
        <v>768</v>
      </c>
      <c r="B561">
        <v>-12.747894000000001</v>
      </c>
      <c r="C561">
        <v>-6.44</v>
      </c>
      <c r="D561" t="str">
        <f t="array" ref="D561">INDEX('Pin Map'!$B$2:$AT$78,MATCH(LEFT(A561,MIN(SEARCH({0,1,2,3,4,5,6,7,8,9},A561&amp;"0123456789"))-1),'Pin Map'!$A$2:$A$78,0),MATCH(VALUE(RIGHT(A561,LEN(A561)-MIN(SEARCH({0,1,2,3,4,5,6,7,8,9},A561&amp;"0123456789"))+1)),'Pin Map'!$B$1:$AT$1,0))</f>
        <v>c2c_sertl_out_bits0 2_37_u2</v>
      </c>
    </row>
    <row r="562" spans="1:4" x14ac:dyDescent="0.2">
      <c r="A562" s="1" t="s">
        <v>769</v>
      </c>
      <c r="B562">
        <v>-14.341381</v>
      </c>
      <c r="C562">
        <v>-6.44</v>
      </c>
      <c r="D562" t="str">
        <f t="array" ref="D562">INDEX('Pin Map'!$B$2:$AT$78,MATCH(LEFT(A562,MIN(SEARCH({0,1,2,3,4,5,6,7,8,9},A562&amp;"0123456789"))-1),'Pin Map'!$A$2:$A$78,0),MATCH(VALUE(RIGHT(A562,LEN(A562)-MIN(SEARCH({0,1,2,3,4,5,6,7,8,9},A562&amp;"0123456789"))+1)),'Pin Map'!$B$1:$AT$1,0))</f>
        <v>VSS</v>
      </c>
    </row>
    <row r="563" spans="1:4" x14ac:dyDescent="0.2">
      <c r="A563" s="1" t="s">
        <v>770</v>
      </c>
      <c r="B563">
        <v>-15.934867000000001</v>
      </c>
      <c r="C563">
        <v>-6.44</v>
      </c>
      <c r="D563" t="str">
        <f t="array" ref="D563">INDEX('Pin Map'!$B$2:$AT$78,MATCH(LEFT(A563,MIN(SEARCH({0,1,2,3,4,5,6,7,8,9},A563&amp;"0123456789"))-1),'Pin Map'!$A$2:$A$78,0),MATCH(VALUE(RIGHT(A563,LEN(A563)-MIN(SEARCH({0,1,2,3,4,5,6,7,8,9},A563&amp;"0123456789"))+1)),'Pin Map'!$B$1:$AT$1,0))</f>
        <v>VSS</v>
      </c>
    </row>
    <row r="564" spans="1:4" x14ac:dyDescent="0.2">
      <c r="A564" s="1" t="s">
        <v>771</v>
      </c>
      <c r="B564">
        <v>-17.528354</v>
      </c>
      <c r="C564">
        <v>-6.44</v>
      </c>
      <c r="D564" t="str">
        <f t="array" ref="D564">INDEX('Pin Map'!$B$2:$AT$78,MATCH(LEFT(A564,MIN(SEARCH({0,1,2,3,4,5,6,7,8,9},A564&amp;"0123456789"))-1),'Pin Map'!$A$2:$A$78,0),MATCH(VALUE(RIGHT(A564,LEN(A564)-MIN(SEARCH({0,1,2,3,4,5,6,7,8,9},A564&amp;"0123456789"))+1)),'Pin Map'!$B$1:$AT$1,0))</f>
        <v>VSS</v>
      </c>
    </row>
    <row r="565" spans="1:4" x14ac:dyDescent="0.2">
      <c r="A565" s="1" t="s">
        <v>772</v>
      </c>
      <c r="B565">
        <v>16.731611000000001</v>
      </c>
      <c r="C565">
        <v>-5.98</v>
      </c>
      <c r="D565" t="str">
        <f t="array" ref="D565">INDEX('Pin Map'!$B$2:$AT$78,MATCH(LEFT(A565,MIN(SEARCH({0,1,2,3,4,5,6,7,8,9},A565&amp;"0123456789"))-1),'Pin Map'!$A$2:$A$78,0),MATCH(VALUE(RIGHT(A565,LEN(A565)-MIN(SEARCH({0,1,2,3,4,5,6,7,8,9},A565&amp;"0123456789"))+1)),'Pin Map'!$B$1:$AT$1,0))</f>
        <v>VSS</v>
      </c>
    </row>
    <row r="566" spans="1:4" x14ac:dyDescent="0.2">
      <c r="A566" s="1" t="s">
        <v>773</v>
      </c>
      <c r="B566">
        <v>15.138123999999999</v>
      </c>
      <c r="C566">
        <v>-5.98</v>
      </c>
      <c r="D566" t="str">
        <f t="array" ref="D566">INDEX('Pin Map'!$B$2:$AT$78,MATCH(LEFT(A566,MIN(SEARCH({0,1,2,3,4,5,6,7,8,9},A566&amp;"0123456789"))-1),'Pin Map'!$A$2:$A$78,0),MATCH(VALUE(RIGHT(A566,LEN(A566)-MIN(SEARCH({0,1,2,3,4,5,6,7,8,9},A566&amp;"0123456789"))+1)),'Pin Map'!$B$1:$AT$1,0))</f>
        <v>X</v>
      </c>
    </row>
    <row r="567" spans="1:4" x14ac:dyDescent="0.2">
      <c r="A567" s="1" t="s">
        <v>774</v>
      </c>
      <c r="B567">
        <v>13.544637</v>
      </c>
      <c r="C567">
        <v>-5.98</v>
      </c>
      <c r="D567" t="str">
        <f t="array" ref="D567">INDEX('Pin Map'!$B$2:$AT$78,MATCH(LEFT(A567,MIN(SEARCH({0,1,2,3,4,5,6,7,8,9},A567&amp;"0123456789"))-1),'Pin Map'!$A$2:$A$78,0),MATCH(VALUE(RIGHT(A567,LEN(A567)-MIN(SEARCH({0,1,2,3,4,5,6,7,8,9},A567&amp;"0123456789"))+1)),'Pin Map'!$B$1:$AT$1,0))</f>
        <v>VSS</v>
      </c>
    </row>
    <row r="568" spans="1:4" x14ac:dyDescent="0.2">
      <c r="A568" s="1" t="s">
        <v>775</v>
      </c>
      <c r="B568">
        <v>11.951150999999999</v>
      </c>
      <c r="C568">
        <v>-5.98</v>
      </c>
      <c r="D568" t="str">
        <f t="array" ref="D568">INDEX('Pin Map'!$B$2:$AT$78,MATCH(LEFT(A568,MIN(SEARCH({0,1,2,3,4,5,6,7,8,9},A568&amp;"0123456789"))-1),'Pin Map'!$A$2:$A$78,0),MATCH(VALUE(RIGHT(A568,LEN(A568)-MIN(SEARCH({0,1,2,3,4,5,6,7,8,9},A568&amp;"0123456789"))+1)),'Pin Map'!$B$1:$AT$1,0))</f>
        <v>VSS</v>
      </c>
    </row>
    <row r="569" spans="1:4" x14ac:dyDescent="0.2">
      <c r="A569" s="1" t="s">
        <v>776</v>
      </c>
      <c r="B569">
        <v>10.357664</v>
      </c>
      <c r="C569">
        <v>-5.98</v>
      </c>
      <c r="D569" t="str">
        <f t="array" ref="D569">INDEX('Pin Map'!$B$2:$AT$78,MATCH(LEFT(A569,MIN(SEARCH({0,1,2,3,4,5,6,7,8,9},A569&amp;"0123456789"))-1),'Pin Map'!$A$2:$A$78,0),MATCH(VALUE(RIGHT(A569,LEN(A569)-MIN(SEARCH({0,1,2,3,4,5,6,7,8,9},A569&amp;"0123456789"))+1)),'Pin Map'!$B$1:$AT$1,0))</f>
        <v>VDDV_Q2_U2</v>
      </c>
    </row>
    <row r="570" spans="1:4" x14ac:dyDescent="0.2">
      <c r="A570" s="1" t="s">
        <v>777</v>
      </c>
      <c r="B570">
        <v>8.7641770000000001</v>
      </c>
      <c r="C570">
        <v>-5.98</v>
      </c>
      <c r="D570" t="str">
        <f t="array" ref="D570">INDEX('Pin Map'!$B$2:$AT$78,MATCH(LEFT(A570,MIN(SEARCH({0,1,2,3,4,5,6,7,8,9},A570&amp;"0123456789"))-1),'Pin Map'!$A$2:$A$78,0),MATCH(VALUE(RIGHT(A570,LEN(A570)-MIN(SEARCH({0,1,2,3,4,5,6,7,8,9},A570&amp;"0123456789"))+1)),'Pin Map'!$B$1:$AT$1,0))</f>
        <v>VDD_Q1_U2</v>
      </c>
    </row>
    <row r="571" spans="1:4" x14ac:dyDescent="0.2">
      <c r="A571" s="1" t="s">
        <v>778</v>
      </c>
      <c r="B571">
        <v>7.1706899999999996</v>
      </c>
      <c r="C571">
        <v>-5.98</v>
      </c>
      <c r="D571" t="str">
        <f t="array" ref="D571">INDEX('Pin Map'!$B$2:$AT$78,MATCH(LEFT(A571,MIN(SEARCH({0,1,2,3,4,5,6,7,8,9},A571&amp;"0123456789"))-1),'Pin Map'!$A$2:$A$78,0),MATCH(VALUE(RIGHT(A571,LEN(A571)-MIN(SEARCH({0,1,2,3,4,5,6,7,8,9},A571&amp;"0123456789"))+1)),'Pin Map'!$B$1:$AT$1,0))</f>
        <v>VDD_Q1_U2</v>
      </c>
    </row>
    <row r="572" spans="1:4" x14ac:dyDescent="0.2">
      <c r="A572" s="1" t="s">
        <v>779</v>
      </c>
      <c r="B572">
        <v>5.5772040000000001</v>
      </c>
      <c r="C572">
        <v>-5.98</v>
      </c>
      <c r="D572" t="str">
        <f t="array" ref="D572">INDEX('Pin Map'!$B$2:$AT$78,MATCH(LEFT(A572,MIN(SEARCH({0,1,2,3,4,5,6,7,8,9},A572&amp;"0123456789"))-1),'Pin Map'!$A$2:$A$78,0),MATCH(VALUE(RIGHT(A572,LEN(A572)-MIN(SEARCH({0,1,2,3,4,5,6,7,8,9},A572&amp;"0123456789"))+1)),'Pin Map'!$B$1:$AT$1,0))</f>
        <v>VDD_Q1_U2</v>
      </c>
    </row>
    <row r="573" spans="1:4" x14ac:dyDescent="0.2">
      <c r="A573" s="1" t="s">
        <v>780</v>
      </c>
      <c r="B573">
        <v>3.983717</v>
      </c>
      <c r="C573">
        <v>-5.98</v>
      </c>
      <c r="D573" t="str">
        <f t="array" ref="D573">INDEX('Pin Map'!$B$2:$AT$78,MATCH(LEFT(A573,MIN(SEARCH({0,1,2,3,4,5,6,7,8,9},A573&amp;"0123456789"))-1),'Pin Map'!$A$2:$A$78,0),MATCH(VALUE(RIGHT(A573,LEN(A573)-MIN(SEARCH({0,1,2,3,4,5,6,7,8,9},A573&amp;"0123456789"))+1)),'Pin Map'!$B$1:$AT$1,0))</f>
        <v>VDD_Q2_U2</v>
      </c>
    </row>
    <row r="574" spans="1:4" x14ac:dyDescent="0.2">
      <c r="A574" s="1" t="s">
        <v>781</v>
      </c>
      <c r="B574">
        <v>2.3902299999999999</v>
      </c>
      <c r="C574">
        <v>-5.98</v>
      </c>
      <c r="D574" t="str">
        <f t="array" ref="D574">INDEX('Pin Map'!$B$2:$AT$78,MATCH(LEFT(A574,MIN(SEARCH({0,1,2,3,4,5,6,7,8,9},A574&amp;"0123456789"))-1),'Pin Map'!$A$2:$A$78,0),MATCH(VALUE(RIGHT(A574,LEN(A574)-MIN(SEARCH({0,1,2,3,4,5,6,7,8,9},A574&amp;"0123456789"))+1)),'Pin Map'!$B$1:$AT$1,0))</f>
        <v>VDD_Q2_U2</v>
      </c>
    </row>
    <row r="575" spans="1:4" x14ac:dyDescent="0.2">
      <c r="A575" s="1" t="s">
        <v>782</v>
      </c>
      <c r="B575">
        <v>0.79674299999999998</v>
      </c>
      <c r="C575">
        <v>-5.98</v>
      </c>
      <c r="D575" t="str">
        <f t="array" ref="D575">INDEX('Pin Map'!$B$2:$AT$78,MATCH(LEFT(A575,MIN(SEARCH({0,1,2,3,4,5,6,7,8,9},A575&amp;"0123456789"))-1),'Pin Map'!$A$2:$A$78,0),MATCH(VALUE(RIGHT(A575,LEN(A575)-MIN(SEARCH({0,1,2,3,4,5,6,7,8,9},A575&amp;"0123456789"))+1)),'Pin Map'!$B$1:$AT$1,0))</f>
        <v>VSS</v>
      </c>
    </row>
    <row r="576" spans="1:4" x14ac:dyDescent="0.2">
      <c r="A576" s="1" t="s">
        <v>783</v>
      </c>
      <c r="B576">
        <v>-0.79674299999999998</v>
      </c>
      <c r="C576">
        <v>-5.98</v>
      </c>
      <c r="D576" t="str">
        <f t="array" ref="D576">INDEX('Pin Map'!$B$2:$AT$78,MATCH(LEFT(A576,MIN(SEARCH({0,1,2,3,4,5,6,7,8,9},A576&amp;"0123456789"))-1),'Pin Map'!$A$2:$A$78,0),MATCH(VALUE(RIGHT(A576,LEN(A576)-MIN(SEARCH({0,1,2,3,4,5,6,7,8,9},A576&amp;"0123456789"))+1)),'Pin Map'!$B$1:$AT$1,0))</f>
        <v>VDD_Q4_U2</v>
      </c>
    </row>
    <row r="577" spans="1:4" x14ac:dyDescent="0.2">
      <c r="A577" s="1" t="s">
        <v>784</v>
      </c>
      <c r="B577">
        <v>-2.3902299999999999</v>
      </c>
      <c r="C577">
        <v>-5.98</v>
      </c>
      <c r="D577" t="str">
        <f t="array" ref="D577">INDEX('Pin Map'!$B$2:$AT$78,MATCH(LEFT(A577,MIN(SEARCH({0,1,2,3,4,5,6,7,8,9},A577&amp;"0123456789"))-1),'Pin Map'!$A$2:$A$78,0),MATCH(VALUE(RIGHT(A577,LEN(A577)-MIN(SEARCH({0,1,2,3,4,5,6,7,8,9},A577&amp;"0123456789"))+1)),'Pin Map'!$B$1:$AT$1,0))</f>
        <v>VDD_Q4_U2</v>
      </c>
    </row>
    <row r="578" spans="1:4" x14ac:dyDescent="0.2">
      <c r="A578" s="1" t="s">
        <v>785</v>
      </c>
      <c r="B578">
        <v>-3.983717</v>
      </c>
      <c r="C578">
        <v>-5.98</v>
      </c>
      <c r="D578" t="str">
        <f t="array" ref="D578">INDEX('Pin Map'!$B$2:$AT$78,MATCH(LEFT(A578,MIN(SEARCH({0,1,2,3,4,5,6,7,8,9},A578&amp;"0123456789"))-1),'Pin Map'!$A$2:$A$78,0),MATCH(VALUE(RIGHT(A578,LEN(A578)-MIN(SEARCH({0,1,2,3,4,5,6,7,8,9},A578&amp;"0123456789"))+1)),'Pin Map'!$B$1:$AT$1,0))</f>
        <v>VDD_Q3_U2</v>
      </c>
    </row>
    <row r="579" spans="1:4" x14ac:dyDescent="0.2">
      <c r="A579" s="1" t="s">
        <v>786</v>
      </c>
      <c r="B579">
        <v>-5.5772040000000001</v>
      </c>
      <c r="C579">
        <v>-5.98</v>
      </c>
      <c r="D579" t="str">
        <f t="array" ref="D579">INDEX('Pin Map'!$B$2:$AT$78,MATCH(LEFT(A579,MIN(SEARCH({0,1,2,3,4,5,6,7,8,9},A579&amp;"0123456789"))-1),'Pin Map'!$A$2:$A$78,0),MATCH(VALUE(RIGHT(A579,LEN(A579)-MIN(SEARCH({0,1,2,3,4,5,6,7,8,9},A579&amp;"0123456789"))+1)),'Pin Map'!$B$1:$AT$1,0))</f>
        <v>VDD_Q3_U2</v>
      </c>
    </row>
    <row r="580" spans="1:4" x14ac:dyDescent="0.2">
      <c r="A580" s="1" t="s">
        <v>787</v>
      </c>
      <c r="B580">
        <v>-7.1706899999999996</v>
      </c>
      <c r="C580">
        <v>-5.98</v>
      </c>
      <c r="D580" t="str">
        <f t="array" ref="D580">INDEX('Pin Map'!$B$2:$AT$78,MATCH(LEFT(A580,MIN(SEARCH({0,1,2,3,4,5,6,7,8,9},A580&amp;"0123456789"))-1),'Pin Map'!$A$2:$A$78,0),MATCH(VALUE(RIGHT(A580,LEN(A580)-MIN(SEARCH({0,1,2,3,4,5,6,7,8,9},A580&amp;"0123456789"))+1)),'Pin Map'!$B$1:$AT$1,0))</f>
        <v>VDD_Q3_U2</v>
      </c>
    </row>
    <row r="581" spans="1:4" x14ac:dyDescent="0.2">
      <c r="A581" s="1" t="s">
        <v>788</v>
      </c>
      <c r="B581">
        <v>-8.7641770000000001</v>
      </c>
      <c r="C581">
        <v>-5.98</v>
      </c>
      <c r="D581" t="str">
        <f t="array" ref="D581">INDEX('Pin Map'!$B$2:$AT$78,MATCH(LEFT(A581,MIN(SEARCH({0,1,2,3,4,5,6,7,8,9},A581&amp;"0123456789"))-1),'Pin Map'!$A$2:$A$78,0),MATCH(VALUE(RIGHT(A581,LEN(A581)-MIN(SEARCH({0,1,2,3,4,5,6,7,8,9},A581&amp;"0123456789"))+1)),'Pin Map'!$B$1:$AT$1,0))</f>
        <v>VDD_Q3_U2</v>
      </c>
    </row>
    <row r="582" spans="1:4" x14ac:dyDescent="0.2">
      <c r="A582" s="1" t="s">
        <v>789</v>
      </c>
      <c r="B582">
        <v>-10.357664</v>
      </c>
      <c r="C582">
        <v>-5.98</v>
      </c>
      <c r="D582" t="str">
        <f t="array" ref="D582">INDEX('Pin Map'!$B$2:$AT$78,MATCH(LEFT(A582,MIN(SEARCH({0,1,2,3,4,5,6,7,8,9},A582&amp;"0123456789"))-1),'Pin Map'!$A$2:$A$78,0),MATCH(VALUE(RIGHT(A582,LEN(A582)-MIN(SEARCH({0,1,2,3,4,5,6,7,8,9},A582&amp;"0123456789"))+1)),'Pin Map'!$B$1:$AT$1,0))</f>
        <v>VDDV_Q4_U2</v>
      </c>
    </row>
    <row r="583" spans="1:4" x14ac:dyDescent="0.2">
      <c r="A583" s="1" t="s">
        <v>790</v>
      </c>
      <c r="B583">
        <v>-11.951150999999999</v>
      </c>
      <c r="C583">
        <v>-5.98</v>
      </c>
      <c r="D583" t="str">
        <f t="array" ref="D583">INDEX('Pin Map'!$B$2:$AT$78,MATCH(LEFT(A583,MIN(SEARCH({0,1,2,3,4,5,6,7,8,9},A583&amp;"0123456789"))-1),'Pin Map'!$A$2:$A$78,0),MATCH(VALUE(RIGHT(A583,LEN(A583)-MIN(SEARCH({0,1,2,3,4,5,6,7,8,9},A583&amp;"0123456789"))+1)),'Pin Map'!$B$1:$AT$1,0))</f>
        <v>VSS</v>
      </c>
    </row>
    <row r="584" spans="1:4" x14ac:dyDescent="0.2">
      <c r="A584" s="1" t="s">
        <v>791</v>
      </c>
      <c r="B584">
        <v>-13.544637</v>
      </c>
      <c r="C584">
        <v>-5.98</v>
      </c>
      <c r="D584" t="str">
        <f t="array" ref="D584">INDEX('Pin Map'!$B$2:$AT$78,MATCH(LEFT(A584,MIN(SEARCH({0,1,2,3,4,5,6,7,8,9},A584&amp;"0123456789"))-1),'Pin Map'!$A$2:$A$78,0),MATCH(VALUE(RIGHT(A584,LEN(A584)-MIN(SEARCH({0,1,2,3,4,5,6,7,8,9},A584&amp;"0123456789"))+1)),'Pin Map'!$B$1:$AT$1,0))</f>
        <v>VSS</v>
      </c>
    </row>
    <row r="585" spans="1:4" x14ac:dyDescent="0.2">
      <c r="A585" s="1" t="s">
        <v>792</v>
      </c>
      <c r="B585">
        <v>-15.138123999999999</v>
      </c>
      <c r="C585">
        <v>-5.98</v>
      </c>
      <c r="D585" t="str">
        <f t="array" ref="D585">INDEX('Pin Map'!$B$2:$AT$78,MATCH(LEFT(A585,MIN(SEARCH({0,1,2,3,4,5,6,7,8,9},A585&amp;"0123456789"))-1),'Pin Map'!$A$2:$A$78,0),MATCH(VALUE(RIGHT(A585,LEN(A585)-MIN(SEARCH({0,1,2,3,4,5,6,7,8,9},A585&amp;"0123456789"))+1)),'Pin Map'!$B$1:$AT$1,0))</f>
        <v>serial_tl_out_bits0 2_21_u2</v>
      </c>
    </row>
    <row r="586" spans="1:4" x14ac:dyDescent="0.2">
      <c r="A586" s="1" t="s">
        <v>793</v>
      </c>
      <c r="B586">
        <v>-16.731611000000001</v>
      </c>
      <c r="C586">
        <v>-5.98</v>
      </c>
      <c r="D586" t="str">
        <f t="array" ref="D586">INDEX('Pin Map'!$B$2:$AT$78,MATCH(LEFT(A586,MIN(SEARCH({0,1,2,3,4,5,6,7,8,9},A586&amp;"0123456789"))-1),'Pin Map'!$A$2:$A$78,0),MATCH(VALUE(RIGHT(A586,LEN(A586)-MIN(SEARCH({0,1,2,3,4,5,6,7,8,9},A586&amp;"0123456789"))+1)),'Pin Map'!$B$1:$AT$1,0))</f>
        <v>VSS</v>
      </c>
    </row>
    <row r="587" spans="1:4" x14ac:dyDescent="0.2">
      <c r="A587" s="1" t="s">
        <v>794</v>
      </c>
      <c r="B587">
        <v>17.528354</v>
      </c>
      <c r="C587">
        <v>-5.52</v>
      </c>
      <c r="D587" t="str">
        <f t="array" ref="D587">INDEX('Pin Map'!$B$2:$AT$78,MATCH(LEFT(A587,MIN(SEARCH({0,1,2,3,4,5,6,7,8,9},A587&amp;"0123456789"))-1),'Pin Map'!$A$2:$A$78,0),MATCH(VALUE(RIGHT(A587,LEN(A587)-MIN(SEARCH({0,1,2,3,4,5,6,7,8,9},A587&amp;"0123456789"))+1)),'Pin Map'!$B$1:$AT$1,0))</f>
        <v>VSS</v>
      </c>
    </row>
    <row r="588" spans="1:4" x14ac:dyDescent="0.2">
      <c r="A588" s="1" t="s">
        <v>795</v>
      </c>
      <c r="B588">
        <v>15.934867000000001</v>
      </c>
      <c r="C588">
        <v>-5.52</v>
      </c>
      <c r="D588" t="str">
        <f t="array" ref="D588">INDEX('Pin Map'!$B$2:$AT$78,MATCH(LEFT(A588,MIN(SEARCH({0,1,2,3,4,5,6,7,8,9},A588&amp;"0123456789"))-1),'Pin Map'!$A$2:$A$78,0),MATCH(VALUE(RIGHT(A588,LEN(A588)-MIN(SEARCH({0,1,2,3,4,5,6,7,8,9},A588&amp;"0123456789"))+1)),'Pin Map'!$B$1:$AT$1,0))</f>
        <v>VSS</v>
      </c>
    </row>
    <row r="589" spans="1:4" x14ac:dyDescent="0.2">
      <c r="A589" s="1" t="s">
        <v>796</v>
      </c>
      <c r="B589">
        <v>14.341381</v>
      </c>
      <c r="C589">
        <v>-5.52</v>
      </c>
      <c r="D589" t="str">
        <f t="array" ref="D589">INDEX('Pin Map'!$B$2:$AT$78,MATCH(LEFT(A589,MIN(SEARCH({0,1,2,3,4,5,6,7,8,9},A589&amp;"0123456789"))-1),'Pin Map'!$A$2:$A$78,0),MATCH(VALUE(RIGHT(A589,LEN(A589)-MIN(SEARCH({0,1,2,3,4,5,6,7,8,9},A589&amp;"0123456789"))+1)),'Pin Map'!$B$1:$AT$1,0))</f>
        <v>X</v>
      </c>
    </row>
    <row r="590" spans="1:4" x14ac:dyDescent="0.2">
      <c r="A590" s="1" t="s">
        <v>797</v>
      </c>
      <c r="B590">
        <v>12.747894000000001</v>
      </c>
      <c r="C590">
        <v>-5.52</v>
      </c>
      <c r="D590" t="str">
        <f t="array" ref="D590">INDEX('Pin Map'!$B$2:$AT$78,MATCH(LEFT(A590,MIN(SEARCH({0,1,2,3,4,5,6,7,8,9},A590&amp;"0123456789"))-1),'Pin Map'!$A$2:$A$78,0),MATCH(VALUE(RIGHT(A590,LEN(A590)-MIN(SEARCH({0,1,2,3,4,5,6,7,8,9},A590&amp;"0123456789"))+1)),'Pin Map'!$B$1:$AT$1,0))</f>
        <v>VSS</v>
      </c>
    </row>
    <row r="591" spans="1:4" x14ac:dyDescent="0.2">
      <c r="A591" s="1" t="s">
        <v>798</v>
      </c>
      <c r="B591">
        <v>11.154407000000001</v>
      </c>
      <c r="C591">
        <v>-5.52</v>
      </c>
      <c r="D591" t="str">
        <f t="array" ref="D591">INDEX('Pin Map'!$B$2:$AT$78,MATCH(LEFT(A591,MIN(SEARCH({0,1,2,3,4,5,6,7,8,9},A591&amp;"0123456789"))-1),'Pin Map'!$A$2:$A$78,0),MATCH(VALUE(RIGHT(A591,LEN(A591)-MIN(SEARCH({0,1,2,3,4,5,6,7,8,9},A591&amp;"0123456789"))+1)),'Pin Map'!$B$1:$AT$1,0))</f>
        <v>VSS</v>
      </c>
    </row>
    <row r="592" spans="1:4" x14ac:dyDescent="0.2">
      <c r="A592" s="1" t="s">
        <v>799</v>
      </c>
      <c r="B592">
        <v>9.5609199999999994</v>
      </c>
      <c r="C592">
        <v>-5.52</v>
      </c>
      <c r="D592" t="str">
        <f t="array" ref="D592">INDEX('Pin Map'!$B$2:$AT$78,MATCH(LEFT(A592,MIN(SEARCH({0,1,2,3,4,5,6,7,8,9},A592&amp;"0123456789"))-1),'Pin Map'!$A$2:$A$78,0),MATCH(VALUE(RIGHT(A592,LEN(A592)-MIN(SEARCH({0,1,2,3,4,5,6,7,8,9},A592&amp;"0123456789"))+1)),'Pin Map'!$B$1:$AT$1,0))</f>
        <v>VSS</v>
      </c>
    </row>
    <row r="593" spans="1:4" x14ac:dyDescent="0.2">
      <c r="A593" s="1" t="s">
        <v>800</v>
      </c>
      <c r="B593">
        <v>7.9674339999999999</v>
      </c>
      <c r="C593">
        <v>-5.52</v>
      </c>
      <c r="D593" t="str">
        <f t="array" ref="D593">INDEX('Pin Map'!$B$2:$AT$78,MATCH(LEFT(A593,MIN(SEARCH({0,1,2,3,4,5,6,7,8,9},A593&amp;"0123456789"))-1),'Pin Map'!$A$2:$A$78,0),MATCH(VALUE(RIGHT(A593,LEN(A593)-MIN(SEARCH({0,1,2,3,4,5,6,7,8,9},A593&amp;"0123456789"))+1)),'Pin Map'!$B$1:$AT$1,0))</f>
        <v>VSS</v>
      </c>
    </row>
    <row r="594" spans="1:4" x14ac:dyDescent="0.2">
      <c r="A594" s="1" t="s">
        <v>801</v>
      </c>
      <c r="B594">
        <v>6.3739470000000003</v>
      </c>
      <c r="C594">
        <v>-5.52</v>
      </c>
      <c r="D594" t="str">
        <f t="array" ref="D594">INDEX('Pin Map'!$B$2:$AT$78,MATCH(LEFT(A594,MIN(SEARCH({0,1,2,3,4,5,6,7,8,9},A594&amp;"0123456789"))-1),'Pin Map'!$A$2:$A$78,0),MATCH(VALUE(RIGHT(A594,LEN(A594)-MIN(SEARCH({0,1,2,3,4,5,6,7,8,9},A594&amp;"0123456789"))+1)),'Pin Map'!$B$1:$AT$1,0))</f>
        <v>VSS</v>
      </c>
    </row>
    <row r="595" spans="1:4" x14ac:dyDescent="0.2">
      <c r="A595" s="1" t="s">
        <v>802</v>
      </c>
      <c r="B595">
        <v>4.7804599999999997</v>
      </c>
      <c r="C595">
        <v>-5.52</v>
      </c>
      <c r="D595" t="str">
        <f t="array" ref="D595">INDEX('Pin Map'!$B$2:$AT$78,MATCH(LEFT(A595,MIN(SEARCH({0,1,2,3,4,5,6,7,8,9},A595&amp;"0123456789"))-1),'Pin Map'!$A$2:$A$78,0),MATCH(VALUE(RIGHT(A595,LEN(A595)-MIN(SEARCH({0,1,2,3,4,5,6,7,8,9},A595&amp;"0123456789"))+1)),'Pin Map'!$B$1:$AT$1,0))</f>
        <v>VSS</v>
      </c>
    </row>
    <row r="596" spans="1:4" x14ac:dyDescent="0.2">
      <c r="A596" s="1" t="s">
        <v>803</v>
      </c>
      <c r="B596">
        <v>3.1869730000000001</v>
      </c>
      <c r="C596">
        <v>-5.52</v>
      </c>
      <c r="D596" t="str">
        <f t="array" ref="D596">INDEX('Pin Map'!$B$2:$AT$78,MATCH(LEFT(A596,MIN(SEARCH({0,1,2,3,4,5,6,7,8,9},A596&amp;"0123456789"))-1),'Pin Map'!$A$2:$A$78,0),MATCH(VALUE(RIGHT(A596,LEN(A596)-MIN(SEARCH({0,1,2,3,4,5,6,7,8,9},A596&amp;"0123456789"))+1)),'Pin Map'!$B$1:$AT$1,0))</f>
        <v>VSS</v>
      </c>
    </row>
    <row r="597" spans="1:4" x14ac:dyDescent="0.2">
      <c r="A597" s="1" t="s">
        <v>804</v>
      </c>
      <c r="B597">
        <v>1.5934870000000001</v>
      </c>
      <c r="C597">
        <v>-5.52</v>
      </c>
      <c r="D597" t="str">
        <f t="array" ref="D597">INDEX('Pin Map'!$B$2:$AT$78,MATCH(LEFT(A597,MIN(SEARCH({0,1,2,3,4,5,6,7,8,9},A597&amp;"0123456789"))-1),'Pin Map'!$A$2:$A$78,0),MATCH(VALUE(RIGHT(A597,LEN(A597)-MIN(SEARCH({0,1,2,3,4,5,6,7,8,9},A597&amp;"0123456789"))+1)),'Pin Map'!$B$1:$AT$1,0))</f>
        <v>VSS</v>
      </c>
    </row>
    <row r="598" spans="1:4" x14ac:dyDescent="0.2">
      <c r="A598" s="1" t="s">
        <v>805</v>
      </c>
      <c r="B598">
        <v>0</v>
      </c>
      <c r="C598">
        <v>-5.52</v>
      </c>
      <c r="D598" t="str">
        <f t="array" ref="D598">INDEX('Pin Map'!$B$2:$AT$78,MATCH(LEFT(A598,MIN(SEARCH({0,1,2,3,4,5,6,7,8,9},A598&amp;"0123456789"))-1),'Pin Map'!$A$2:$A$78,0),MATCH(VALUE(RIGHT(A598,LEN(A598)-MIN(SEARCH({0,1,2,3,4,5,6,7,8,9},A598&amp;"0123456789"))+1)),'Pin Map'!$B$1:$AT$1,0))</f>
        <v>VSS</v>
      </c>
    </row>
    <row r="599" spans="1:4" x14ac:dyDescent="0.2">
      <c r="A599" s="1" t="s">
        <v>806</v>
      </c>
      <c r="B599">
        <v>-1.5934870000000001</v>
      </c>
      <c r="C599">
        <v>-5.52</v>
      </c>
      <c r="D599" t="str">
        <f t="array" ref="D599">INDEX('Pin Map'!$B$2:$AT$78,MATCH(LEFT(A599,MIN(SEARCH({0,1,2,3,4,5,6,7,8,9},A599&amp;"0123456789"))-1),'Pin Map'!$A$2:$A$78,0),MATCH(VALUE(RIGHT(A599,LEN(A599)-MIN(SEARCH({0,1,2,3,4,5,6,7,8,9},A599&amp;"0123456789"))+1)),'Pin Map'!$B$1:$AT$1,0))</f>
        <v>VSS</v>
      </c>
    </row>
    <row r="600" spans="1:4" x14ac:dyDescent="0.2">
      <c r="A600" s="1" t="s">
        <v>807</v>
      </c>
      <c r="B600">
        <v>-3.1869740000000002</v>
      </c>
      <c r="C600">
        <v>-5.52</v>
      </c>
      <c r="D600" t="str">
        <f t="array" ref="D600">INDEX('Pin Map'!$B$2:$AT$78,MATCH(LEFT(A600,MIN(SEARCH({0,1,2,3,4,5,6,7,8,9},A600&amp;"0123456789"))-1),'Pin Map'!$A$2:$A$78,0),MATCH(VALUE(RIGHT(A600,LEN(A600)-MIN(SEARCH({0,1,2,3,4,5,6,7,8,9},A600&amp;"0123456789"))+1)),'Pin Map'!$B$1:$AT$1,0))</f>
        <v>VSS</v>
      </c>
    </row>
    <row r="601" spans="1:4" x14ac:dyDescent="0.2">
      <c r="A601" s="1" t="s">
        <v>808</v>
      </c>
      <c r="B601">
        <v>-4.7804599999999997</v>
      </c>
      <c r="C601">
        <v>-5.52</v>
      </c>
      <c r="D601" t="str">
        <f t="array" ref="D601">INDEX('Pin Map'!$B$2:$AT$78,MATCH(LEFT(A601,MIN(SEARCH({0,1,2,3,4,5,6,7,8,9},A601&amp;"0123456789"))-1),'Pin Map'!$A$2:$A$78,0),MATCH(VALUE(RIGHT(A601,LEN(A601)-MIN(SEARCH({0,1,2,3,4,5,6,7,8,9},A601&amp;"0123456789"))+1)),'Pin Map'!$B$1:$AT$1,0))</f>
        <v>VSS</v>
      </c>
    </row>
    <row r="602" spans="1:4" x14ac:dyDescent="0.2">
      <c r="A602" s="1" t="s">
        <v>809</v>
      </c>
      <c r="B602">
        <v>-6.3739470000000003</v>
      </c>
      <c r="C602">
        <v>-5.52</v>
      </c>
      <c r="D602" t="str">
        <f t="array" ref="D602">INDEX('Pin Map'!$B$2:$AT$78,MATCH(LEFT(A602,MIN(SEARCH({0,1,2,3,4,5,6,7,8,9},A602&amp;"0123456789"))-1),'Pin Map'!$A$2:$A$78,0),MATCH(VALUE(RIGHT(A602,LEN(A602)-MIN(SEARCH({0,1,2,3,4,5,6,7,8,9},A602&amp;"0123456789"))+1)),'Pin Map'!$B$1:$AT$1,0))</f>
        <v>VSS</v>
      </c>
    </row>
    <row r="603" spans="1:4" x14ac:dyDescent="0.2">
      <c r="A603" s="1" t="s">
        <v>810</v>
      </c>
      <c r="B603">
        <v>-7.9674339999999999</v>
      </c>
      <c r="C603">
        <v>-5.52</v>
      </c>
      <c r="D603" t="str">
        <f t="array" ref="D603">INDEX('Pin Map'!$B$2:$AT$78,MATCH(LEFT(A603,MIN(SEARCH({0,1,2,3,4,5,6,7,8,9},A603&amp;"0123456789"))-1),'Pin Map'!$A$2:$A$78,0),MATCH(VALUE(RIGHT(A603,LEN(A603)-MIN(SEARCH({0,1,2,3,4,5,6,7,8,9},A603&amp;"0123456789"))+1)),'Pin Map'!$B$1:$AT$1,0))</f>
        <v>VSS</v>
      </c>
    </row>
    <row r="604" spans="1:4" x14ac:dyDescent="0.2">
      <c r="A604" s="1" t="s">
        <v>811</v>
      </c>
      <c r="B604">
        <v>-9.5609210000000004</v>
      </c>
      <c r="C604">
        <v>-5.52</v>
      </c>
      <c r="D604" t="str">
        <f t="array" ref="D604">INDEX('Pin Map'!$B$2:$AT$78,MATCH(LEFT(A604,MIN(SEARCH({0,1,2,3,4,5,6,7,8,9},A604&amp;"0123456789"))-1),'Pin Map'!$A$2:$A$78,0),MATCH(VALUE(RIGHT(A604,LEN(A604)-MIN(SEARCH({0,1,2,3,4,5,6,7,8,9},A604&amp;"0123456789"))+1)),'Pin Map'!$B$1:$AT$1,0))</f>
        <v>VSS</v>
      </c>
    </row>
    <row r="605" spans="1:4" x14ac:dyDescent="0.2">
      <c r="A605" s="1" t="s">
        <v>812</v>
      </c>
      <c r="B605">
        <v>-11.154407000000001</v>
      </c>
      <c r="C605">
        <v>-5.52</v>
      </c>
      <c r="D605" t="str">
        <f t="array" ref="D605">INDEX('Pin Map'!$B$2:$AT$78,MATCH(LEFT(A605,MIN(SEARCH({0,1,2,3,4,5,6,7,8,9},A605&amp;"0123456789"))-1),'Pin Map'!$A$2:$A$78,0),MATCH(VALUE(RIGHT(A605,LEN(A605)-MIN(SEARCH({0,1,2,3,4,5,6,7,8,9},A605&amp;"0123456789"))+1)),'Pin Map'!$B$1:$AT$1,0))</f>
        <v>VSS</v>
      </c>
    </row>
    <row r="606" spans="1:4" x14ac:dyDescent="0.2">
      <c r="A606" s="1" t="s">
        <v>813</v>
      </c>
      <c r="B606">
        <v>-12.747894000000001</v>
      </c>
      <c r="C606">
        <v>-5.52</v>
      </c>
      <c r="D606" t="str">
        <f t="array" ref="D606">INDEX('Pin Map'!$B$2:$AT$78,MATCH(LEFT(A606,MIN(SEARCH({0,1,2,3,4,5,6,7,8,9},A606&amp;"0123456789"))-1),'Pin Map'!$A$2:$A$78,0),MATCH(VALUE(RIGHT(A606,LEN(A606)-MIN(SEARCH({0,1,2,3,4,5,6,7,8,9},A606&amp;"0123456789"))+1)),'Pin Map'!$B$1:$AT$1,0))</f>
        <v>VSS</v>
      </c>
    </row>
    <row r="607" spans="1:4" x14ac:dyDescent="0.2">
      <c r="A607" s="1" t="s">
        <v>814</v>
      </c>
      <c r="B607">
        <v>-14.341381</v>
      </c>
      <c r="C607">
        <v>-5.52</v>
      </c>
      <c r="D607" t="str">
        <f t="array" ref="D607">INDEX('Pin Map'!$B$2:$AT$78,MATCH(LEFT(A607,MIN(SEARCH({0,1,2,3,4,5,6,7,8,9},A607&amp;"0123456789"))-1),'Pin Map'!$A$2:$A$78,0),MATCH(VALUE(RIGHT(A607,LEN(A607)-MIN(SEARCH({0,1,2,3,4,5,6,7,8,9},A607&amp;"0123456789"))+1)),'Pin Map'!$B$1:$AT$1,0))</f>
        <v>serial_tl_in_bits0 1_20_u2</v>
      </c>
    </row>
    <row r="608" spans="1:4" x14ac:dyDescent="0.2">
      <c r="A608" s="1" t="s">
        <v>815</v>
      </c>
      <c r="B608">
        <v>-15.934867000000001</v>
      </c>
      <c r="C608">
        <v>-5.52</v>
      </c>
      <c r="D608" t="str">
        <f t="array" ref="D608">INDEX('Pin Map'!$B$2:$AT$78,MATCH(LEFT(A608,MIN(SEARCH({0,1,2,3,4,5,6,7,8,9},A608&amp;"0123456789"))-1),'Pin Map'!$A$2:$A$78,0),MATCH(VALUE(RIGHT(A608,LEN(A608)-MIN(SEARCH({0,1,2,3,4,5,6,7,8,9},A608&amp;"0123456789"))+1)),'Pin Map'!$B$1:$AT$1,0))</f>
        <v>VSS</v>
      </c>
    </row>
    <row r="609" spans="1:4" x14ac:dyDescent="0.2">
      <c r="A609" s="1" t="s">
        <v>816</v>
      </c>
      <c r="B609">
        <v>-17.528354</v>
      </c>
      <c r="C609">
        <v>-5.52</v>
      </c>
      <c r="D609" t="str">
        <f t="array" ref="D609">INDEX('Pin Map'!$B$2:$AT$78,MATCH(LEFT(A609,MIN(SEARCH({0,1,2,3,4,5,6,7,8,9},A609&amp;"0123456789"))-1),'Pin Map'!$A$2:$A$78,0),MATCH(VALUE(RIGHT(A609,LEN(A609)-MIN(SEARCH({0,1,2,3,4,5,6,7,8,9},A609&amp;"0123456789"))+1)),'Pin Map'!$B$1:$AT$1,0))</f>
        <v>VSS</v>
      </c>
    </row>
    <row r="610" spans="1:4" x14ac:dyDescent="0.2">
      <c r="A610" s="1" t="s">
        <v>817</v>
      </c>
      <c r="B610">
        <v>16.731611000000001</v>
      </c>
      <c r="C610">
        <v>-5.0599999999999996</v>
      </c>
      <c r="D610" t="str">
        <f t="array" ref="D610">INDEX('Pin Map'!$B$2:$AT$78,MATCH(LEFT(A610,MIN(SEARCH({0,1,2,3,4,5,6,7,8,9},A610&amp;"0123456789"))-1),'Pin Map'!$A$2:$A$78,0),MATCH(VALUE(RIGHT(A610,LEN(A610)-MIN(SEARCH({0,1,2,3,4,5,6,7,8,9},A610&amp;"0123456789"))+1)),'Pin Map'!$B$1:$AT$1,0))</f>
        <v>VSS</v>
      </c>
    </row>
    <row r="611" spans="1:4" x14ac:dyDescent="0.2">
      <c r="A611" s="1" t="s">
        <v>818</v>
      </c>
      <c r="B611">
        <v>15.138123999999999</v>
      </c>
      <c r="C611">
        <v>-5.0599999999999996</v>
      </c>
      <c r="D611" t="str">
        <f t="array" ref="D611">INDEX('Pin Map'!$B$2:$AT$78,MATCH(LEFT(A611,MIN(SEARCH({0,1,2,3,4,5,6,7,8,9},A611&amp;"0123456789"))-1),'Pin Map'!$A$2:$A$78,0),MATCH(VALUE(RIGHT(A611,LEN(A611)-MIN(SEARCH({0,1,2,3,4,5,6,7,8,9},A611&amp;"0123456789"))+1)),'Pin Map'!$B$1:$AT$1,0))</f>
        <v>VSS</v>
      </c>
    </row>
    <row r="612" spans="1:4" x14ac:dyDescent="0.2">
      <c r="A612" s="1" t="s">
        <v>819</v>
      </c>
      <c r="B612">
        <v>13.544637</v>
      </c>
      <c r="C612">
        <v>-5.0599999999999996</v>
      </c>
      <c r="D612" t="str">
        <f t="array" ref="D612">INDEX('Pin Map'!$B$2:$AT$78,MATCH(LEFT(A612,MIN(SEARCH({0,1,2,3,4,5,6,7,8,9},A612&amp;"0123456789"))-1),'Pin Map'!$A$2:$A$78,0),MATCH(VALUE(RIGHT(A612,LEN(A612)-MIN(SEARCH({0,1,2,3,4,5,6,7,8,9},A612&amp;"0123456789"))+1)),'Pin Map'!$B$1:$AT$1,0))</f>
        <v>VSS</v>
      </c>
    </row>
    <row r="613" spans="1:4" x14ac:dyDescent="0.2">
      <c r="A613" s="1" t="s">
        <v>820</v>
      </c>
      <c r="B613">
        <v>11.951150999999999</v>
      </c>
      <c r="C613">
        <v>-5.0599999999999996</v>
      </c>
      <c r="D613" t="str">
        <f t="array" ref="D613">INDEX('Pin Map'!$B$2:$AT$78,MATCH(LEFT(A613,MIN(SEARCH({0,1,2,3,4,5,6,7,8,9},A613&amp;"0123456789"))-1),'Pin Map'!$A$2:$A$78,0),MATCH(VALUE(RIGHT(A613,LEN(A613)-MIN(SEARCH({0,1,2,3,4,5,6,7,8,9},A613&amp;"0123456789"))+1)),'Pin Map'!$B$1:$AT$1,0))</f>
        <v>X</v>
      </c>
    </row>
    <row r="614" spans="1:4" x14ac:dyDescent="0.2">
      <c r="A614" s="1" t="s">
        <v>821</v>
      </c>
      <c r="B614">
        <v>10.357664</v>
      </c>
      <c r="C614">
        <v>-5.0599999999999996</v>
      </c>
      <c r="D614" t="str">
        <f t="array" ref="D614">INDEX('Pin Map'!$B$2:$AT$78,MATCH(LEFT(A614,MIN(SEARCH({0,1,2,3,4,5,6,7,8,9},A614&amp;"0123456789"))-1),'Pin Map'!$A$2:$A$78,0),MATCH(VALUE(RIGHT(A614,LEN(A614)-MIN(SEARCH({0,1,2,3,4,5,6,7,8,9},A614&amp;"0123456789"))+1)),'Pin Map'!$B$1:$AT$1,0))</f>
        <v>VDDV_Q1_U2</v>
      </c>
    </row>
    <row r="615" spans="1:4" x14ac:dyDescent="0.2">
      <c r="A615" s="1" t="s">
        <v>822</v>
      </c>
      <c r="B615">
        <v>8.7641770000000001</v>
      </c>
      <c r="C615">
        <v>-5.0599999999999996</v>
      </c>
      <c r="D615" t="str">
        <f t="array" ref="D615">INDEX('Pin Map'!$B$2:$AT$78,MATCH(LEFT(A615,MIN(SEARCH({0,1,2,3,4,5,6,7,8,9},A615&amp;"0123456789"))-1),'Pin Map'!$A$2:$A$78,0),MATCH(VALUE(RIGHT(A615,LEN(A615)-MIN(SEARCH({0,1,2,3,4,5,6,7,8,9},A615&amp;"0123456789"))+1)),'Pin Map'!$B$1:$AT$1,0))</f>
        <v>VDD_Q1_U2</v>
      </c>
    </row>
    <row r="616" spans="1:4" x14ac:dyDescent="0.2">
      <c r="A616" s="1" t="s">
        <v>823</v>
      </c>
      <c r="B616">
        <v>7.1706899999999996</v>
      </c>
      <c r="C616">
        <v>-5.0599999999999996</v>
      </c>
      <c r="D616" t="str">
        <f t="array" ref="D616">INDEX('Pin Map'!$B$2:$AT$78,MATCH(LEFT(A616,MIN(SEARCH({0,1,2,3,4,5,6,7,8,9},A616&amp;"0123456789"))-1),'Pin Map'!$A$2:$A$78,0),MATCH(VALUE(RIGHT(A616,LEN(A616)-MIN(SEARCH({0,1,2,3,4,5,6,7,8,9},A616&amp;"0123456789"))+1)),'Pin Map'!$B$1:$AT$1,0))</f>
        <v>VDD_Q1_U2</v>
      </c>
    </row>
    <row r="617" spans="1:4" x14ac:dyDescent="0.2">
      <c r="A617" s="1" t="s">
        <v>824</v>
      </c>
      <c r="B617">
        <v>5.5772040000000001</v>
      </c>
      <c r="C617">
        <v>-5.0599999999999996</v>
      </c>
      <c r="D617" t="str">
        <f t="array" ref="D617">INDEX('Pin Map'!$B$2:$AT$78,MATCH(LEFT(A617,MIN(SEARCH({0,1,2,3,4,5,6,7,8,9},A617&amp;"0123456789"))-1),'Pin Map'!$A$2:$A$78,0),MATCH(VALUE(RIGHT(A617,LEN(A617)-MIN(SEARCH({0,1,2,3,4,5,6,7,8,9},A617&amp;"0123456789"))+1)),'Pin Map'!$B$1:$AT$1,0))</f>
        <v>VDD_Q1_U2</v>
      </c>
    </row>
    <row r="618" spans="1:4" x14ac:dyDescent="0.2">
      <c r="A618" s="1" t="s">
        <v>825</v>
      </c>
      <c r="B618">
        <v>3.983717</v>
      </c>
      <c r="C618">
        <v>-5.0599999999999996</v>
      </c>
      <c r="D618" t="str">
        <f t="array" ref="D618">INDEX('Pin Map'!$B$2:$AT$78,MATCH(LEFT(A618,MIN(SEARCH({0,1,2,3,4,5,6,7,8,9},A618&amp;"0123456789"))-1),'Pin Map'!$A$2:$A$78,0),MATCH(VALUE(RIGHT(A618,LEN(A618)-MIN(SEARCH({0,1,2,3,4,5,6,7,8,9},A618&amp;"0123456789"))+1)),'Pin Map'!$B$1:$AT$1,0))</f>
        <v>VDD_Q2_U2</v>
      </c>
    </row>
    <row r="619" spans="1:4" x14ac:dyDescent="0.2">
      <c r="A619" s="1" t="s">
        <v>826</v>
      </c>
      <c r="B619">
        <v>2.3902299999999999</v>
      </c>
      <c r="C619">
        <v>-5.0599999999999996</v>
      </c>
      <c r="D619" t="str">
        <f t="array" ref="D619">INDEX('Pin Map'!$B$2:$AT$78,MATCH(LEFT(A619,MIN(SEARCH({0,1,2,3,4,5,6,7,8,9},A619&amp;"0123456789"))-1),'Pin Map'!$A$2:$A$78,0),MATCH(VALUE(RIGHT(A619,LEN(A619)-MIN(SEARCH({0,1,2,3,4,5,6,7,8,9},A619&amp;"0123456789"))+1)),'Pin Map'!$B$1:$AT$1,0))</f>
        <v>VDD_Q2_U2</v>
      </c>
    </row>
    <row r="620" spans="1:4" x14ac:dyDescent="0.2">
      <c r="A620" s="1" t="s">
        <v>827</v>
      </c>
      <c r="B620">
        <v>0.79674299999999998</v>
      </c>
      <c r="C620">
        <v>-5.0599999999999996</v>
      </c>
      <c r="D620" t="str">
        <f t="array" ref="D620">INDEX('Pin Map'!$B$2:$AT$78,MATCH(LEFT(A620,MIN(SEARCH({0,1,2,3,4,5,6,7,8,9},A620&amp;"0123456789"))-1),'Pin Map'!$A$2:$A$78,0),MATCH(VALUE(RIGHT(A620,LEN(A620)-MIN(SEARCH({0,1,2,3,4,5,6,7,8,9},A620&amp;"0123456789"))+1)),'Pin Map'!$B$1:$AT$1,0))</f>
        <v>VSS</v>
      </c>
    </row>
    <row r="621" spans="1:4" x14ac:dyDescent="0.2">
      <c r="A621" s="1" t="s">
        <v>828</v>
      </c>
      <c r="B621">
        <v>-0.79674299999999998</v>
      </c>
      <c r="C621">
        <v>-5.0599999999999996</v>
      </c>
      <c r="D621" t="str">
        <f t="array" ref="D621">INDEX('Pin Map'!$B$2:$AT$78,MATCH(LEFT(A621,MIN(SEARCH({0,1,2,3,4,5,6,7,8,9},A621&amp;"0123456789"))-1),'Pin Map'!$A$2:$A$78,0),MATCH(VALUE(RIGHT(A621,LEN(A621)-MIN(SEARCH({0,1,2,3,4,5,6,7,8,9},A621&amp;"0123456789"))+1)),'Pin Map'!$B$1:$AT$1,0))</f>
        <v>VDD_Q4_U2</v>
      </c>
    </row>
    <row r="622" spans="1:4" x14ac:dyDescent="0.2">
      <c r="A622" s="1" t="s">
        <v>829</v>
      </c>
      <c r="B622">
        <v>-2.3902299999999999</v>
      </c>
      <c r="C622">
        <v>-5.0599999999999996</v>
      </c>
      <c r="D622" t="str">
        <f t="array" ref="D622">INDEX('Pin Map'!$B$2:$AT$78,MATCH(LEFT(A622,MIN(SEARCH({0,1,2,3,4,5,6,7,8,9},A622&amp;"0123456789"))-1),'Pin Map'!$A$2:$A$78,0),MATCH(VALUE(RIGHT(A622,LEN(A622)-MIN(SEARCH({0,1,2,3,4,5,6,7,8,9},A622&amp;"0123456789"))+1)),'Pin Map'!$B$1:$AT$1,0))</f>
        <v>VDD_Q4_U2</v>
      </c>
    </row>
    <row r="623" spans="1:4" x14ac:dyDescent="0.2">
      <c r="A623" s="1" t="s">
        <v>830</v>
      </c>
      <c r="B623">
        <v>-3.983717</v>
      </c>
      <c r="C623">
        <v>-5.0599999999999996</v>
      </c>
      <c r="D623" t="str">
        <f t="array" ref="D623">INDEX('Pin Map'!$B$2:$AT$78,MATCH(LEFT(A623,MIN(SEARCH({0,1,2,3,4,5,6,7,8,9},A623&amp;"0123456789"))-1),'Pin Map'!$A$2:$A$78,0),MATCH(VALUE(RIGHT(A623,LEN(A623)-MIN(SEARCH({0,1,2,3,4,5,6,7,8,9},A623&amp;"0123456789"))+1)),'Pin Map'!$B$1:$AT$1,0))</f>
        <v>VDD_Q3_U2</v>
      </c>
    </row>
    <row r="624" spans="1:4" x14ac:dyDescent="0.2">
      <c r="A624" s="1" t="s">
        <v>831</v>
      </c>
      <c r="B624">
        <v>-5.5772040000000001</v>
      </c>
      <c r="C624">
        <v>-5.0599999999999996</v>
      </c>
      <c r="D624" t="str">
        <f t="array" ref="D624">INDEX('Pin Map'!$B$2:$AT$78,MATCH(LEFT(A624,MIN(SEARCH({0,1,2,3,4,5,6,7,8,9},A624&amp;"0123456789"))-1),'Pin Map'!$A$2:$A$78,0),MATCH(VALUE(RIGHT(A624,LEN(A624)-MIN(SEARCH({0,1,2,3,4,5,6,7,8,9},A624&amp;"0123456789"))+1)),'Pin Map'!$B$1:$AT$1,0))</f>
        <v>VDD_Q3_U2</v>
      </c>
    </row>
    <row r="625" spans="1:4" x14ac:dyDescent="0.2">
      <c r="A625" s="1" t="s">
        <v>832</v>
      </c>
      <c r="B625">
        <v>-7.1706899999999996</v>
      </c>
      <c r="C625">
        <v>-5.0599999999999996</v>
      </c>
      <c r="D625" t="str">
        <f t="array" ref="D625">INDEX('Pin Map'!$B$2:$AT$78,MATCH(LEFT(A625,MIN(SEARCH({0,1,2,3,4,5,6,7,8,9},A625&amp;"0123456789"))-1),'Pin Map'!$A$2:$A$78,0),MATCH(VALUE(RIGHT(A625,LEN(A625)-MIN(SEARCH({0,1,2,3,4,5,6,7,8,9},A625&amp;"0123456789"))+1)),'Pin Map'!$B$1:$AT$1,0))</f>
        <v>VDD_Q3_U2</v>
      </c>
    </row>
    <row r="626" spans="1:4" x14ac:dyDescent="0.2">
      <c r="A626" s="1" t="s">
        <v>833</v>
      </c>
      <c r="B626">
        <v>-8.7641770000000001</v>
      </c>
      <c r="C626">
        <v>-5.0599999999999996</v>
      </c>
      <c r="D626" t="str">
        <f t="array" ref="D626">INDEX('Pin Map'!$B$2:$AT$78,MATCH(LEFT(A626,MIN(SEARCH({0,1,2,3,4,5,6,7,8,9},A626&amp;"0123456789"))-1),'Pin Map'!$A$2:$A$78,0),MATCH(VALUE(RIGHT(A626,LEN(A626)-MIN(SEARCH({0,1,2,3,4,5,6,7,8,9},A626&amp;"0123456789"))+1)),'Pin Map'!$B$1:$AT$1,0))</f>
        <v>VDD_Q3_U2</v>
      </c>
    </row>
    <row r="627" spans="1:4" x14ac:dyDescent="0.2">
      <c r="A627" s="1" t="s">
        <v>834</v>
      </c>
      <c r="B627">
        <v>-10.357664</v>
      </c>
      <c r="C627">
        <v>-5.0599999999999996</v>
      </c>
      <c r="D627" t="str">
        <f t="array" ref="D627">INDEX('Pin Map'!$B$2:$AT$78,MATCH(LEFT(A627,MIN(SEARCH({0,1,2,3,4,5,6,7,8,9},A627&amp;"0123456789"))-1),'Pin Map'!$A$2:$A$78,0),MATCH(VALUE(RIGHT(A627,LEN(A627)-MIN(SEARCH({0,1,2,3,4,5,6,7,8,9},A627&amp;"0123456789"))+1)),'Pin Map'!$B$1:$AT$1,0))</f>
        <v>VDDV_Q3_U2</v>
      </c>
    </row>
    <row r="628" spans="1:4" x14ac:dyDescent="0.2">
      <c r="A628" s="1" t="s">
        <v>835</v>
      </c>
      <c r="B628">
        <v>-11.951150999999999</v>
      </c>
      <c r="C628">
        <v>-5.0599999999999996</v>
      </c>
      <c r="D628" t="str">
        <f t="array" ref="D628">INDEX('Pin Map'!$B$2:$AT$78,MATCH(LEFT(A628,MIN(SEARCH({0,1,2,3,4,5,6,7,8,9},A628&amp;"0123456789"))-1),'Pin Map'!$A$2:$A$78,0),MATCH(VALUE(RIGHT(A628,LEN(A628)-MIN(SEARCH({0,1,2,3,4,5,6,7,8,9},A628&amp;"0123456789"))+1)),'Pin Map'!$B$1:$AT$1,0))</f>
        <v>serial_tl_in_rdy 2_15_u2</v>
      </c>
    </row>
    <row r="629" spans="1:4" x14ac:dyDescent="0.2">
      <c r="A629" s="1" t="s">
        <v>836</v>
      </c>
      <c r="B629">
        <v>-13.544637</v>
      </c>
      <c r="C629">
        <v>-5.0599999999999996</v>
      </c>
      <c r="D629" t="str">
        <f t="array" ref="D629">INDEX('Pin Map'!$B$2:$AT$78,MATCH(LEFT(A629,MIN(SEARCH({0,1,2,3,4,5,6,7,8,9},A629&amp;"0123456789"))-1),'Pin Map'!$A$2:$A$78,0),MATCH(VALUE(RIGHT(A629,LEN(A629)-MIN(SEARCH({0,1,2,3,4,5,6,7,8,9},A629&amp;"0123456789"))+1)),'Pin Map'!$B$1:$AT$1,0))</f>
        <v>VSS</v>
      </c>
    </row>
    <row r="630" spans="1:4" x14ac:dyDescent="0.2">
      <c r="A630" s="1" t="s">
        <v>837</v>
      </c>
      <c r="B630">
        <v>-15.138123999999999</v>
      </c>
      <c r="C630">
        <v>-5.0599999999999996</v>
      </c>
      <c r="D630" t="str">
        <f t="array" ref="D630">INDEX('Pin Map'!$B$2:$AT$78,MATCH(LEFT(A630,MIN(SEARCH({0,1,2,3,4,5,6,7,8,9},A630&amp;"0123456789"))-1),'Pin Map'!$A$2:$A$78,0),MATCH(VALUE(RIGHT(A630,LEN(A630)-MIN(SEARCH({0,1,2,3,4,5,6,7,8,9},A630&amp;"0123456789"))+1)),'Pin Map'!$B$1:$AT$1,0))</f>
        <v>VSS</v>
      </c>
    </row>
    <row r="631" spans="1:4" x14ac:dyDescent="0.2">
      <c r="A631" s="1" t="s">
        <v>838</v>
      </c>
      <c r="B631">
        <v>-16.731611000000001</v>
      </c>
      <c r="C631">
        <v>-5.0599999999999996</v>
      </c>
      <c r="D631" t="str">
        <f t="array" ref="D631">INDEX('Pin Map'!$B$2:$AT$78,MATCH(LEFT(A631,MIN(SEARCH({0,1,2,3,4,5,6,7,8,9},A631&amp;"0123456789"))-1),'Pin Map'!$A$2:$A$78,0),MATCH(VALUE(RIGHT(A631,LEN(A631)-MIN(SEARCH({0,1,2,3,4,5,6,7,8,9},A631&amp;"0123456789"))+1)),'Pin Map'!$B$1:$AT$1,0))</f>
        <v>VSS</v>
      </c>
    </row>
    <row r="632" spans="1:4" x14ac:dyDescent="0.2">
      <c r="A632" s="1" t="s">
        <v>839</v>
      </c>
      <c r="B632">
        <v>17.528354</v>
      </c>
      <c r="C632">
        <v>-4.5999999999999996</v>
      </c>
      <c r="D632" t="str">
        <f t="array" ref="D632">INDEX('Pin Map'!$B$2:$AT$78,MATCH(LEFT(A632,MIN(SEARCH({0,1,2,3,4,5,6,7,8,9},A632&amp;"0123456789"))-1),'Pin Map'!$A$2:$A$78,0),MATCH(VALUE(RIGHT(A632,LEN(A632)-MIN(SEARCH({0,1,2,3,4,5,6,7,8,9},A632&amp;"0123456789"))+1)),'Pin Map'!$B$1:$AT$1,0))</f>
        <v>VSS</v>
      </c>
    </row>
    <row r="633" spans="1:4" x14ac:dyDescent="0.2">
      <c r="A633" s="1" t="s">
        <v>840</v>
      </c>
      <c r="B633">
        <v>15.934867000000001</v>
      </c>
      <c r="C633">
        <v>-4.5999999999999996</v>
      </c>
      <c r="D633" t="str">
        <f t="array" ref="D633">INDEX('Pin Map'!$B$2:$AT$78,MATCH(LEFT(A633,MIN(SEARCH({0,1,2,3,4,5,6,7,8,9},A633&amp;"0123456789"))-1),'Pin Map'!$A$2:$A$78,0),MATCH(VALUE(RIGHT(A633,LEN(A633)-MIN(SEARCH({0,1,2,3,4,5,6,7,8,9},A633&amp;"0123456789"))+1)),'Pin Map'!$B$1:$AT$1,0))</f>
        <v>VSS</v>
      </c>
    </row>
    <row r="634" spans="1:4" x14ac:dyDescent="0.2">
      <c r="A634" s="1" t="s">
        <v>841</v>
      </c>
      <c r="B634">
        <v>14.341381</v>
      </c>
      <c r="C634">
        <v>-4.5999999999999996</v>
      </c>
      <c r="D634" t="str">
        <f t="array" ref="D634">INDEX('Pin Map'!$B$2:$AT$78,MATCH(LEFT(A634,MIN(SEARCH({0,1,2,3,4,5,6,7,8,9},A634&amp;"0123456789"))-1),'Pin Map'!$A$2:$A$78,0),MATCH(VALUE(RIGHT(A634,LEN(A634)-MIN(SEARCH({0,1,2,3,4,5,6,7,8,9},A634&amp;"0123456789"))+1)),'Pin Map'!$B$1:$AT$1,0))</f>
        <v>VSS</v>
      </c>
    </row>
    <row r="635" spans="1:4" x14ac:dyDescent="0.2">
      <c r="A635" s="1" t="s">
        <v>842</v>
      </c>
      <c r="B635">
        <v>12.747894000000001</v>
      </c>
      <c r="C635">
        <v>-4.5999999999999996</v>
      </c>
      <c r="D635" t="str">
        <f t="array" ref="D635">INDEX('Pin Map'!$B$2:$AT$78,MATCH(LEFT(A635,MIN(SEARCH({0,1,2,3,4,5,6,7,8,9},A635&amp;"0123456789"))-1),'Pin Map'!$A$2:$A$78,0),MATCH(VALUE(RIGHT(A635,LEN(A635)-MIN(SEARCH({0,1,2,3,4,5,6,7,8,9},A635&amp;"0123456789"))+1)),'Pin Map'!$B$1:$AT$1,0))</f>
        <v>X</v>
      </c>
    </row>
    <row r="636" spans="1:4" x14ac:dyDescent="0.2">
      <c r="A636" s="1" t="s">
        <v>843</v>
      </c>
      <c r="B636">
        <v>11.154407000000001</v>
      </c>
      <c r="C636">
        <v>-4.5999999999999996</v>
      </c>
      <c r="D636" t="str">
        <f t="array" ref="D636">INDEX('Pin Map'!$B$2:$AT$78,MATCH(LEFT(A636,MIN(SEARCH({0,1,2,3,4,5,6,7,8,9},A636&amp;"0123456789"))-1),'Pin Map'!$A$2:$A$78,0),MATCH(VALUE(RIGHT(A636,LEN(A636)-MIN(SEARCH({0,1,2,3,4,5,6,7,8,9},A636&amp;"0123456789"))+1)),'Pin Map'!$B$1:$AT$1,0))</f>
        <v>VSS</v>
      </c>
    </row>
    <row r="637" spans="1:4" x14ac:dyDescent="0.2">
      <c r="A637" s="1" t="s">
        <v>844</v>
      </c>
      <c r="B637">
        <v>9.5609199999999994</v>
      </c>
      <c r="C637">
        <v>-4.5999999999999996</v>
      </c>
      <c r="D637" t="str">
        <f t="array" ref="D637">INDEX('Pin Map'!$B$2:$AT$78,MATCH(LEFT(A637,MIN(SEARCH({0,1,2,3,4,5,6,7,8,9},A637&amp;"0123456789"))-1),'Pin Map'!$A$2:$A$78,0),MATCH(VALUE(RIGHT(A637,LEN(A637)-MIN(SEARCH({0,1,2,3,4,5,6,7,8,9},A637&amp;"0123456789"))+1)),'Pin Map'!$B$1:$AT$1,0))</f>
        <v>VSS</v>
      </c>
    </row>
    <row r="638" spans="1:4" x14ac:dyDescent="0.2">
      <c r="A638" s="1" t="s">
        <v>845</v>
      </c>
      <c r="B638">
        <v>7.9674339999999999</v>
      </c>
      <c r="C638">
        <v>-4.5999999999999996</v>
      </c>
      <c r="D638" t="str">
        <f t="array" ref="D638">INDEX('Pin Map'!$B$2:$AT$78,MATCH(LEFT(A638,MIN(SEARCH({0,1,2,3,4,5,6,7,8,9},A638&amp;"0123456789"))-1),'Pin Map'!$A$2:$A$78,0),MATCH(VALUE(RIGHT(A638,LEN(A638)-MIN(SEARCH({0,1,2,3,4,5,6,7,8,9},A638&amp;"0123456789"))+1)),'Pin Map'!$B$1:$AT$1,0))</f>
        <v>VSS</v>
      </c>
    </row>
    <row r="639" spans="1:4" x14ac:dyDescent="0.2">
      <c r="A639" s="1" t="s">
        <v>846</v>
      </c>
      <c r="B639">
        <v>6.3739470000000003</v>
      </c>
      <c r="C639">
        <v>-4.5999999999999996</v>
      </c>
      <c r="D639" t="str">
        <f t="array" ref="D639">INDEX('Pin Map'!$B$2:$AT$78,MATCH(LEFT(A639,MIN(SEARCH({0,1,2,3,4,5,6,7,8,9},A639&amp;"0123456789"))-1),'Pin Map'!$A$2:$A$78,0),MATCH(VALUE(RIGHT(A639,LEN(A639)-MIN(SEARCH({0,1,2,3,4,5,6,7,8,9},A639&amp;"0123456789"))+1)),'Pin Map'!$B$1:$AT$1,0))</f>
        <v>VSS</v>
      </c>
    </row>
    <row r="640" spans="1:4" x14ac:dyDescent="0.2">
      <c r="A640" s="1" t="s">
        <v>847</v>
      </c>
      <c r="B640">
        <v>4.7804599999999997</v>
      </c>
      <c r="C640">
        <v>-4.5999999999999996</v>
      </c>
      <c r="D640" t="str">
        <f t="array" ref="D640">INDEX('Pin Map'!$B$2:$AT$78,MATCH(LEFT(A640,MIN(SEARCH({0,1,2,3,4,5,6,7,8,9},A640&amp;"0123456789"))-1),'Pin Map'!$A$2:$A$78,0),MATCH(VALUE(RIGHT(A640,LEN(A640)-MIN(SEARCH({0,1,2,3,4,5,6,7,8,9},A640&amp;"0123456789"))+1)),'Pin Map'!$B$1:$AT$1,0))</f>
        <v>VSS</v>
      </c>
    </row>
    <row r="641" spans="1:4" x14ac:dyDescent="0.2">
      <c r="A641" s="1" t="s">
        <v>848</v>
      </c>
      <c r="B641">
        <v>3.1869730000000001</v>
      </c>
      <c r="C641">
        <v>-4.5999999999999996</v>
      </c>
      <c r="D641" t="str">
        <f t="array" ref="D641">INDEX('Pin Map'!$B$2:$AT$78,MATCH(LEFT(A641,MIN(SEARCH({0,1,2,3,4,5,6,7,8,9},A641&amp;"0123456789"))-1),'Pin Map'!$A$2:$A$78,0),MATCH(VALUE(RIGHT(A641,LEN(A641)-MIN(SEARCH({0,1,2,3,4,5,6,7,8,9},A641&amp;"0123456789"))+1)),'Pin Map'!$B$1:$AT$1,0))</f>
        <v>VSS</v>
      </c>
    </row>
    <row r="642" spans="1:4" x14ac:dyDescent="0.2">
      <c r="A642" s="1" t="s">
        <v>849</v>
      </c>
      <c r="B642">
        <v>1.5934870000000001</v>
      </c>
      <c r="C642">
        <v>-4.5999999999999996</v>
      </c>
      <c r="D642" t="str">
        <f t="array" ref="D642">INDEX('Pin Map'!$B$2:$AT$78,MATCH(LEFT(A642,MIN(SEARCH({0,1,2,3,4,5,6,7,8,9},A642&amp;"0123456789"))-1),'Pin Map'!$A$2:$A$78,0),MATCH(VALUE(RIGHT(A642,LEN(A642)-MIN(SEARCH({0,1,2,3,4,5,6,7,8,9},A642&amp;"0123456789"))+1)),'Pin Map'!$B$1:$AT$1,0))</f>
        <v>VSS</v>
      </c>
    </row>
    <row r="643" spans="1:4" x14ac:dyDescent="0.2">
      <c r="A643" s="1" t="s">
        <v>850</v>
      </c>
      <c r="B643">
        <v>0</v>
      </c>
      <c r="C643">
        <v>-4.5999999999999996</v>
      </c>
      <c r="D643" t="str">
        <f t="array" ref="D643">INDEX('Pin Map'!$B$2:$AT$78,MATCH(LEFT(A643,MIN(SEARCH({0,1,2,3,4,5,6,7,8,9},A643&amp;"0123456789"))-1),'Pin Map'!$A$2:$A$78,0),MATCH(VALUE(RIGHT(A643,LEN(A643)-MIN(SEARCH({0,1,2,3,4,5,6,7,8,9},A643&amp;"0123456789"))+1)),'Pin Map'!$B$1:$AT$1,0))</f>
        <v>VSS</v>
      </c>
    </row>
    <row r="644" spans="1:4" x14ac:dyDescent="0.2">
      <c r="A644" s="1" t="s">
        <v>851</v>
      </c>
      <c r="B644">
        <v>-1.5934870000000001</v>
      </c>
      <c r="C644">
        <v>-4.5999999999999996</v>
      </c>
      <c r="D644" t="str">
        <f t="array" ref="D644">INDEX('Pin Map'!$B$2:$AT$78,MATCH(LEFT(A644,MIN(SEARCH({0,1,2,3,4,5,6,7,8,9},A644&amp;"0123456789"))-1),'Pin Map'!$A$2:$A$78,0),MATCH(VALUE(RIGHT(A644,LEN(A644)-MIN(SEARCH({0,1,2,3,4,5,6,7,8,9},A644&amp;"0123456789"))+1)),'Pin Map'!$B$1:$AT$1,0))</f>
        <v>VSS</v>
      </c>
    </row>
    <row r="645" spans="1:4" x14ac:dyDescent="0.2">
      <c r="A645" s="1" t="s">
        <v>852</v>
      </c>
      <c r="B645">
        <v>-3.1869740000000002</v>
      </c>
      <c r="C645">
        <v>-4.5999999999999996</v>
      </c>
      <c r="D645" t="str">
        <f t="array" ref="D645">INDEX('Pin Map'!$B$2:$AT$78,MATCH(LEFT(A645,MIN(SEARCH({0,1,2,3,4,5,6,7,8,9},A645&amp;"0123456789"))-1),'Pin Map'!$A$2:$A$78,0),MATCH(VALUE(RIGHT(A645,LEN(A645)-MIN(SEARCH({0,1,2,3,4,5,6,7,8,9},A645&amp;"0123456789"))+1)),'Pin Map'!$B$1:$AT$1,0))</f>
        <v>VSS</v>
      </c>
    </row>
    <row r="646" spans="1:4" x14ac:dyDescent="0.2">
      <c r="A646" s="1" t="s">
        <v>853</v>
      </c>
      <c r="B646">
        <v>-4.7804599999999997</v>
      </c>
      <c r="C646">
        <v>-4.5999999999999996</v>
      </c>
      <c r="D646" t="str">
        <f t="array" ref="D646">INDEX('Pin Map'!$B$2:$AT$78,MATCH(LEFT(A646,MIN(SEARCH({0,1,2,3,4,5,6,7,8,9},A646&amp;"0123456789"))-1),'Pin Map'!$A$2:$A$78,0),MATCH(VALUE(RIGHT(A646,LEN(A646)-MIN(SEARCH({0,1,2,3,4,5,6,7,8,9},A646&amp;"0123456789"))+1)),'Pin Map'!$B$1:$AT$1,0))</f>
        <v>VSS</v>
      </c>
    </row>
    <row r="647" spans="1:4" x14ac:dyDescent="0.2">
      <c r="A647" s="1" t="s">
        <v>854</v>
      </c>
      <c r="B647">
        <v>-6.3739470000000003</v>
      </c>
      <c r="C647">
        <v>-4.5999999999999996</v>
      </c>
      <c r="D647" t="str">
        <f t="array" ref="D647">INDEX('Pin Map'!$B$2:$AT$78,MATCH(LEFT(A647,MIN(SEARCH({0,1,2,3,4,5,6,7,8,9},A647&amp;"0123456789"))-1),'Pin Map'!$A$2:$A$78,0),MATCH(VALUE(RIGHT(A647,LEN(A647)-MIN(SEARCH({0,1,2,3,4,5,6,7,8,9},A647&amp;"0123456789"))+1)),'Pin Map'!$B$1:$AT$1,0))</f>
        <v>VSS</v>
      </c>
    </row>
    <row r="648" spans="1:4" x14ac:dyDescent="0.2">
      <c r="A648" s="1" t="s">
        <v>855</v>
      </c>
      <c r="B648">
        <v>-7.9674339999999999</v>
      </c>
      <c r="C648">
        <v>-4.5999999999999996</v>
      </c>
      <c r="D648" t="str">
        <f t="array" ref="D648">INDEX('Pin Map'!$B$2:$AT$78,MATCH(LEFT(A648,MIN(SEARCH({0,1,2,3,4,5,6,7,8,9},A648&amp;"0123456789"))-1),'Pin Map'!$A$2:$A$78,0),MATCH(VALUE(RIGHT(A648,LEN(A648)-MIN(SEARCH({0,1,2,3,4,5,6,7,8,9},A648&amp;"0123456789"))+1)),'Pin Map'!$B$1:$AT$1,0))</f>
        <v>VSS</v>
      </c>
    </row>
    <row r="649" spans="1:4" x14ac:dyDescent="0.2">
      <c r="A649" s="1" t="s">
        <v>856</v>
      </c>
      <c r="B649">
        <v>-9.5609210000000004</v>
      </c>
      <c r="C649">
        <v>-4.5999999999999996</v>
      </c>
      <c r="D649" t="str">
        <f t="array" ref="D649">INDEX('Pin Map'!$B$2:$AT$78,MATCH(LEFT(A649,MIN(SEARCH({0,1,2,3,4,5,6,7,8,9},A649&amp;"0123456789"))-1),'Pin Map'!$A$2:$A$78,0),MATCH(VALUE(RIGHT(A649,LEN(A649)-MIN(SEARCH({0,1,2,3,4,5,6,7,8,9},A649&amp;"0123456789"))+1)),'Pin Map'!$B$1:$AT$1,0))</f>
        <v>VSS</v>
      </c>
    </row>
    <row r="650" spans="1:4" x14ac:dyDescent="0.2">
      <c r="A650" s="1" t="s">
        <v>857</v>
      </c>
      <c r="B650">
        <v>-11.154407000000001</v>
      </c>
      <c r="C650">
        <v>-4.5999999999999996</v>
      </c>
      <c r="D650" t="str">
        <f t="array" ref="D650">INDEX('Pin Map'!$B$2:$AT$78,MATCH(LEFT(A650,MIN(SEARCH({0,1,2,3,4,5,6,7,8,9},A650&amp;"0123456789"))-1),'Pin Map'!$A$2:$A$78,0),MATCH(VALUE(RIGHT(A650,LEN(A650)-MIN(SEARCH({0,1,2,3,4,5,6,7,8,9},A650&amp;"0123456789"))+1)),'Pin Map'!$B$1:$AT$1,0))</f>
        <v>VSS</v>
      </c>
    </row>
    <row r="651" spans="1:4" x14ac:dyDescent="0.2">
      <c r="A651" s="1" t="s">
        <v>858</v>
      </c>
      <c r="B651">
        <v>-12.747894000000001</v>
      </c>
      <c r="C651">
        <v>-4.5999999999999996</v>
      </c>
      <c r="D651" t="str">
        <f t="array" ref="D651">INDEX('Pin Map'!$B$2:$AT$78,MATCH(LEFT(A651,MIN(SEARCH({0,1,2,3,4,5,6,7,8,9},A651&amp;"0123456789"))-1),'Pin Map'!$A$2:$A$78,0),MATCH(VALUE(RIGHT(A651,LEN(A651)-MIN(SEARCH({0,1,2,3,4,5,6,7,8,9},A651&amp;"0123456789"))+1)),'Pin Map'!$B$1:$AT$1,0))</f>
        <v>jtag_rst 1_14_u2</v>
      </c>
    </row>
    <row r="652" spans="1:4" x14ac:dyDescent="0.2">
      <c r="A652" s="1" t="s">
        <v>859</v>
      </c>
      <c r="B652">
        <v>-14.341381</v>
      </c>
      <c r="C652">
        <v>-4.5999999999999996</v>
      </c>
      <c r="D652" t="str">
        <f t="array" ref="D652">INDEX('Pin Map'!$B$2:$AT$78,MATCH(LEFT(A652,MIN(SEARCH({0,1,2,3,4,5,6,7,8,9},A652&amp;"0123456789"))-1),'Pin Map'!$A$2:$A$78,0),MATCH(VALUE(RIGHT(A652,LEN(A652)-MIN(SEARCH({0,1,2,3,4,5,6,7,8,9},A652&amp;"0123456789"))+1)),'Pin Map'!$B$1:$AT$1,0))</f>
        <v>VSS</v>
      </c>
    </row>
    <row r="653" spans="1:4" x14ac:dyDescent="0.2">
      <c r="A653" s="1" t="s">
        <v>860</v>
      </c>
      <c r="B653">
        <v>-15.934867000000001</v>
      </c>
      <c r="C653">
        <v>-4.5999999999999996</v>
      </c>
      <c r="D653" t="str">
        <f t="array" ref="D653">INDEX('Pin Map'!$B$2:$AT$78,MATCH(LEFT(A653,MIN(SEARCH({0,1,2,3,4,5,6,7,8,9},A653&amp;"0123456789"))-1),'Pin Map'!$A$2:$A$78,0),MATCH(VALUE(RIGHT(A653,LEN(A653)-MIN(SEARCH({0,1,2,3,4,5,6,7,8,9},A653&amp;"0123456789"))+1)),'Pin Map'!$B$1:$AT$1,0))</f>
        <v>VSS</v>
      </c>
    </row>
    <row r="654" spans="1:4" x14ac:dyDescent="0.2">
      <c r="A654" s="1" t="s">
        <v>861</v>
      </c>
      <c r="B654">
        <v>-17.528354</v>
      </c>
      <c r="C654">
        <v>-4.5999999999999996</v>
      </c>
      <c r="D654" t="str">
        <f t="array" ref="D654">INDEX('Pin Map'!$B$2:$AT$78,MATCH(LEFT(A654,MIN(SEARCH({0,1,2,3,4,5,6,7,8,9},A654&amp;"0123456789"))-1),'Pin Map'!$A$2:$A$78,0),MATCH(VALUE(RIGHT(A654,LEN(A654)-MIN(SEARCH({0,1,2,3,4,5,6,7,8,9},A654&amp;"0123456789"))+1)),'Pin Map'!$B$1:$AT$1,0))</f>
        <v>VSS</v>
      </c>
    </row>
    <row r="655" spans="1:4" x14ac:dyDescent="0.2">
      <c r="A655" s="1" t="s">
        <v>862</v>
      </c>
      <c r="B655">
        <v>16.731611000000001</v>
      </c>
      <c r="C655">
        <v>-4.1399999999999997</v>
      </c>
      <c r="D655" t="str">
        <f t="array" ref="D655">INDEX('Pin Map'!$B$2:$AT$78,MATCH(LEFT(A655,MIN(SEARCH({0,1,2,3,4,5,6,7,8,9},A655&amp;"0123456789"))-1),'Pin Map'!$A$2:$A$78,0),MATCH(VALUE(RIGHT(A655,LEN(A655)-MIN(SEARCH({0,1,2,3,4,5,6,7,8,9},A655&amp;"0123456789"))+1)),'Pin Map'!$B$1:$AT$1,0))</f>
        <v>VSS</v>
      </c>
    </row>
    <row r="656" spans="1:4" x14ac:dyDescent="0.2">
      <c r="A656" s="1" t="s">
        <v>863</v>
      </c>
      <c r="B656">
        <v>15.138123999999999</v>
      </c>
      <c r="C656">
        <v>-4.1399999999999997</v>
      </c>
      <c r="D656" t="str">
        <f t="array" ref="D656">INDEX('Pin Map'!$B$2:$AT$78,MATCH(LEFT(A656,MIN(SEARCH({0,1,2,3,4,5,6,7,8,9},A656&amp;"0123456789"))-1),'Pin Map'!$A$2:$A$78,0),MATCH(VALUE(RIGHT(A656,LEN(A656)-MIN(SEARCH({0,1,2,3,4,5,6,7,8,9},A656&amp;"0123456789"))+1)),'Pin Map'!$B$1:$AT$1,0))</f>
        <v>X</v>
      </c>
    </row>
    <row r="657" spans="1:4" x14ac:dyDescent="0.2">
      <c r="A657" s="1" t="s">
        <v>864</v>
      </c>
      <c r="B657">
        <v>13.544637</v>
      </c>
      <c r="C657">
        <v>-4.1399999999999997</v>
      </c>
      <c r="D657" t="str">
        <f t="array" ref="D657">INDEX('Pin Map'!$B$2:$AT$78,MATCH(LEFT(A657,MIN(SEARCH({0,1,2,3,4,5,6,7,8,9},A657&amp;"0123456789"))-1),'Pin Map'!$A$2:$A$78,0),MATCH(VALUE(RIGHT(A657,LEN(A657)-MIN(SEARCH({0,1,2,3,4,5,6,7,8,9},A657&amp;"0123456789"))+1)),'Pin Map'!$B$1:$AT$1,0))</f>
        <v>VSS</v>
      </c>
    </row>
    <row r="658" spans="1:4" x14ac:dyDescent="0.2">
      <c r="A658" s="1" t="s">
        <v>865</v>
      </c>
      <c r="B658">
        <v>11.951150999999999</v>
      </c>
      <c r="C658">
        <v>-4.1399999999999997</v>
      </c>
      <c r="D658" t="str">
        <f t="array" ref="D658">INDEX('Pin Map'!$B$2:$AT$78,MATCH(LEFT(A658,MIN(SEARCH({0,1,2,3,4,5,6,7,8,9},A658&amp;"0123456789"))-1),'Pin Map'!$A$2:$A$78,0),MATCH(VALUE(RIGHT(A658,LEN(A658)-MIN(SEARCH({0,1,2,3,4,5,6,7,8,9},A658&amp;"0123456789"))+1)),'Pin Map'!$B$1:$AT$1,0))</f>
        <v>VSS</v>
      </c>
    </row>
    <row r="659" spans="1:4" x14ac:dyDescent="0.2">
      <c r="A659" s="1" t="s">
        <v>866</v>
      </c>
      <c r="B659">
        <v>10.357664</v>
      </c>
      <c r="C659">
        <v>-4.1399999999999997</v>
      </c>
      <c r="D659" t="str">
        <f t="array" ref="D659">INDEX('Pin Map'!$B$2:$AT$78,MATCH(LEFT(A659,MIN(SEARCH({0,1,2,3,4,5,6,7,8,9},A659&amp;"0123456789"))-1),'Pin Map'!$A$2:$A$78,0),MATCH(VALUE(RIGHT(A659,LEN(A659)-MIN(SEARCH({0,1,2,3,4,5,6,7,8,9},A659&amp;"0123456789"))+1)),'Pin Map'!$B$1:$AT$1,0))</f>
        <v>VDDV_Q1_U2</v>
      </c>
    </row>
    <row r="660" spans="1:4" x14ac:dyDescent="0.2">
      <c r="A660" s="1" t="s">
        <v>867</v>
      </c>
      <c r="B660">
        <v>8.7641770000000001</v>
      </c>
      <c r="C660">
        <v>-4.1399999999999997</v>
      </c>
      <c r="D660" t="str">
        <f t="array" ref="D660">INDEX('Pin Map'!$B$2:$AT$78,MATCH(LEFT(A660,MIN(SEARCH({0,1,2,3,4,5,6,7,8,9},A660&amp;"0123456789"))-1),'Pin Map'!$A$2:$A$78,0),MATCH(VALUE(RIGHT(A660,LEN(A660)-MIN(SEARCH({0,1,2,3,4,5,6,7,8,9},A660&amp;"0123456789"))+1)),'Pin Map'!$B$1:$AT$1,0))</f>
        <v>VDD_Q1_U2</v>
      </c>
    </row>
    <row r="661" spans="1:4" x14ac:dyDescent="0.2">
      <c r="A661" s="1" t="s">
        <v>868</v>
      </c>
      <c r="B661">
        <v>7.1706899999999996</v>
      </c>
      <c r="C661">
        <v>-4.1399999999999997</v>
      </c>
      <c r="D661" t="str">
        <f t="array" ref="D661">INDEX('Pin Map'!$B$2:$AT$78,MATCH(LEFT(A661,MIN(SEARCH({0,1,2,3,4,5,6,7,8,9},A661&amp;"0123456789"))-1),'Pin Map'!$A$2:$A$78,0),MATCH(VALUE(RIGHT(A661,LEN(A661)-MIN(SEARCH({0,1,2,3,4,5,6,7,8,9},A661&amp;"0123456789"))+1)),'Pin Map'!$B$1:$AT$1,0))</f>
        <v>VDD_Q1_U2</v>
      </c>
    </row>
    <row r="662" spans="1:4" x14ac:dyDescent="0.2">
      <c r="A662" s="1" t="s">
        <v>869</v>
      </c>
      <c r="B662">
        <v>5.5772040000000001</v>
      </c>
      <c r="C662">
        <v>-4.1399999999999997</v>
      </c>
      <c r="D662" t="str">
        <f t="array" ref="D662">INDEX('Pin Map'!$B$2:$AT$78,MATCH(LEFT(A662,MIN(SEARCH({0,1,2,3,4,5,6,7,8,9},A662&amp;"0123456789"))-1),'Pin Map'!$A$2:$A$78,0),MATCH(VALUE(RIGHT(A662,LEN(A662)-MIN(SEARCH({0,1,2,3,4,5,6,7,8,9},A662&amp;"0123456789"))+1)),'Pin Map'!$B$1:$AT$1,0))</f>
        <v>VDD_Q1_U2</v>
      </c>
    </row>
    <row r="663" spans="1:4" x14ac:dyDescent="0.2">
      <c r="A663" s="1" t="s">
        <v>870</v>
      </c>
      <c r="B663">
        <v>3.983717</v>
      </c>
      <c r="C663">
        <v>-4.1399999999999997</v>
      </c>
      <c r="D663" t="str">
        <f t="array" ref="D663">INDEX('Pin Map'!$B$2:$AT$78,MATCH(LEFT(A663,MIN(SEARCH({0,1,2,3,4,5,6,7,8,9},A663&amp;"0123456789"))-1),'Pin Map'!$A$2:$A$78,0),MATCH(VALUE(RIGHT(A663,LEN(A663)-MIN(SEARCH({0,1,2,3,4,5,6,7,8,9},A663&amp;"0123456789"))+1)),'Pin Map'!$B$1:$AT$1,0))</f>
        <v>VDD_Q2_U2</v>
      </c>
    </row>
    <row r="664" spans="1:4" x14ac:dyDescent="0.2">
      <c r="A664" s="1" t="s">
        <v>871</v>
      </c>
      <c r="B664">
        <v>2.3902299999999999</v>
      </c>
      <c r="C664">
        <v>-4.1399999999999997</v>
      </c>
      <c r="D664" t="str">
        <f t="array" ref="D664">INDEX('Pin Map'!$B$2:$AT$78,MATCH(LEFT(A664,MIN(SEARCH({0,1,2,3,4,5,6,7,8,9},A664&amp;"0123456789"))-1),'Pin Map'!$A$2:$A$78,0),MATCH(VALUE(RIGHT(A664,LEN(A664)-MIN(SEARCH({0,1,2,3,4,5,6,7,8,9},A664&amp;"0123456789"))+1)),'Pin Map'!$B$1:$AT$1,0))</f>
        <v>VDD_Q2_U2</v>
      </c>
    </row>
    <row r="665" spans="1:4" x14ac:dyDescent="0.2">
      <c r="A665" s="1" t="s">
        <v>872</v>
      </c>
      <c r="B665">
        <v>0.79674299999999998</v>
      </c>
      <c r="C665">
        <v>-4.1399999999999997</v>
      </c>
      <c r="D665" t="str">
        <f t="array" ref="D665">INDEX('Pin Map'!$B$2:$AT$78,MATCH(LEFT(A665,MIN(SEARCH({0,1,2,3,4,5,6,7,8,9},A665&amp;"0123456789"))-1),'Pin Map'!$A$2:$A$78,0),MATCH(VALUE(RIGHT(A665,LEN(A665)-MIN(SEARCH({0,1,2,3,4,5,6,7,8,9},A665&amp;"0123456789"))+1)),'Pin Map'!$B$1:$AT$1,0))</f>
        <v>VSS</v>
      </c>
    </row>
    <row r="666" spans="1:4" x14ac:dyDescent="0.2">
      <c r="A666" s="1" t="s">
        <v>873</v>
      </c>
      <c r="B666">
        <v>-0.79674299999999998</v>
      </c>
      <c r="C666">
        <v>-4.1399999999999997</v>
      </c>
      <c r="D666" t="str">
        <f t="array" ref="D666">INDEX('Pin Map'!$B$2:$AT$78,MATCH(LEFT(A666,MIN(SEARCH({0,1,2,3,4,5,6,7,8,9},A666&amp;"0123456789"))-1),'Pin Map'!$A$2:$A$78,0),MATCH(VALUE(RIGHT(A666,LEN(A666)-MIN(SEARCH({0,1,2,3,4,5,6,7,8,9},A666&amp;"0123456789"))+1)),'Pin Map'!$B$1:$AT$1,0))</f>
        <v>VDD_Q4_U2</v>
      </c>
    </row>
    <row r="667" spans="1:4" x14ac:dyDescent="0.2">
      <c r="A667" s="1" t="s">
        <v>874</v>
      </c>
      <c r="B667">
        <v>-2.3902299999999999</v>
      </c>
      <c r="C667">
        <v>-4.1399999999999997</v>
      </c>
      <c r="D667" t="str">
        <f t="array" ref="D667">INDEX('Pin Map'!$B$2:$AT$78,MATCH(LEFT(A667,MIN(SEARCH({0,1,2,3,4,5,6,7,8,9},A667&amp;"0123456789"))-1),'Pin Map'!$A$2:$A$78,0),MATCH(VALUE(RIGHT(A667,LEN(A667)-MIN(SEARCH({0,1,2,3,4,5,6,7,8,9},A667&amp;"0123456789"))+1)),'Pin Map'!$B$1:$AT$1,0))</f>
        <v>VDD_Q4_U2</v>
      </c>
    </row>
    <row r="668" spans="1:4" x14ac:dyDescent="0.2">
      <c r="A668" s="1" t="s">
        <v>875</v>
      </c>
      <c r="B668">
        <v>-3.983717</v>
      </c>
      <c r="C668">
        <v>-4.1399999999999997</v>
      </c>
      <c r="D668" t="str">
        <f t="array" ref="D668">INDEX('Pin Map'!$B$2:$AT$78,MATCH(LEFT(A668,MIN(SEARCH({0,1,2,3,4,5,6,7,8,9},A668&amp;"0123456789"))-1),'Pin Map'!$A$2:$A$78,0),MATCH(VALUE(RIGHT(A668,LEN(A668)-MIN(SEARCH({0,1,2,3,4,5,6,7,8,9},A668&amp;"0123456789"))+1)),'Pin Map'!$B$1:$AT$1,0))</f>
        <v>VDD_Q3_U2</v>
      </c>
    </row>
    <row r="669" spans="1:4" x14ac:dyDescent="0.2">
      <c r="A669" s="1" t="s">
        <v>876</v>
      </c>
      <c r="B669">
        <v>-5.5772040000000001</v>
      </c>
      <c r="C669">
        <v>-4.1399999999999997</v>
      </c>
      <c r="D669" t="str">
        <f t="array" ref="D669">INDEX('Pin Map'!$B$2:$AT$78,MATCH(LEFT(A669,MIN(SEARCH({0,1,2,3,4,5,6,7,8,9},A669&amp;"0123456789"))-1),'Pin Map'!$A$2:$A$78,0),MATCH(VALUE(RIGHT(A669,LEN(A669)-MIN(SEARCH({0,1,2,3,4,5,6,7,8,9},A669&amp;"0123456789"))+1)),'Pin Map'!$B$1:$AT$1,0))</f>
        <v>VDD_Q3_U2</v>
      </c>
    </row>
    <row r="670" spans="1:4" x14ac:dyDescent="0.2">
      <c r="A670" s="1" t="s">
        <v>877</v>
      </c>
      <c r="B670">
        <v>-7.1706899999999996</v>
      </c>
      <c r="C670">
        <v>-4.1399999999999997</v>
      </c>
      <c r="D670" t="str">
        <f t="array" ref="D670">INDEX('Pin Map'!$B$2:$AT$78,MATCH(LEFT(A670,MIN(SEARCH({0,1,2,3,4,5,6,7,8,9},A670&amp;"0123456789"))-1),'Pin Map'!$A$2:$A$78,0),MATCH(VALUE(RIGHT(A670,LEN(A670)-MIN(SEARCH({0,1,2,3,4,5,6,7,8,9},A670&amp;"0123456789"))+1)),'Pin Map'!$B$1:$AT$1,0))</f>
        <v>VDD_Q3_U2</v>
      </c>
    </row>
    <row r="671" spans="1:4" x14ac:dyDescent="0.2">
      <c r="A671" s="1" t="s">
        <v>878</v>
      </c>
      <c r="B671">
        <v>-8.7641770000000001</v>
      </c>
      <c r="C671">
        <v>-4.1399999999999997</v>
      </c>
      <c r="D671" t="str">
        <f t="array" ref="D671">INDEX('Pin Map'!$B$2:$AT$78,MATCH(LEFT(A671,MIN(SEARCH({0,1,2,3,4,5,6,7,8,9},A671&amp;"0123456789"))-1),'Pin Map'!$A$2:$A$78,0),MATCH(VALUE(RIGHT(A671,LEN(A671)-MIN(SEARCH({0,1,2,3,4,5,6,7,8,9},A671&amp;"0123456789"))+1)),'Pin Map'!$B$1:$AT$1,0))</f>
        <v>VDD_Q3_U2</v>
      </c>
    </row>
    <row r="672" spans="1:4" x14ac:dyDescent="0.2">
      <c r="A672" s="1" t="s">
        <v>879</v>
      </c>
      <c r="B672">
        <v>-10.357664</v>
      </c>
      <c r="C672">
        <v>-4.1399999999999997</v>
      </c>
      <c r="D672" t="str">
        <f t="array" ref="D672">INDEX('Pin Map'!$B$2:$AT$78,MATCH(LEFT(A672,MIN(SEARCH({0,1,2,3,4,5,6,7,8,9},A672&amp;"0123456789"))-1),'Pin Map'!$A$2:$A$78,0),MATCH(VALUE(RIGHT(A672,LEN(A672)-MIN(SEARCH({0,1,2,3,4,5,6,7,8,9},A672&amp;"0123456789"))+1)),'Pin Map'!$B$1:$AT$1,0))</f>
        <v>VDDV_Q3_U2</v>
      </c>
    </row>
    <row r="673" spans="1:4" x14ac:dyDescent="0.2">
      <c r="A673" s="1" t="s">
        <v>880</v>
      </c>
      <c r="B673">
        <v>-11.951150999999999</v>
      </c>
      <c r="C673">
        <v>-4.1399999999999997</v>
      </c>
      <c r="D673" t="str">
        <f t="array" ref="D673">INDEX('Pin Map'!$B$2:$AT$78,MATCH(LEFT(A673,MIN(SEARCH({0,1,2,3,4,5,6,7,8,9},A673&amp;"0123456789"))-1),'Pin Map'!$A$2:$A$78,0),MATCH(VALUE(RIGHT(A673,LEN(A673)-MIN(SEARCH({0,1,2,3,4,5,6,7,8,9},A673&amp;"0123456789"))+1)),'Pin Map'!$B$1:$AT$1,0))</f>
        <v>VSS</v>
      </c>
    </row>
    <row r="674" spans="1:4" x14ac:dyDescent="0.2">
      <c r="A674" s="1" t="s">
        <v>881</v>
      </c>
      <c r="B674">
        <v>-13.544637</v>
      </c>
      <c r="C674">
        <v>-4.1399999999999997</v>
      </c>
      <c r="D674" t="str">
        <f t="array" ref="D674">INDEX('Pin Map'!$B$2:$AT$78,MATCH(LEFT(A674,MIN(SEARCH({0,1,2,3,4,5,6,7,8,9},A674&amp;"0123456789"))-1),'Pin Map'!$A$2:$A$78,0),MATCH(VALUE(RIGHT(A674,LEN(A674)-MIN(SEARCH({0,1,2,3,4,5,6,7,8,9},A674&amp;"0123456789"))+1)),'Pin Map'!$B$1:$AT$1,0))</f>
        <v>VSS</v>
      </c>
    </row>
    <row r="675" spans="1:4" x14ac:dyDescent="0.2">
      <c r="A675" s="1" t="s">
        <v>882</v>
      </c>
      <c r="B675">
        <v>-15.138123999999999</v>
      </c>
      <c r="C675">
        <v>-4.1399999999999997</v>
      </c>
      <c r="D675" t="str">
        <f t="array" ref="D675">INDEX('Pin Map'!$B$2:$AT$78,MATCH(LEFT(A675,MIN(SEARCH({0,1,2,3,4,5,6,7,8,9},A675&amp;"0123456789"))-1),'Pin Map'!$A$2:$A$78,0),MATCH(VALUE(RIGHT(A675,LEN(A675)-MIN(SEARCH({0,1,2,3,4,5,6,7,8,9},A675&amp;"0123456789"))+1)),'Pin Map'!$B$1:$AT$1,0))</f>
        <v>serial_tl_out_rdy 2_19_u2</v>
      </c>
    </row>
    <row r="676" spans="1:4" x14ac:dyDescent="0.2">
      <c r="A676" s="1" t="s">
        <v>883</v>
      </c>
      <c r="B676">
        <v>-16.731611000000001</v>
      </c>
      <c r="C676">
        <v>-4.1399999999999997</v>
      </c>
      <c r="D676" t="str">
        <f t="array" ref="D676">INDEX('Pin Map'!$B$2:$AT$78,MATCH(LEFT(A676,MIN(SEARCH({0,1,2,3,4,5,6,7,8,9},A676&amp;"0123456789"))-1),'Pin Map'!$A$2:$A$78,0),MATCH(VALUE(RIGHT(A676,LEN(A676)-MIN(SEARCH({0,1,2,3,4,5,6,7,8,9},A676&amp;"0123456789"))+1)),'Pin Map'!$B$1:$AT$1,0))</f>
        <v>VSS</v>
      </c>
    </row>
    <row r="677" spans="1:4" x14ac:dyDescent="0.2">
      <c r="A677" s="1" t="s">
        <v>884</v>
      </c>
      <c r="B677">
        <v>17.528354</v>
      </c>
      <c r="C677">
        <v>-3.68</v>
      </c>
      <c r="D677" t="str">
        <f t="array" ref="D677">INDEX('Pin Map'!$B$2:$AT$78,MATCH(LEFT(A677,MIN(SEARCH({0,1,2,3,4,5,6,7,8,9},A677&amp;"0123456789"))-1),'Pin Map'!$A$2:$A$78,0),MATCH(VALUE(RIGHT(A677,LEN(A677)-MIN(SEARCH({0,1,2,3,4,5,6,7,8,9},A677&amp;"0123456789"))+1)),'Pin Map'!$B$1:$AT$1,0))</f>
        <v>VSS</v>
      </c>
    </row>
    <row r="678" spans="1:4" x14ac:dyDescent="0.2">
      <c r="A678" s="1" t="s">
        <v>885</v>
      </c>
      <c r="B678">
        <v>15.934867000000001</v>
      </c>
      <c r="C678">
        <v>-3.68</v>
      </c>
      <c r="D678" t="str">
        <f t="array" ref="D678">INDEX('Pin Map'!$B$2:$AT$78,MATCH(LEFT(A678,MIN(SEARCH({0,1,2,3,4,5,6,7,8,9},A678&amp;"0123456789"))-1),'Pin Map'!$A$2:$A$78,0),MATCH(VALUE(RIGHT(A678,LEN(A678)-MIN(SEARCH({0,1,2,3,4,5,6,7,8,9},A678&amp;"0123456789"))+1)),'Pin Map'!$B$1:$AT$1,0))</f>
        <v>VSS</v>
      </c>
    </row>
    <row r="679" spans="1:4" x14ac:dyDescent="0.2">
      <c r="A679" s="1" t="s">
        <v>886</v>
      </c>
      <c r="B679">
        <v>14.341381</v>
      </c>
      <c r="C679">
        <v>-3.68</v>
      </c>
      <c r="D679" t="str">
        <f t="array" ref="D679">INDEX('Pin Map'!$B$2:$AT$78,MATCH(LEFT(A679,MIN(SEARCH({0,1,2,3,4,5,6,7,8,9},A679&amp;"0123456789"))-1),'Pin Map'!$A$2:$A$78,0),MATCH(VALUE(RIGHT(A679,LEN(A679)-MIN(SEARCH({0,1,2,3,4,5,6,7,8,9},A679&amp;"0123456789"))+1)),'Pin Map'!$B$1:$AT$1,0))</f>
        <v>X</v>
      </c>
    </row>
    <row r="680" spans="1:4" x14ac:dyDescent="0.2">
      <c r="A680" s="1" t="s">
        <v>887</v>
      </c>
      <c r="B680">
        <v>12.747894000000001</v>
      </c>
      <c r="C680">
        <v>-3.68</v>
      </c>
      <c r="D680" t="str">
        <f t="array" ref="D680">INDEX('Pin Map'!$B$2:$AT$78,MATCH(LEFT(A680,MIN(SEARCH({0,1,2,3,4,5,6,7,8,9},A680&amp;"0123456789"))-1),'Pin Map'!$A$2:$A$78,0),MATCH(VALUE(RIGHT(A680,LEN(A680)-MIN(SEARCH({0,1,2,3,4,5,6,7,8,9},A680&amp;"0123456789"))+1)),'Pin Map'!$B$1:$AT$1,0))</f>
        <v>VSS</v>
      </c>
    </row>
    <row r="681" spans="1:4" x14ac:dyDescent="0.2">
      <c r="A681" s="1" t="s">
        <v>888</v>
      </c>
      <c r="B681">
        <v>11.154407000000001</v>
      </c>
      <c r="C681">
        <v>-3.68</v>
      </c>
      <c r="D681" t="str">
        <f t="array" ref="D681">INDEX('Pin Map'!$B$2:$AT$78,MATCH(LEFT(A681,MIN(SEARCH({0,1,2,3,4,5,6,7,8,9},A681&amp;"0123456789"))-1),'Pin Map'!$A$2:$A$78,0),MATCH(VALUE(RIGHT(A681,LEN(A681)-MIN(SEARCH({0,1,2,3,4,5,6,7,8,9},A681&amp;"0123456789"))+1)),'Pin Map'!$B$1:$AT$1,0))</f>
        <v>VSS</v>
      </c>
    </row>
    <row r="682" spans="1:4" x14ac:dyDescent="0.2">
      <c r="A682" s="1" t="s">
        <v>889</v>
      </c>
      <c r="B682">
        <v>9.5609199999999994</v>
      </c>
      <c r="C682">
        <v>-3.68</v>
      </c>
      <c r="D682" t="str">
        <f t="array" ref="D682">INDEX('Pin Map'!$B$2:$AT$78,MATCH(LEFT(A682,MIN(SEARCH({0,1,2,3,4,5,6,7,8,9},A682&amp;"0123456789"))-1),'Pin Map'!$A$2:$A$78,0),MATCH(VALUE(RIGHT(A682,LEN(A682)-MIN(SEARCH({0,1,2,3,4,5,6,7,8,9},A682&amp;"0123456789"))+1)),'Pin Map'!$B$1:$AT$1,0))</f>
        <v>VSS</v>
      </c>
    </row>
    <row r="683" spans="1:4" x14ac:dyDescent="0.2">
      <c r="A683" s="1" t="s">
        <v>890</v>
      </c>
      <c r="B683">
        <v>7.9674339999999999</v>
      </c>
      <c r="C683">
        <v>-3.68</v>
      </c>
      <c r="D683" t="str">
        <f t="array" ref="D683">INDEX('Pin Map'!$B$2:$AT$78,MATCH(LEFT(A683,MIN(SEARCH({0,1,2,3,4,5,6,7,8,9},A683&amp;"0123456789"))-1),'Pin Map'!$A$2:$A$78,0),MATCH(VALUE(RIGHT(A683,LEN(A683)-MIN(SEARCH({0,1,2,3,4,5,6,7,8,9},A683&amp;"0123456789"))+1)),'Pin Map'!$B$1:$AT$1,0))</f>
        <v>VSS</v>
      </c>
    </row>
    <row r="684" spans="1:4" x14ac:dyDescent="0.2">
      <c r="A684" s="1" t="s">
        <v>891</v>
      </c>
      <c r="B684">
        <v>6.3739470000000003</v>
      </c>
      <c r="C684">
        <v>-3.68</v>
      </c>
      <c r="D684" t="str">
        <f t="array" ref="D684">INDEX('Pin Map'!$B$2:$AT$78,MATCH(LEFT(A684,MIN(SEARCH({0,1,2,3,4,5,6,7,8,9},A684&amp;"0123456789"))-1),'Pin Map'!$A$2:$A$78,0),MATCH(VALUE(RIGHT(A684,LEN(A684)-MIN(SEARCH({0,1,2,3,4,5,6,7,8,9},A684&amp;"0123456789"))+1)),'Pin Map'!$B$1:$AT$1,0))</f>
        <v>VSS</v>
      </c>
    </row>
    <row r="685" spans="1:4" x14ac:dyDescent="0.2">
      <c r="A685" s="1" t="s">
        <v>892</v>
      </c>
      <c r="B685">
        <v>4.7804599999999997</v>
      </c>
      <c r="C685">
        <v>-3.68</v>
      </c>
      <c r="D685" t="str">
        <f t="array" ref="D685">INDEX('Pin Map'!$B$2:$AT$78,MATCH(LEFT(A685,MIN(SEARCH({0,1,2,3,4,5,6,7,8,9},A685&amp;"0123456789"))-1),'Pin Map'!$A$2:$A$78,0),MATCH(VALUE(RIGHT(A685,LEN(A685)-MIN(SEARCH({0,1,2,3,4,5,6,7,8,9},A685&amp;"0123456789"))+1)),'Pin Map'!$B$1:$AT$1,0))</f>
        <v>VSS</v>
      </c>
    </row>
    <row r="686" spans="1:4" x14ac:dyDescent="0.2">
      <c r="A686" s="1" t="s">
        <v>893</v>
      </c>
      <c r="B686">
        <v>3.1869730000000001</v>
      </c>
      <c r="C686">
        <v>-3.68</v>
      </c>
      <c r="D686" t="str">
        <f t="array" ref="D686">INDEX('Pin Map'!$B$2:$AT$78,MATCH(LEFT(A686,MIN(SEARCH({0,1,2,3,4,5,6,7,8,9},A686&amp;"0123456789"))-1),'Pin Map'!$A$2:$A$78,0),MATCH(VALUE(RIGHT(A686,LEN(A686)-MIN(SEARCH({0,1,2,3,4,5,6,7,8,9},A686&amp;"0123456789"))+1)),'Pin Map'!$B$1:$AT$1,0))</f>
        <v>VSS</v>
      </c>
    </row>
    <row r="687" spans="1:4" x14ac:dyDescent="0.2">
      <c r="A687" s="1" t="s">
        <v>894</v>
      </c>
      <c r="B687">
        <v>1.5934870000000001</v>
      </c>
      <c r="C687">
        <v>-3.68</v>
      </c>
      <c r="D687" t="str">
        <f t="array" ref="D687">INDEX('Pin Map'!$B$2:$AT$78,MATCH(LEFT(A687,MIN(SEARCH({0,1,2,3,4,5,6,7,8,9},A687&amp;"0123456789"))-1),'Pin Map'!$A$2:$A$78,0),MATCH(VALUE(RIGHT(A687,LEN(A687)-MIN(SEARCH({0,1,2,3,4,5,6,7,8,9},A687&amp;"0123456789"))+1)),'Pin Map'!$B$1:$AT$1,0))</f>
        <v>VSS</v>
      </c>
    </row>
    <row r="688" spans="1:4" x14ac:dyDescent="0.2">
      <c r="A688" s="1" t="s">
        <v>895</v>
      </c>
      <c r="B688">
        <v>0</v>
      </c>
      <c r="C688">
        <v>-3.68</v>
      </c>
      <c r="D688" t="str">
        <f t="array" ref="D688">INDEX('Pin Map'!$B$2:$AT$78,MATCH(LEFT(A688,MIN(SEARCH({0,1,2,3,4,5,6,7,8,9},A688&amp;"0123456789"))-1),'Pin Map'!$A$2:$A$78,0),MATCH(VALUE(RIGHT(A688,LEN(A688)-MIN(SEARCH({0,1,2,3,4,5,6,7,8,9},A688&amp;"0123456789"))+1)),'Pin Map'!$B$1:$AT$1,0))</f>
        <v>VSS</v>
      </c>
    </row>
    <row r="689" spans="1:4" x14ac:dyDescent="0.2">
      <c r="A689" s="1" t="s">
        <v>896</v>
      </c>
      <c r="B689">
        <v>-1.5934870000000001</v>
      </c>
      <c r="C689">
        <v>-3.68</v>
      </c>
      <c r="D689" t="str">
        <f t="array" ref="D689">INDEX('Pin Map'!$B$2:$AT$78,MATCH(LEFT(A689,MIN(SEARCH({0,1,2,3,4,5,6,7,8,9},A689&amp;"0123456789"))-1),'Pin Map'!$A$2:$A$78,0),MATCH(VALUE(RIGHT(A689,LEN(A689)-MIN(SEARCH({0,1,2,3,4,5,6,7,8,9},A689&amp;"0123456789"))+1)),'Pin Map'!$B$1:$AT$1,0))</f>
        <v>VSS</v>
      </c>
    </row>
    <row r="690" spans="1:4" x14ac:dyDescent="0.2">
      <c r="A690" s="1" t="s">
        <v>897</v>
      </c>
      <c r="B690">
        <v>-3.1869740000000002</v>
      </c>
      <c r="C690">
        <v>-3.68</v>
      </c>
      <c r="D690" t="str">
        <f t="array" ref="D690">INDEX('Pin Map'!$B$2:$AT$78,MATCH(LEFT(A690,MIN(SEARCH({0,1,2,3,4,5,6,7,8,9},A690&amp;"0123456789"))-1),'Pin Map'!$A$2:$A$78,0),MATCH(VALUE(RIGHT(A690,LEN(A690)-MIN(SEARCH({0,1,2,3,4,5,6,7,8,9},A690&amp;"0123456789"))+1)),'Pin Map'!$B$1:$AT$1,0))</f>
        <v>VSS</v>
      </c>
    </row>
    <row r="691" spans="1:4" x14ac:dyDescent="0.2">
      <c r="A691" s="1" t="s">
        <v>898</v>
      </c>
      <c r="B691">
        <v>-4.7804599999999997</v>
      </c>
      <c r="C691">
        <v>-3.68</v>
      </c>
      <c r="D691" t="str">
        <f t="array" ref="D691">INDEX('Pin Map'!$B$2:$AT$78,MATCH(LEFT(A691,MIN(SEARCH({0,1,2,3,4,5,6,7,8,9},A691&amp;"0123456789"))-1),'Pin Map'!$A$2:$A$78,0),MATCH(VALUE(RIGHT(A691,LEN(A691)-MIN(SEARCH({0,1,2,3,4,5,6,7,8,9},A691&amp;"0123456789"))+1)),'Pin Map'!$B$1:$AT$1,0))</f>
        <v>VSS</v>
      </c>
    </row>
    <row r="692" spans="1:4" x14ac:dyDescent="0.2">
      <c r="A692" s="1" t="s">
        <v>899</v>
      </c>
      <c r="B692">
        <v>-6.3739470000000003</v>
      </c>
      <c r="C692">
        <v>-3.68</v>
      </c>
      <c r="D692" t="str">
        <f t="array" ref="D692">INDEX('Pin Map'!$B$2:$AT$78,MATCH(LEFT(A692,MIN(SEARCH({0,1,2,3,4,5,6,7,8,9},A692&amp;"0123456789"))-1),'Pin Map'!$A$2:$A$78,0),MATCH(VALUE(RIGHT(A692,LEN(A692)-MIN(SEARCH({0,1,2,3,4,5,6,7,8,9},A692&amp;"0123456789"))+1)),'Pin Map'!$B$1:$AT$1,0))</f>
        <v>VSS</v>
      </c>
    </row>
    <row r="693" spans="1:4" x14ac:dyDescent="0.2">
      <c r="A693" s="1" t="s">
        <v>900</v>
      </c>
      <c r="B693">
        <v>-7.9674339999999999</v>
      </c>
      <c r="C693">
        <v>-3.68</v>
      </c>
      <c r="D693" t="str">
        <f t="array" ref="D693">INDEX('Pin Map'!$B$2:$AT$78,MATCH(LEFT(A693,MIN(SEARCH({0,1,2,3,4,5,6,7,8,9},A693&amp;"0123456789"))-1),'Pin Map'!$A$2:$A$78,0),MATCH(VALUE(RIGHT(A693,LEN(A693)-MIN(SEARCH({0,1,2,3,4,5,6,7,8,9},A693&amp;"0123456789"))+1)),'Pin Map'!$B$1:$AT$1,0))</f>
        <v>VSS</v>
      </c>
    </row>
    <row r="694" spans="1:4" x14ac:dyDescent="0.2">
      <c r="A694" s="1" t="s">
        <v>901</v>
      </c>
      <c r="B694">
        <v>-9.5609210000000004</v>
      </c>
      <c r="C694">
        <v>-3.68</v>
      </c>
      <c r="D694" t="str">
        <f t="array" ref="D694">INDEX('Pin Map'!$B$2:$AT$78,MATCH(LEFT(A694,MIN(SEARCH({0,1,2,3,4,5,6,7,8,9},A694&amp;"0123456789"))-1),'Pin Map'!$A$2:$A$78,0),MATCH(VALUE(RIGHT(A694,LEN(A694)-MIN(SEARCH({0,1,2,3,4,5,6,7,8,9},A694&amp;"0123456789"))+1)),'Pin Map'!$B$1:$AT$1,0))</f>
        <v>VSS</v>
      </c>
    </row>
    <row r="695" spans="1:4" x14ac:dyDescent="0.2">
      <c r="A695" s="1" t="s">
        <v>902</v>
      </c>
      <c r="B695">
        <v>-11.154407000000001</v>
      </c>
      <c r="C695">
        <v>-3.68</v>
      </c>
      <c r="D695" t="str">
        <f t="array" ref="D695">INDEX('Pin Map'!$B$2:$AT$78,MATCH(LEFT(A695,MIN(SEARCH({0,1,2,3,4,5,6,7,8,9},A695&amp;"0123456789"))-1),'Pin Map'!$A$2:$A$78,0),MATCH(VALUE(RIGHT(A695,LEN(A695)-MIN(SEARCH({0,1,2,3,4,5,6,7,8,9},A695&amp;"0123456789"))+1)),'Pin Map'!$B$1:$AT$1,0))</f>
        <v>VSS</v>
      </c>
    </row>
    <row r="696" spans="1:4" x14ac:dyDescent="0.2">
      <c r="A696" s="1" t="s">
        <v>903</v>
      </c>
      <c r="B696">
        <v>-12.747894000000001</v>
      </c>
      <c r="C696">
        <v>-3.68</v>
      </c>
      <c r="D696" t="str">
        <f t="array" ref="D696">INDEX('Pin Map'!$B$2:$AT$78,MATCH(LEFT(A696,MIN(SEARCH({0,1,2,3,4,5,6,7,8,9},A696&amp;"0123456789"))-1),'Pin Map'!$A$2:$A$78,0),MATCH(VALUE(RIGHT(A696,LEN(A696)-MIN(SEARCH({0,1,2,3,4,5,6,7,8,9},A696&amp;"0123456789"))+1)),'Pin Map'!$B$1:$AT$1,0))</f>
        <v>VSS</v>
      </c>
    </row>
    <row r="697" spans="1:4" x14ac:dyDescent="0.2">
      <c r="A697" s="1" t="s">
        <v>904</v>
      </c>
      <c r="B697">
        <v>-14.341381</v>
      </c>
      <c r="C697">
        <v>-3.68</v>
      </c>
      <c r="D697" t="str">
        <f t="array" ref="D697">INDEX('Pin Map'!$B$2:$AT$78,MATCH(LEFT(A697,MIN(SEARCH({0,1,2,3,4,5,6,7,8,9},A697&amp;"0123456789"))-1),'Pin Map'!$A$2:$A$78,0),MATCH(VALUE(RIGHT(A697,LEN(A697)-MIN(SEARCH({0,1,2,3,4,5,6,7,8,9},A697&amp;"0123456789"))+1)),'Pin Map'!$B$1:$AT$1,0))</f>
        <v>serial_tl_out_vld 1_18_u2</v>
      </c>
    </row>
    <row r="698" spans="1:4" x14ac:dyDescent="0.2">
      <c r="A698" s="1" t="s">
        <v>905</v>
      </c>
      <c r="B698">
        <v>-15.934867000000001</v>
      </c>
      <c r="C698">
        <v>-3.68</v>
      </c>
      <c r="D698" t="str">
        <f t="array" ref="D698">INDEX('Pin Map'!$B$2:$AT$78,MATCH(LEFT(A698,MIN(SEARCH({0,1,2,3,4,5,6,7,8,9},A698&amp;"0123456789"))-1),'Pin Map'!$A$2:$A$78,0),MATCH(VALUE(RIGHT(A698,LEN(A698)-MIN(SEARCH({0,1,2,3,4,5,6,7,8,9},A698&amp;"0123456789"))+1)),'Pin Map'!$B$1:$AT$1,0))</f>
        <v>VSS</v>
      </c>
    </row>
    <row r="699" spans="1:4" x14ac:dyDescent="0.2">
      <c r="A699" s="1" t="s">
        <v>906</v>
      </c>
      <c r="B699">
        <v>-17.528354</v>
      </c>
      <c r="C699">
        <v>-3.68</v>
      </c>
      <c r="D699" t="str">
        <f t="array" ref="D699">INDEX('Pin Map'!$B$2:$AT$78,MATCH(LEFT(A699,MIN(SEARCH({0,1,2,3,4,5,6,7,8,9},A699&amp;"0123456789"))-1),'Pin Map'!$A$2:$A$78,0),MATCH(VALUE(RIGHT(A699,LEN(A699)-MIN(SEARCH({0,1,2,3,4,5,6,7,8,9},A699&amp;"0123456789"))+1)),'Pin Map'!$B$1:$AT$1,0))</f>
        <v>VSS</v>
      </c>
    </row>
    <row r="700" spans="1:4" x14ac:dyDescent="0.2">
      <c r="A700" s="1" t="s">
        <v>907</v>
      </c>
      <c r="B700">
        <v>16.731611000000001</v>
      </c>
      <c r="C700">
        <v>-3.22</v>
      </c>
      <c r="D700" t="str">
        <f t="array" ref="D700">INDEX('Pin Map'!$B$2:$AT$78,MATCH(LEFT(A700,MIN(SEARCH({0,1,2,3,4,5,6,7,8,9},A700&amp;"0123456789"))-1),'Pin Map'!$A$2:$A$78,0),MATCH(VALUE(RIGHT(A700,LEN(A700)-MIN(SEARCH({0,1,2,3,4,5,6,7,8,9},A700&amp;"0123456789"))+1)),'Pin Map'!$B$1:$AT$1,0))</f>
        <v>X</v>
      </c>
    </row>
    <row r="701" spans="1:4" x14ac:dyDescent="0.2">
      <c r="A701" s="1" t="s">
        <v>908</v>
      </c>
      <c r="B701">
        <v>15.138123999999999</v>
      </c>
      <c r="C701">
        <v>-3.22</v>
      </c>
      <c r="D701" t="str">
        <f t="array" ref="D701">INDEX('Pin Map'!$B$2:$AT$78,MATCH(LEFT(A701,MIN(SEARCH({0,1,2,3,4,5,6,7,8,9},A701&amp;"0123456789"))-1),'Pin Map'!$A$2:$A$78,0),MATCH(VALUE(RIGHT(A701,LEN(A701)-MIN(SEARCH({0,1,2,3,4,5,6,7,8,9},A701&amp;"0123456789"))+1)),'Pin Map'!$B$1:$AT$1,0))</f>
        <v>VSS</v>
      </c>
    </row>
    <row r="702" spans="1:4" x14ac:dyDescent="0.2">
      <c r="A702" s="1" t="s">
        <v>909</v>
      </c>
      <c r="B702">
        <v>13.544637</v>
      </c>
      <c r="C702">
        <v>-3.22</v>
      </c>
      <c r="D702" t="str">
        <f t="array" ref="D702">INDEX('Pin Map'!$B$2:$AT$78,MATCH(LEFT(A702,MIN(SEARCH({0,1,2,3,4,5,6,7,8,9},A702&amp;"0123456789"))-1),'Pin Map'!$A$2:$A$78,0),MATCH(VALUE(RIGHT(A702,LEN(A702)-MIN(SEARCH({0,1,2,3,4,5,6,7,8,9},A702&amp;"0123456789"))+1)),'Pin Map'!$B$1:$AT$1,0))</f>
        <v>VSS</v>
      </c>
    </row>
    <row r="703" spans="1:4" x14ac:dyDescent="0.2">
      <c r="A703" s="1" t="s">
        <v>910</v>
      </c>
      <c r="B703">
        <v>11.951150999999999</v>
      </c>
      <c r="C703">
        <v>-3.22</v>
      </c>
      <c r="D703" t="str">
        <f t="array" ref="D703">INDEX('Pin Map'!$B$2:$AT$78,MATCH(LEFT(A703,MIN(SEARCH({0,1,2,3,4,5,6,7,8,9},A703&amp;"0123456789"))-1),'Pin Map'!$A$2:$A$78,0),MATCH(VALUE(RIGHT(A703,LEN(A703)-MIN(SEARCH({0,1,2,3,4,5,6,7,8,9},A703&amp;"0123456789"))+1)),'Pin Map'!$B$1:$AT$1,0))</f>
        <v>X</v>
      </c>
    </row>
    <row r="704" spans="1:4" x14ac:dyDescent="0.2">
      <c r="A704" s="1" t="s">
        <v>911</v>
      </c>
      <c r="B704">
        <v>10.357664</v>
      </c>
      <c r="C704">
        <v>-3.22</v>
      </c>
      <c r="D704" t="str">
        <f t="array" ref="D704">INDEX('Pin Map'!$B$2:$AT$78,MATCH(LEFT(A704,MIN(SEARCH({0,1,2,3,4,5,6,7,8,9},A704&amp;"0123456789"))-1),'Pin Map'!$A$2:$A$78,0),MATCH(VALUE(RIGHT(A704,LEN(A704)-MIN(SEARCH({0,1,2,3,4,5,6,7,8,9},A704&amp;"0123456789"))+1)),'Pin Map'!$B$1:$AT$1,0))</f>
        <v>VDDV_Q1_U2</v>
      </c>
    </row>
    <row r="705" spans="1:4" x14ac:dyDescent="0.2">
      <c r="A705" s="1" t="s">
        <v>912</v>
      </c>
      <c r="B705">
        <v>8.7641770000000001</v>
      </c>
      <c r="C705">
        <v>-3.22</v>
      </c>
      <c r="D705" t="str">
        <f t="array" ref="D705">INDEX('Pin Map'!$B$2:$AT$78,MATCH(LEFT(A705,MIN(SEARCH({0,1,2,3,4,5,6,7,8,9},A705&amp;"0123456789"))-1),'Pin Map'!$A$2:$A$78,0),MATCH(VALUE(RIGHT(A705,LEN(A705)-MIN(SEARCH({0,1,2,3,4,5,6,7,8,9},A705&amp;"0123456789"))+1)),'Pin Map'!$B$1:$AT$1,0))</f>
        <v>VDD_Q1_U2</v>
      </c>
    </row>
    <row r="706" spans="1:4" x14ac:dyDescent="0.2">
      <c r="A706" s="1" t="s">
        <v>913</v>
      </c>
      <c r="B706">
        <v>7.1706899999999996</v>
      </c>
      <c r="C706">
        <v>-3.22</v>
      </c>
      <c r="D706" t="str">
        <f t="array" ref="D706">INDEX('Pin Map'!$B$2:$AT$78,MATCH(LEFT(A706,MIN(SEARCH({0,1,2,3,4,5,6,7,8,9},A706&amp;"0123456789"))-1),'Pin Map'!$A$2:$A$78,0),MATCH(VALUE(RIGHT(A706,LEN(A706)-MIN(SEARCH({0,1,2,3,4,5,6,7,8,9},A706&amp;"0123456789"))+1)),'Pin Map'!$B$1:$AT$1,0))</f>
        <v>VDD_Q1_U2</v>
      </c>
    </row>
    <row r="707" spans="1:4" x14ac:dyDescent="0.2">
      <c r="A707" s="1" t="s">
        <v>914</v>
      </c>
      <c r="B707">
        <v>5.5772040000000001</v>
      </c>
      <c r="C707">
        <v>-3.22</v>
      </c>
      <c r="D707" t="str">
        <f t="array" ref="D707">INDEX('Pin Map'!$B$2:$AT$78,MATCH(LEFT(A707,MIN(SEARCH({0,1,2,3,4,5,6,7,8,9},A707&amp;"0123456789"))-1),'Pin Map'!$A$2:$A$78,0),MATCH(VALUE(RIGHT(A707,LEN(A707)-MIN(SEARCH({0,1,2,3,4,5,6,7,8,9},A707&amp;"0123456789"))+1)),'Pin Map'!$B$1:$AT$1,0))</f>
        <v>VDD_Q1_U2</v>
      </c>
    </row>
    <row r="708" spans="1:4" x14ac:dyDescent="0.2">
      <c r="A708" s="1" t="s">
        <v>915</v>
      </c>
      <c r="B708">
        <v>3.983717</v>
      </c>
      <c r="C708">
        <v>-3.22</v>
      </c>
      <c r="D708" t="str">
        <f t="array" ref="D708">INDEX('Pin Map'!$B$2:$AT$78,MATCH(LEFT(A708,MIN(SEARCH({0,1,2,3,4,5,6,7,8,9},A708&amp;"0123456789"))-1),'Pin Map'!$A$2:$A$78,0),MATCH(VALUE(RIGHT(A708,LEN(A708)-MIN(SEARCH({0,1,2,3,4,5,6,7,8,9},A708&amp;"0123456789"))+1)),'Pin Map'!$B$1:$AT$1,0))</f>
        <v>VSS</v>
      </c>
    </row>
    <row r="709" spans="1:4" x14ac:dyDescent="0.2">
      <c r="A709" s="1" t="s">
        <v>916</v>
      </c>
      <c r="B709">
        <v>2.3902299999999999</v>
      </c>
      <c r="C709">
        <v>-3.22</v>
      </c>
      <c r="D709" t="str">
        <f t="array" ref="D709">INDEX('Pin Map'!$B$2:$AT$78,MATCH(LEFT(A709,MIN(SEARCH({0,1,2,3,4,5,6,7,8,9},A709&amp;"0123456789"))-1),'Pin Map'!$A$2:$A$78,0),MATCH(VALUE(RIGHT(A709,LEN(A709)-MIN(SEARCH({0,1,2,3,4,5,6,7,8,9},A709&amp;"0123456789"))+1)),'Pin Map'!$B$1:$AT$1,0))</f>
        <v>VSS</v>
      </c>
    </row>
    <row r="710" spans="1:4" x14ac:dyDescent="0.2">
      <c r="A710" s="1" t="s">
        <v>917</v>
      </c>
      <c r="B710">
        <v>0.79674299999999998</v>
      </c>
      <c r="C710">
        <v>-3.22</v>
      </c>
      <c r="D710" t="str">
        <f t="array" ref="D710">INDEX('Pin Map'!$B$2:$AT$78,MATCH(LEFT(A710,MIN(SEARCH({0,1,2,3,4,5,6,7,8,9},A710&amp;"0123456789"))-1),'Pin Map'!$A$2:$A$78,0),MATCH(VALUE(RIGHT(A710,LEN(A710)-MIN(SEARCH({0,1,2,3,4,5,6,7,8,9},A710&amp;"0123456789"))+1)),'Pin Map'!$B$1:$AT$1,0))</f>
        <v>VSS</v>
      </c>
    </row>
    <row r="711" spans="1:4" x14ac:dyDescent="0.2">
      <c r="A711" s="1" t="s">
        <v>918</v>
      </c>
      <c r="B711">
        <v>-0.79674299999999998</v>
      </c>
      <c r="C711">
        <v>-3.22</v>
      </c>
      <c r="D711" t="str">
        <f t="array" ref="D711">INDEX('Pin Map'!$B$2:$AT$78,MATCH(LEFT(A711,MIN(SEARCH({0,1,2,3,4,5,6,7,8,9},A711&amp;"0123456789"))-1),'Pin Map'!$A$2:$A$78,0),MATCH(VALUE(RIGHT(A711,LEN(A711)-MIN(SEARCH({0,1,2,3,4,5,6,7,8,9},A711&amp;"0123456789"))+1)),'Pin Map'!$B$1:$AT$1,0))</f>
        <v>VSS</v>
      </c>
    </row>
    <row r="712" spans="1:4" x14ac:dyDescent="0.2">
      <c r="A712" s="1" t="s">
        <v>919</v>
      </c>
      <c r="B712">
        <v>-2.3902299999999999</v>
      </c>
      <c r="C712">
        <v>-3.22</v>
      </c>
      <c r="D712" t="str">
        <f t="array" ref="D712">INDEX('Pin Map'!$B$2:$AT$78,MATCH(LEFT(A712,MIN(SEARCH({0,1,2,3,4,5,6,7,8,9},A712&amp;"0123456789"))-1),'Pin Map'!$A$2:$A$78,0),MATCH(VALUE(RIGHT(A712,LEN(A712)-MIN(SEARCH({0,1,2,3,4,5,6,7,8,9},A712&amp;"0123456789"))+1)),'Pin Map'!$B$1:$AT$1,0))</f>
        <v>VSS</v>
      </c>
    </row>
    <row r="713" spans="1:4" x14ac:dyDescent="0.2">
      <c r="A713" s="1" t="s">
        <v>920</v>
      </c>
      <c r="B713">
        <v>-3.983717</v>
      </c>
      <c r="C713">
        <v>-3.22</v>
      </c>
      <c r="D713" t="str">
        <f t="array" ref="D713">INDEX('Pin Map'!$B$2:$AT$78,MATCH(LEFT(A713,MIN(SEARCH({0,1,2,3,4,5,6,7,8,9},A713&amp;"0123456789"))-1),'Pin Map'!$A$2:$A$78,0),MATCH(VALUE(RIGHT(A713,LEN(A713)-MIN(SEARCH({0,1,2,3,4,5,6,7,8,9},A713&amp;"0123456789"))+1)),'Pin Map'!$B$1:$AT$1,0))</f>
        <v>VDD_Q3_U2</v>
      </c>
    </row>
    <row r="714" spans="1:4" x14ac:dyDescent="0.2">
      <c r="A714" s="1" t="s">
        <v>921</v>
      </c>
      <c r="B714">
        <v>-5.5772040000000001</v>
      </c>
      <c r="C714">
        <v>-3.22</v>
      </c>
      <c r="D714" t="str">
        <f t="array" ref="D714">INDEX('Pin Map'!$B$2:$AT$78,MATCH(LEFT(A714,MIN(SEARCH({0,1,2,3,4,5,6,7,8,9},A714&amp;"0123456789"))-1),'Pin Map'!$A$2:$A$78,0),MATCH(VALUE(RIGHT(A714,LEN(A714)-MIN(SEARCH({0,1,2,3,4,5,6,7,8,9},A714&amp;"0123456789"))+1)),'Pin Map'!$B$1:$AT$1,0))</f>
        <v>VDD_Q3_U2</v>
      </c>
    </row>
    <row r="715" spans="1:4" x14ac:dyDescent="0.2">
      <c r="A715" s="1" t="s">
        <v>922</v>
      </c>
      <c r="B715">
        <v>-7.1706899999999996</v>
      </c>
      <c r="C715">
        <v>-3.22</v>
      </c>
      <c r="D715" t="str">
        <f t="array" ref="D715">INDEX('Pin Map'!$B$2:$AT$78,MATCH(LEFT(A715,MIN(SEARCH({0,1,2,3,4,5,6,7,8,9},A715&amp;"0123456789"))-1),'Pin Map'!$A$2:$A$78,0),MATCH(VALUE(RIGHT(A715,LEN(A715)-MIN(SEARCH({0,1,2,3,4,5,6,7,8,9},A715&amp;"0123456789"))+1)),'Pin Map'!$B$1:$AT$1,0))</f>
        <v>VDD_Q3_U2</v>
      </c>
    </row>
    <row r="716" spans="1:4" x14ac:dyDescent="0.2">
      <c r="A716" s="1" t="s">
        <v>923</v>
      </c>
      <c r="B716">
        <v>-8.7641770000000001</v>
      </c>
      <c r="C716">
        <v>-3.22</v>
      </c>
      <c r="D716" t="str">
        <f t="array" ref="D716">INDEX('Pin Map'!$B$2:$AT$78,MATCH(LEFT(A716,MIN(SEARCH({0,1,2,3,4,5,6,7,8,9},A716&amp;"0123456789"))-1),'Pin Map'!$A$2:$A$78,0),MATCH(VALUE(RIGHT(A716,LEN(A716)-MIN(SEARCH({0,1,2,3,4,5,6,7,8,9},A716&amp;"0123456789"))+1)),'Pin Map'!$B$1:$AT$1,0))</f>
        <v>VDD_Q3_U2</v>
      </c>
    </row>
    <row r="717" spans="1:4" x14ac:dyDescent="0.2">
      <c r="A717" s="1" t="s">
        <v>924</v>
      </c>
      <c r="B717">
        <v>-10.357664</v>
      </c>
      <c r="C717">
        <v>-3.22</v>
      </c>
      <c r="D717" t="str">
        <f t="array" ref="D717">INDEX('Pin Map'!$B$2:$AT$78,MATCH(LEFT(A717,MIN(SEARCH({0,1,2,3,4,5,6,7,8,9},A717&amp;"0123456789"))-1),'Pin Map'!$A$2:$A$78,0),MATCH(VALUE(RIGHT(A717,LEN(A717)-MIN(SEARCH({0,1,2,3,4,5,6,7,8,9},A717&amp;"0123456789"))+1)),'Pin Map'!$B$1:$AT$1,0))</f>
        <v>VDDV_Q3_U2</v>
      </c>
    </row>
    <row r="718" spans="1:4" x14ac:dyDescent="0.2">
      <c r="A718" s="1" t="s">
        <v>925</v>
      </c>
      <c r="B718">
        <v>-11.951150999999999</v>
      </c>
      <c r="C718">
        <v>-3.22</v>
      </c>
      <c r="D718" t="str">
        <f t="array" ref="D718">INDEX('Pin Map'!$B$2:$AT$78,MATCH(LEFT(A718,MIN(SEARCH({0,1,2,3,4,5,6,7,8,9},A718&amp;"0123456789"))-1),'Pin Map'!$A$2:$A$78,0),MATCH(VALUE(RIGHT(A718,LEN(A718)-MIN(SEARCH({0,1,2,3,4,5,6,7,8,9},A718&amp;"0123456789"))+1)),'Pin Map'!$B$1:$AT$1,0))</f>
        <v>jtag_tck 2_13_u2</v>
      </c>
    </row>
    <row r="719" spans="1:4" x14ac:dyDescent="0.2">
      <c r="A719" s="1" t="s">
        <v>926</v>
      </c>
      <c r="B719">
        <v>-13.544637</v>
      </c>
      <c r="C719">
        <v>-3.22</v>
      </c>
      <c r="D719" t="str">
        <f t="array" ref="D719">INDEX('Pin Map'!$B$2:$AT$78,MATCH(LEFT(A719,MIN(SEARCH({0,1,2,3,4,5,6,7,8,9},A719&amp;"0123456789"))-1),'Pin Map'!$A$2:$A$78,0),MATCH(VALUE(RIGHT(A719,LEN(A719)-MIN(SEARCH({0,1,2,3,4,5,6,7,8,9},A719&amp;"0123456789"))+1)),'Pin Map'!$B$1:$AT$1,0))</f>
        <v>VSS</v>
      </c>
    </row>
    <row r="720" spans="1:4" x14ac:dyDescent="0.2">
      <c r="A720" s="1" t="s">
        <v>927</v>
      </c>
      <c r="B720">
        <v>-15.138123999999999</v>
      </c>
      <c r="C720">
        <v>-3.22</v>
      </c>
      <c r="D720" t="str">
        <f t="array" ref="D720">INDEX('Pin Map'!$B$2:$AT$78,MATCH(LEFT(A720,MIN(SEARCH({0,1,2,3,4,5,6,7,8,9},A720&amp;"0123456789"))-1),'Pin Map'!$A$2:$A$78,0),MATCH(VALUE(RIGHT(A720,LEN(A720)-MIN(SEARCH({0,1,2,3,4,5,6,7,8,9},A720&amp;"0123456789"))+1)),'Pin Map'!$B$1:$AT$1,0))</f>
        <v>VSS</v>
      </c>
    </row>
    <row r="721" spans="1:4" x14ac:dyDescent="0.2">
      <c r="A721" s="1" t="s">
        <v>928</v>
      </c>
      <c r="B721">
        <v>-16.731611000000001</v>
      </c>
      <c r="C721">
        <v>-3.22</v>
      </c>
      <c r="D721" t="str">
        <f t="array" ref="D721">INDEX('Pin Map'!$B$2:$AT$78,MATCH(LEFT(A721,MIN(SEARCH({0,1,2,3,4,5,6,7,8,9},A721&amp;"0123456789"))-1),'Pin Map'!$A$2:$A$78,0),MATCH(VALUE(RIGHT(A721,LEN(A721)-MIN(SEARCH({0,1,2,3,4,5,6,7,8,9},A721&amp;"0123456789"))+1)),'Pin Map'!$B$1:$AT$1,0))</f>
        <v>reset 2_25_u2</v>
      </c>
    </row>
    <row r="722" spans="1:4" x14ac:dyDescent="0.2">
      <c r="A722" s="1" t="s">
        <v>929</v>
      </c>
      <c r="B722">
        <v>17.528354</v>
      </c>
      <c r="C722">
        <v>-2.76</v>
      </c>
      <c r="D722" t="str">
        <f t="array" ref="D722">INDEX('Pin Map'!$B$2:$AT$78,MATCH(LEFT(A722,MIN(SEARCH({0,1,2,3,4,5,6,7,8,9},A722&amp;"0123456789"))-1),'Pin Map'!$A$2:$A$78,0),MATCH(VALUE(RIGHT(A722,LEN(A722)-MIN(SEARCH({0,1,2,3,4,5,6,7,8,9},A722&amp;"0123456789"))+1)),'Pin Map'!$B$1:$AT$1,0))</f>
        <v>X</v>
      </c>
    </row>
    <row r="723" spans="1:4" x14ac:dyDescent="0.2">
      <c r="A723" s="1" t="s">
        <v>930</v>
      </c>
      <c r="B723">
        <v>15.934867000000001</v>
      </c>
      <c r="C723">
        <v>-2.76</v>
      </c>
      <c r="D723" t="str">
        <f t="array" ref="D723">INDEX('Pin Map'!$B$2:$AT$78,MATCH(LEFT(A723,MIN(SEARCH({0,1,2,3,4,5,6,7,8,9},A723&amp;"0123456789"))-1),'Pin Map'!$A$2:$A$78,0),MATCH(VALUE(RIGHT(A723,LEN(A723)-MIN(SEARCH({0,1,2,3,4,5,6,7,8,9},A723&amp;"0123456789"))+1)),'Pin Map'!$B$1:$AT$1,0))</f>
        <v>VSS</v>
      </c>
    </row>
    <row r="724" spans="1:4" x14ac:dyDescent="0.2">
      <c r="A724" s="1" t="s">
        <v>931</v>
      </c>
      <c r="B724">
        <v>14.341381</v>
      </c>
      <c r="C724">
        <v>-2.76</v>
      </c>
      <c r="D724" t="str">
        <f t="array" ref="D724">INDEX('Pin Map'!$B$2:$AT$78,MATCH(LEFT(A724,MIN(SEARCH({0,1,2,3,4,5,6,7,8,9},A724&amp;"0123456789"))-1),'Pin Map'!$A$2:$A$78,0),MATCH(VALUE(RIGHT(A724,LEN(A724)-MIN(SEARCH({0,1,2,3,4,5,6,7,8,9},A724&amp;"0123456789"))+1)),'Pin Map'!$B$1:$AT$1,0))</f>
        <v>VSS</v>
      </c>
    </row>
    <row r="725" spans="1:4" x14ac:dyDescent="0.2">
      <c r="A725" s="1" t="s">
        <v>932</v>
      </c>
      <c r="B725">
        <v>12.747894000000001</v>
      </c>
      <c r="C725">
        <v>-2.76</v>
      </c>
      <c r="D725" t="str">
        <f t="array" ref="D725">INDEX('Pin Map'!$B$2:$AT$78,MATCH(LEFT(A725,MIN(SEARCH({0,1,2,3,4,5,6,7,8,9},A725&amp;"0123456789"))-1),'Pin Map'!$A$2:$A$78,0),MATCH(VALUE(RIGHT(A725,LEN(A725)-MIN(SEARCH({0,1,2,3,4,5,6,7,8,9},A725&amp;"0123456789"))+1)),'Pin Map'!$B$1:$AT$1,0))</f>
        <v>X</v>
      </c>
    </row>
    <row r="726" spans="1:4" x14ac:dyDescent="0.2">
      <c r="A726" s="1" t="s">
        <v>933</v>
      </c>
      <c r="B726">
        <v>11.154407000000001</v>
      </c>
      <c r="C726">
        <v>-2.76</v>
      </c>
      <c r="D726" t="str">
        <f t="array" ref="D726">INDEX('Pin Map'!$B$2:$AT$78,MATCH(LEFT(A726,MIN(SEARCH({0,1,2,3,4,5,6,7,8,9},A726&amp;"0123456789"))-1),'Pin Map'!$A$2:$A$78,0),MATCH(VALUE(RIGHT(A726,LEN(A726)-MIN(SEARCH({0,1,2,3,4,5,6,7,8,9},A726&amp;"0123456789"))+1)),'Pin Map'!$B$1:$AT$1,0))</f>
        <v>VSS</v>
      </c>
    </row>
    <row r="727" spans="1:4" x14ac:dyDescent="0.2">
      <c r="A727" s="1" t="s">
        <v>934</v>
      </c>
      <c r="B727">
        <v>9.5609199999999994</v>
      </c>
      <c r="C727">
        <v>-2.76</v>
      </c>
      <c r="D727" t="str">
        <f t="array" ref="D727">INDEX('Pin Map'!$B$2:$AT$78,MATCH(LEFT(A727,MIN(SEARCH({0,1,2,3,4,5,6,7,8,9},A727&amp;"0123456789"))-1),'Pin Map'!$A$2:$A$78,0),MATCH(VALUE(RIGHT(A727,LEN(A727)-MIN(SEARCH({0,1,2,3,4,5,6,7,8,9},A727&amp;"0123456789"))+1)),'Pin Map'!$B$1:$AT$1,0))</f>
        <v>VSS</v>
      </c>
    </row>
    <row r="728" spans="1:4" x14ac:dyDescent="0.2">
      <c r="A728" s="1" t="s">
        <v>935</v>
      </c>
      <c r="B728">
        <v>7.9674339999999999</v>
      </c>
      <c r="C728">
        <v>-2.76</v>
      </c>
      <c r="D728" t="str">
        <f t="array" ref="D728">INDEX('Pin Map'!$B$2:$AT$78,MATCH(LEFT(A728,MIN(SEARCH({0,1,2,3,4,5,6,7,8,9},A728&amp;"0123456789"))-1),'Pin Map'!$A$2:$A$78,0),MATCH(VALUE(RIGHT(A728,LEN(A728)-MIN(SEARCH({0,1,2,3,4,5,6,7,8,9},A728&amp;"0123456789"))+1)),'Pin Map'!$B$1:$AT$1,0))</f>
        <v>VSS</v>
      </c>
    </row>
    <row r="729" spans="1:4" x14ac:dyDescent="0.2">
      <c r="A729" s="1" t="s">
        <v>936</v>
      </c>
      <c r="B729">
        <v>6.3739470000000003</v>
      </c>
      <c r="C729">
        <v>-2.76</v>
      </c>
      <c r="D729" t="str">
        <f t="array" ref="D729">INDEX('Pin Map'!$B$2:$AT$78,MATCH(LEFT(A729,MIN(SEARCH({0,1,2,3,4,5,6,7,8,9},A729&amp;"0123456789"))-1),'Pin Map'!$A$2:$A$78,0),MATCH(VALUE(RIGHT(A729,LEN(A729)-MIN(SEARCH({0,1,2,3,4,5,6,7,8,9},A729&amp;"0123456789"))+1)),'Pin Map'!$B$1:$AT$1,0))</f>
        <v>VSS</v>
      </c>
    </row>
    <row r="730" spans="1:4" x14ac:dyDescent="0.2">
      <c r="A730" s="1" t="s">
        <v>937</v>
      </c>
      <c r="B730">
        <v>4.7804599999999997</v>
      </c>
      <c r="C730">
        <v>-2.76</v>
      </c>
      <c r="D730" t="str">
        <f t="array" ref="D730">INDEX('Pin Map'!$B$2:$AT$78,MATCH(LEFT(A730,MIN(SEARCH({0,1,2,3,4,5,6,7,8,9},A730&amp;"0123456789"))-1),'Pin Map'!$A$2:$A$78,0),MATCH(VALUE(RIGHT(A730,LEN(A730)-MIN(SEARCH({0,1,2,3,4,5,6,7,8,9},A730&amp;"0123456789"))+1)),'Pin Map'!$B$1:$AT$1,0))</f>
        <v>VSS</v>
      </c>
    </row>
    <row r="731" spans="1:4" x14ac:dyDescent="0.2">
      <c r="A731" s="1" t="s">
        <v>938</v>
      </c>
      <c r="B731">
        <v>3.1869730000000001</v>
      </c>
      <c r="C731">
        <v>-2.76</v>
      </c>
      <c r="D731" t="str">
        <f t="array" ref="D731">INDEX('Pin Map'!$B$2:$AT$78,MATCH(LEFT(A731,MIN(SEARCH({0,1,2,3,4,5,6,7,8,9},A731&amp;"0123456789"))-1),'Pin Map'!$A$2:$A$78,0),MATCH(VALUE(RIGHT(A731,LEN(A731)-MIN(SEARCH({0,1,2,3,4,5,6,7,8,9},A731&amp;"0123456789"))+1)),'Pin Map'!$B$1:$AT$1,0))</f>
        <v>VSS</v>
      </c>
    </row>
    <row r="732" spans="1:4" x14ac:dyDescent="0.2">
      <c r="A732" s="1" t="s">
        <v>939</v>
      </c>
      <c r="B732">
        <v>1.5934870000000001</v>
      </c>
      <c r="C732">
        <v>-2.76</v>
      </c>
      <c r="D732" t="str">
        <f t="array" ref="D732">INDEX('Pin Map'!$B$2:$AT$78,MATCH(LEFT(A732,MIN(SEARCH({0,1,2,3,4,5,6,7,8,9},A732&amp;"0123456789"))-1),'Pin Map'!$A$2:$A$78,0),MATCH(VALUE(RIGHT(A732,LEN(A732)-MIN(SEARCH({0,1,2,3,4,5,6,7,8,9},A732&amp;"0123456789"))+1)),'Pin Map'!$B$1:$AT$1,0))</f>
        <v>VSS</v>
      </c>
    </row>
    <row r="733" spans="1:4" x14ac:dyDescent="0.2">
      <c r="A733" s="1" t="s">
        <v>940</v>
      </c>
      <c r="B733">
        <v>0</v>
      </c>
      <c r="C733">
        <v>-2.76</v>
      </c>
      <c r="D733" t="str">
        <f t="array" ref="D733">INDEX('Pin Map'!$B$2:$AT$78,MATCH(LEFT(A733,MIN(SEARCH({0,1,2,3,4,5,6,7,8,9},A733&amp;"0123456789"))-1),'Pin Map'!$A$2:$A$78,0),MATCH(VALUE(RIGHT(A733,LEN(A733)-MIN(SEARCH({0,1,2,3,4,5,6,7,8,9},A733&amp;"0123456789"))+1)),'Pin Map'!$B$1:$AT$1,0))</f>
        <v>VSS</v>
      </c>
    </row>
    <row r="734" spans="1:4" x14ac:dyDescent="0.2">
      <c r="A734" s="1" t="s">
        <v>941</v>
      </c>
      <c r="B734">
        <v>-1.5934870000000001</v>
      </c>
      <c r="C734">
        <v>-2.76</v>
      </c>
      <c r="D734" t="str">
        <f t="array" ref="D734">INDEX('Pin Map'!$B$2:$AT$78,MATCH(LEFT(A734,MIN(SEARCH({0,1,2,3,4,5,6,7,8,9},A734&amp;"0123456789"))-1),'Pin Map'!$A$2:$A$78,0),MATCH(VALUE(RIGHT(A734,LEN(A734)-MIN(SEARCH({0,1,2,3,4,5,6,7,8,9},A734&amp;"0123456789"))+1)),'Pin Map'!$B$1:$AT$1,0))</f>
        <v>VSS</v>
      </c>
    </row>
    <row r="735" spans="1:4" x14ac:dyDescent="0.2">
      <c r="A735" s="1" t="s">
        <v>942</v>
      </c>
      <c r="B735">
        <v>-3.1869740000000002</v>
      </c>
      <c r="C735">
        <v>-2.76</v>
      </c>
      <c r="D735" t="str">
        <f t="array" ref="D735">INDEX('Pin Map'!$B$2:$AT$78,MATCH(LEFT(A735,MIN(SEARCH({0,1,2,3,4,5,6,7,8,9},A735&amp;"0123456789"))-1),'Pin Map'!$A$2:$A$78,0),MATCH(VALUE(RIGHT(A735,LEN(A735)-MIN(SEARCH({0,1,2,3,4,5,6,7,8,9},A735&amp;"0123456789"))+1)),'Pin Map'!$B$1:$AT$1,0))</f>
        <v>VSS</v>
      </c>
    </row>
    <row r="736" spans="1:4" x14ac:dyDescent="0.2">
      <c r="A736" s="1" t="s">
        <v>943</v>
      </c>
      <c r="B736">
        <v>-4.7804599999999997</v>
      </c>
      <c r="C736">
        <v>-2.76</v>
      </c>
      <c r="D736" t="str">
        <f t="array" ref="D736">INDEX('Pin Map'!$B$2:$AT$78,MATCH(LEFT(A736,MIN(SEARCH({0,1,2,3,4,5,6,7,8,9},A736&amp;"0123456789"))-1),'Pin Map'!$A$2:$A$78,0),MATCH(VALUE(RIGHT(A736,LEN(A736)-MIN(SEARCH({0,1,2,3,4,5,6,7,8,9},A736&amp;"0123456789"))+1)),'Pin Map'!$B$1:$AT$1,0))</f>
        <v>VSS</v>
      </c>
    </row>
    <row r="737" spans="1:4" x14ac:dyDescent="0.2">
      <c r="A737" s="1" t="s">
        <v>944</v>
      </c>
      <c r="B737">
        <v>-6.3739470000000003</v>
      </c>
      <c r="C737">
        <v>-2.76</v>
      </c>
      <c r="D737" t="str">
        <f t="array" ref="D737">INDEX('Pin Map'!$B$2:$AT$78,MATCH(LEFT(A737,MIN(SEARCH({0,1,2,3,4,5,6,7,8,9},A737&amp;"0123456789"))-1),'Pin Map'!$A$2:$A$78,0),MATCH(VALUE(RIGHT(A737,LEN(A737)-MIN(SEARCH({0,1,2,3,4,5,6,7,8,9},A737&amp;"0123456789"))+1)),'Pin Map'!$B$1:$AT$1,0))</f>
        <v>VSS</v>
      </c>
    </row>
    <row r="738" spans="1:4" x14ac:dyDescent="0.2">
      <c r="A738" s="1" t="s">
        <v>945</v>
      </c>
      <c r="B738">
        <v>-7.9674339999999999</v>
      </c>
      <c r="C738">
        <v>-2.76</v>
      </c>
      <c r="D738" t="str">
        <f t="array" ref="D738">INDEX('Pin Map'!$B$2:$AT$78,MATCH(LEFT(A738,MIN(SEARCH({0,1,2,3,4,5,6,7,8,9},A738&amp;"0123456789"))-1),'Pin Map'!$A$2:$A$78,0),MATCH(VALUE(RIGHT(A738,LEN(A738)-MIN(SEARCH({0,1,2,3,4,5,6,7,8,9},A738&amp;"0123456789"))+1)),'Pin Map'!$B$1:$AT$1,0))</f>
        <v>VSS</v>
      </c>
    </row>
    <row r="739" spans="1:4" x14ac:dyDescent="0.2">
      <c r="A739" s="1" t="s">
        <v>946</v>
      </c>
      <c r="B739">
        <v>-9.5609210000000004</v>
      </c>
      <c r="C739">
        <v>-2.76</v>
      </c>
      <c r="D739" t="str">
        <f t="array" ref="D739">INDEX('Pin Map'!$B$2:$AT$78,MATCH(LEFT(A739,MIN(SEARCH({0,1,2,3,4,5,6,7,8,9},A739&amp;"0123456789"))-1),'Pin Map'!$A$2:$A$78,0),MATCH(VALUE(RIGHT(A739,LEN(A739)-MIN(SEARCH({0,1,2,3,4,5,6,7,8,9},A739&amp;"0123456789"))+1)),'Pin Map'!$B$1:$AT$1,0))</f>
        <v>VSS</v>
      </c>
    </row>
    <row r="740" spans="1:4" x14ac:dyDescent="0.2">
      <c r="A740" s="1" t="s">
        <v>947</v>
      </c>
      <c r="B740">
        <v>-11.154407000000001</v>
      </c>
      <c r="C740">
        <v>-2.76</v>
      </c>
      <c r="D740" t="str">
        <f t="array" ref="D740">INDEX('Pin Map'!$B$2:$AT$78,MATCH(LEFT(A740,MIN(SEARCH({0,1,2,3,4,5,6,7,8,9},A740&amp;"0123456789"))-1),'Pin Map'!$A$2:$A$78,0),MATCH(VALUE(RIGHT(A740,LEN(A740)-MIN(SEARCH({0,1,2,3,4,5,6,7,8,9},A740&amp;"0123456789"))+1)),'Pin Map'!$B$1:$AT$1,0))</f>
        <v>VSS</v>
      </c>
    </row>
    <row r="741" spans="1:4" x14ac:dyDescent="0.2">
      <c r="A741" s="1" t="s">
        <v>948</v>
      </c>
      <c r="B741">
        <v>-12.747894000000001</v>
      </c>
      <c r="C741">
        <v>-2.76</v>
      </c>
      <c r="D741" t="str">
        <f t="array" ref="D741">INDEX('Pin Map'!$B$2:$AT$78,MATCH(LEFT(A741,MIN(SEARCH({0,1,2,3,4,5,6,7,8,9},A741&amp;"0123456789"))-1),'Pin Map'!$A$2:$A$78,0),MATCH(VALUE(RIGHT(A741,LEN(A741)-MIN(SEARCH({0,1,2,3,4,5,6,7,8,9},A741&amp;"0123456789"))+1)),'Pin Map'!$B$1:$AT$1,0))</f>
        <v>jtag_tms 1_12_u2</v>
      </c>
    </row>
    <row r="742" spans="1:4" x14ac:dyDescent="0.2">
      <c r="A742" s="1" t="s">
        <v>949</v>
      </c>
      <c r="B742">
        <v>-14.341381</v>
      </c>
      <c r="C742">
        <v>-2.76</v>
      </c>
      <c r="D742" t="str">
        <f t="array" ref="D742">INDEX('Pin Map'!$B$2:$AT$78,MATCH(LEFT(A742,MIN(SEARCH({0,1,2,3,4,5,6,7,8,9},A742&amp;"0123456789"))-1),'Pin Map'!$A$2:$A$78,0),MATCH(VALUE(RIGHT(A742,LEN(A742)-MIN(SEARCH({0,1,2,3,4,5,6,7,8,9},A742&amp;"0123456789"))+1)),'Pin Map'!$B$1:$AT$1,0))</f>
        <v>VSS</v>
      </c>
    </row>
    <row r="743" spans="1:4" x14ac:dyDescent="0.2">
      <c r="A743" s="1" t="s">
        <v>950</v>
      </c>
      <c r="B743">
        <v>-15.934867000000001</v>
      </c>
      <c r="C743">
        <v>-2.76</v>
      </c>
      <c r="D743" t="str">
        <f t="array" ref="D743">INDEX('Pin Map'!$B$2:$AT$78,MATCH(LEFT(A743,MIN(SEARCH({0,1,2,3,4,5,6,7,8,9},A743&amp;"0123456789"))-1),'Pin Map'!$A$2:$A$78,0),MATCH(VALUE(RIGHT(A743,LEN(A743)-MIN(SEARCH({0,1,2,3,4,5,6,7,8,9},A743&amp;"0123456789"))+1)),'Pin Map'!$B$1:$AT$1,0))</f>
        <v>VSS</v>
      </c>
    </row>
    <row r="744" spans="1:4" x14ac:dyDescent="0.2">
      <c r="A744" s="1" t="s">
        <v>951</v>
      </c>
      <c r="B744">
        <v>-17.528354</v>
      </c>
      <c r="C744">
        <v>-2.76</v>
      </c>
      <c r="D744" t="str">
        <f t="array" ref="D744">INDEX('Pin Map'!$B$2:$AT$78,MATCH(LEFT(A744,MIN(SEARCH({0,1,2,3,4,5,6,7,8,9},A744&amp;"0123456789"))-1),'Pin Map'!$A$2:$A$78,0),MATCH(VALUE(RIGHT(A744,LEN(A744)-MIN(SEARCH({0,1,2,3,4,5,6,7,8,9},A744&amp;"0123456789"))+1)),'Pin Map'!$B$1:$AT$1,0))</f>
        <v>clock 1_24_u2</v>
      </c>
    </row>
    <row r="745" spans="1:4" x14ac:dyDescent="0.2">
      <c r="A745" s="1" t="s">
        <v>952</v>
      </c>
      <c r="B745">
        <v>16.731611000000001</v>
      </c>
      <c r="C745">
        <v>-2.2999999999999998</v>
      </c>
      <c r="D745" t="str">
        <f t="array" ref="D745">INDEX('Pin Map'!$B$2:$AT$78,MATCH(LEFT(A745,MIN(SEARCH({0,1,2,3,4,5,6,7,8,9},A745&amp;"0123456789"))-1),'Pin Map'!$A$2:$A$78,0),MATCH(VALUE(RIGHT(A745,LEN(A745)-MIN(SEARCH({0,1,2,3,4,5,6,7,8,9},A745&amp;"0123456789"))+1)),'Pin Map'!$B$1:$AT$1,0))</f>
        <v>VSS</v>
      </c>
    </row>
    <row r="746" spans="1:4" x14ac:dyDescent="0.2">
      <c r="A746" s="1" t="s">
        <v>953</v>
      </c>
      <c r="B746">
        <v>15.138123999999999</v>
      </c>
      <c r="C746">
        <v>-2.2999999999999998</v>
      </c>
      <c r="D746" t="str">
        <f t="array" ref="D746">INDEX('Pin Map'!$B$2:$AT$78,MATCH(LEFT(A746,MIN(SEARCH({0,1,2,3,4,5,6,7,8,9},A746&amp;"0123456789"))-1),'Pin Map'!$A$2:$A$78,0),MATCH(VALUE(RIGHT(A746,LEN(A746)-MIN(SEARCH({0,1,2,3,4,5,6,7,8,9},A746&amp;"0123456789"))+1)),'Pin Map'!$B$1:$AT$1,0))</f>
        <v>X</v>
      </c>
    </row>
    <row r="747" spans="1:4" x14ac:dyDescent="0.2">
      <c r="A747" s="1" t="s">
        <v>954</v>
      </c>
      <c r="B747">
        <v>13.544637</v>
      </c>
      <c r="C747">
        <v>-2.2999999999999998</v>
      </c>
      <c r="D747" t="str">
        <f t="array" ref="D747">INDEX('Pin Map'!$B$2:$AT$78,MATCH(LEFT(A747,MIN(SEARCH({0,1,2,3,4,5,6,7,8,9},A747&amp;"0123456789"))-1),'Pin Map'!$A$2:$A$78,0),MATCH(VALUE(RIGHT(A747,LEN(A747)-MIN(SEARCH({0,1,2,3,4,5,6,7,8,9},A747&amp;"0123456789"))+1)),'Pin Map'!$B$1:$AT$1,0))</f>
        <v>VSS</v>
      </c>
    </row>
    <row r="748" spans="1:4" x14ac:dyDescent="0.2">
      <c r="A748" s="1" t="s">
        <v>955</v>
      </c>
      <c r="B748">
        <v>11.951150999999999</v>
      </c>
      <c r="C748">
        <v>-2.2999999999999998</v>
      </c>
      <c r="D748" t="str">
        <f t="array" ref="D748">INDEX('Pin Map'!$B$2:$AT$78,MATCH(LEFT(A748,MIN(SEARCH({0,1,2,3,4,5,6,7,8,9},A748&amp;"0123456789"))-1),'Pin Map'!$A$2:$A$78,0),MATCH(VALUE(RIGHT(A748,LEN(A748)-MIN(SEARCH({0,1,2,3,4,5,6,7,8,9},A748&amp;"0123456789"))+1)),'Pin Map'!$B$1:$AT$1,0))</f>
        <v>VSS</v>
      </c>
    </row>
    <row r="749" spans="1:4" x14ac:dyDescent="0.2">
      <c r="A749" s="1" t="s">
        <v>956</v>
      </c>
      <c r="B749">
        <v>10.357664</v>
      </c>
      <c r="C749">
        <v>-2.2999999999999998</v>
      </c>
      <c r="D749" t="str">
        <f t="array" ref="D749">INDEX('Pin Map'!$B$2:$AT$78,MATCH(LEFT(A749,MIN(SEARCH({0,1,2,3,4,5,6,7,8,9},A749&amp;"0123456789"))-1),'Pin Map'!$A$2:$A$78,0),MATCH(VALUE(RIGHT(A749,LEN(A749)-MIN(SEARCH({0,1,2,3,4,5,6,7,8,9},A749&amp;"0123456789"))+1)),'Pin Map'!$B$1:$AT$1,0))</f>
        <v>VDDV_Q1_U2</v>
      </c>
    </row>
    <row r="750" spans="1:4" x14ac:dyDescent="0.2">
      <c r="A750" s="1" t="s">
        <v>957</v>
      </c>
      <c r="B750">
        <v>8.7641770000000001</v>
      </c>
      <c r="C750">
        <v>-2.2999999999999998</v>
      </c>
      <c r="D750" t="str">
        <f t="array" ref="D750">INDEX('Pin Map'!$B$2:$AT$78,MATCH(LEFT(A750,MIN(SEARCH({0,1,2,3,4,5,6,7,8,9},A750&amp;"0123456789"))-1),'Pin Map'!$A$2:$A$78,0),MATCH(VALUE(RIGHT(A750,LEN(A750)-MIN(SEARCH({0,1,2,3,4,5,6,7,8,9},A750&amp;"0123456789"))+1)),'Pin Map'!$B$1:$AT$1,0))</f>
        <v>VDD_Q1_U2</v>
      </c>
    </row>
    <row r="751" spans="1:4" x14ac:dyDescent="0.2">
      <c r="A751" s="1" t="s">
        <v>958</v>
      </c>
      <c r="B751">
        <v>7.1706899999999996</v>
      </c>
      <c r="C751">
        <v>-2.2999999999999998</v>
      </c>
      <c r="D751" t="str">
        <f t="array" ref="D751">INDEX('Pin Map'!$B$2:$AT$78,MATCH(LEFT(A751,MIN(SEARCH({0,1,2,3,4,5,6,7,8,9},A751&amp;"0123456789"))-1),'Pin Map'!$A$2:$A$78,0),MATCH(VALUE(RIGHT(A751,LEN(A751)-MIN(SEARCH({0,1,2,3,4,5,6,7,8,9},A751&amp;"0123456789"))+1)),'Pin Map'!$B$1:$AT$1,0))</f>
        <v>VDD_Q1_U2</v>
      </c>
    </row>
    <row r="752" spans="1:4" x14ac:dyDescent="0.2">
      <c r="A752" s="1" t="s">
        <v>959</v>
      </c>
      <c r="B752">
        <v>5.5772040000000001</v>
      </c>
      <c r="C752">
        <v>-2.2999999999999998</v>
      </c>
      <c r="D752" t="str">
        <f t="array" ref="D752">INDEX('Pin Map'!$B$2:$AT$78,MATCH(LEFT(A752,MIN(SEARCH({0,1,2,3,4,5,6,7,8,9},A752&amp;"0123456789"))-1),'Pin Map'!$A$2:$A$78,0),MATCH(VALUE(RIGHT(A752,LEN(A752)-MIN(SEARCH({0,1,2,3,4,5,6,7,8,9},A752&amp;"0123456789"))+1)),'Pin Map'!$B$1:$AT$1,0))</f>
        <v>VDD_Q1_U2</v>
      </c>
    </row>
    <row r="753" spans="1:4" x14ac:dyDescent="0.2">
      <c r="A753" s="1" t="s">
        <v>960</v>
      </c>
      <c r="B753">
        <v>3.983717</v>
      </c>
      <c r="C753">
        <v>-2.2999999999999998</v>
      </c>
      <c r="D753" t="str">
        <f t="array" ref="D753">INDEX('Pin Map'!$B$2:$AT$78,MATCH(LEFT(A753,MIN(SEARCH({0,1,2,3,4,5,6,7,8,9},A753&amp;"0123456789"))-1),'Pin Map'!$A$2:$A$78,0),MATCH(VALUE(RIGHT(A753,LEN(A753)-MIN(SEARCH({0,1,2,3,4,5,6,7,8,9},A753&amp;"0123456789"))+1)),'Pin Map'!$B$1:$AT$1,0))</f>
        <v>VDD_Q1_U2</v>
      </c>
    </row>
    <row r="754" spans="1:4" x14ac:dyDescent="0.2">
      <c r="A754" s="1" t="s">
        <v>961</v>
      </c>
      <c r="B754">
        <v>2.3902299999999999</v>
      </c>
      <c r="C754">
        <v>-2.2999999999999998</v>
      </c>
      <c r="D754" t="str">
        <f t="array" ref="D754">INDEX('Pin Map'!$B$2:$AT$78,MATCH(LEFT(A754,MIN(SEARCH({0,1,2,3,4,5,6,7,8,9},A754&amp;"0123456789"))-1),'Pin Map'!$A$2:$A$78,0),MATCH(VALUE(RIGHT(A754,LEN(A754)-MIN(SEARCH({0,1,2,3,4,5,6,7,8,9},A754&amp;"0123456789"))+1)),'Pin Map'!$B$1:$AT$1,0))</f>
        <v>VDD_Q1_U2</v>
      </c>
    </row>
    <row r="755" spans="1:4" x14ac:dyDescent="0.2">
      <c r="A755" s="1" t="s">
        <v>962</v>
      </c>
      <c r="B755">
        <v>0.79674299999999998</v>
      </c>
      <c r="C755">
        <v>-2.2999999999999998</v>
      </c>
      <c r="D755" t="str">
        <f t="array" ref="D755">INDEX('Pin Map'!$B$2:$AT$78,MATCH(LEFT(A755,MIN(SEARCH({0,1,2,3,4,5,6,7,8,9},A755&amp;"0123456789"))-1),'Pin Map'!$A$2:$A$78,0),MATCH(VALUE(RIGHT(A755,LEN(A755)-MIN(SEARCH({0,1,2,3,4,5,6,7,8,9},A755&amp;"0123456789"))+1)),'Pin Map'!$B$1:$AT$1,0))</f>
        <v>VSS</v>
      </c>
    </row>
    <row r="756" spans="1:4" x14ac:dyDescent="0.2">
      <c r="A756" s="1" t="s">
        <v>963</v>
      </c>
      <c r="B756">
        <v>-0.79674299999999998</v>
      </c>
      <c r="C756">
        <v>-2.2999999999999998</v>
      </c>
      <c r="D756" t="str">
        <f t="array" ref="D756">INDEX('Pin Map'!$B$2:$AT$78,MATCH(LEFT(A756,MIN(SEARCH({0,1,2,3,4,5,6,7,8,9},A756&amp;"0123456789"))-1),'Pin Map'!$A$2:$A$78,0),MATCH(VALUE(RIGHT(A756,LEN(A756)-MIN(SEARCH({0,1,2,3,4,5,6,7,8,9},A756&amp;"0123456789"))+1)),'Pin Map'!$B$1:$AT$1,0))</f>
        <v>VDD_Q3_U2</v>
      </c>
    </row>
    <row r="757" spans="1:4" x14ac:dyDescent="0.2">
      <c r="A757" s="1" t="s">
        <v>964</v>
      </c>
      <c r="B757">
        <v>-2.3902299999999999</v>
      </c>
      <c r="C757">
        <v>-2.2999999999999998</v>
      </c>
      <c r="D757" t="str">
        <f t="array" ref="D757">INDEX('Pin Map'!$B$2:$AT$78,MATCH(LEFT(A757,MIN(SEARCH({0,1,2,3,4,5,6,7,8,9},A757&amp;"0123456789"))-1),'Pin Map'!$A$2:$A$78,0),MATCH(VALUE(RIGHT(A757,LEN(A757)-MIN(SEARCH({0,1,2,3,4,5,6,7,8,9},A757&amp;"0123456789"))+1)),'Pin Map'!$B$1:$AT$1,0))</f>
        <v>VDD_Q3_U2</v>
      </c>
    </row>
    <row r="758" spans="1:4" x14ac:dyDescent="0.2">
      <c r="A758" s="1" t="s">
        <v>965</v>
      </c>
      <c r="B758">
        <v>-3.983717</v>
      </c>
      <c r="C758">
        <v>-2.2999999999999998</v>
      </c>
      <c r="D758" t="str">
        <f t="array" ref="D758">INDEX('Pin Map'!$B$2:$AT$78,MATCH(LEFT(A758,MIN(SEARCH({0,1,2,3,4,5,6,7,8,9},A758&amp;"0123456789"))-1),'Pin Map'!$A$2:$A$78,0),MATCH(VALUE(RIGHT(A758,LEN(A758)-MIN(SEARCH({0,1,2,3,4,5,6,7,8,9},A758&amp;"0123456789"))+1)),'Pin Map'!$B$1:$AT$1,0))</f>
        <v>VDD_Q3_U2</v>
      </c>
    </row>
    <row r="759" spans="1:4" x14ac:dyDescent="0.2">
      <c r="A759" s="1" t="s">
        <v>966</v>
      </c>
      <c r="B759">
        <v>-5.5772040000000001</v>
      </c>
      <c r="C759">
        <v>-2.2999999999999998</v>
      </c>
      <c r="D759" t="str">
        <f t="array" ref="D759">INDEX('Pin Map'!$B$2:$AT$78,MATCH(LEFT(A759,MIN(SEARCH({0,1,2,3,4,5,6,7,8,9},A759&amp;"0123456789"))-1),'Pin Map'!$A$2:$A$78,0),MATCH(VALUE(RIGHT(A759,LEN(A759)-MIN(SEARCH({0,1,2,3,4,5,6,7,8,9},A759&amp;"0123456789"))+1)),'Pin Map'!$B$1:$AT$1,0))</f>
        <v>VDD_Q3_U2</v>
      </c>
    </row>
    <row r="760" spans="1:4" x14ac:dyDescent="0.2">
      <c r="A760" s="1" t="s">
        <v>967</v>
      </c>
      <c r="B760">
        <v>-7.1706899999999996</v>
      </c>
      <c r="C760">
        <v>-2.2999999999999998</v>
      </c>
      <c r="D760" t="str">
        <f t="array" ref="D760">INDEX('Pin Map'!$B$2:$AT$78,MATCH(LEFT(A760,MIN(SEARCH({0,1,2,3,4,5,6,7,8,9},A760&amp;"0123456789"))-1),'Pin Map'!$A$2:$A$78,0),MATCH(VALUE(RIGHT(A760,LEN(A760)-MIN(SEARCH({0,1,2,3,4,5,6,7,8,9},A760&amp;"0123456789"))+1)),'Pin Map'!$B$1:$AT$1,0))</f>
        <v>VDD_Q3_U2</v>
      </c>
    </row>
    <row r="761" spans="1:4" x14ac:dyDescent="0.2">
      <c r="A761" s="1" t="s">
        <v>968</v>
      </c>
      <c r="B761">
        <v>-8.7641770000000001</v>
      </c>
      <c r="C761">
        <v>-2.2999999999999998</v>
      </c>
      <c r="D761" t="str">
        <f t="array" ref="D761">INDEX('Pin Map'!$B$2:$AT$78,MATCH(LEFT(A761,MIN(SEARCH({0,1,2,3,4,5,6,7,8,9},A761&amp;"0123456789"))-1),'Pin Map'!$A$2:$A$78,0),MATCH(VALUE(RIGHT(A761,LEN(A761)-MIN(SEARCH({0,1,2,3,4,5,6,7,8,9},A761&amp;"0123456789"))+1)),'Pin Map'!$B$1:$AT$1,0))</f>
        <v>VDD_Q3_U2</v>
      </c>
    </row>
    <row r="762" spans="1:4" x14ac:dyDescent="0.2">
      <c r="A762" s="1" t="s">
        <v>969</v>
      </c>
      <c r="B762">
        <v>-10.357664</v>
      </c>
      <c r="C762">
        <v>-2.2999999999999998</v>
      </c>
      <c r="D762" t="str">
        <f t="array" ref="D762">INDEX('Pin Map'!$B$2:$AT$78,MATCH(LEFT(A762,MIN(SEARCH({0,1,2,3,4,5,6,7,8,9},A762&amp;"0123456789"))-1),'Pin Map'!$A$2:$A$78,0),MATCH(VALUE(RIGHT(A762,LEN(A762)-MIN(SEARCH({0,1,2,3,4,5,6,7,8,9},A762&amp;"0123456789"))+1)),'Pin Map'!$B$1:$AT$1,0))</f>
        <v>VDDV_Q3_U2</v>
      </c>
    </row>
    <row r="763" spans="1:4" x14ac:dyDescent="0.2">
      <c r="A763" s="1" t="s">
        <v>970</v>
      </c>
      <c r="B763">
        <v>-11.951150999999999</v>
      </c>
      <c r="C763">
        <v>-2.2999999999999998</v>
      </c>
      <c r="D763" t="str">
        <f t="array" ref="D763">INDEX('Pin Map'!$B$2:$AT$78,MATCH(LEFT(A763,MIN(SEARCH({0,1,2,3,4,5,6,7,8,9},A763&amp;"0123456789"))-1),'Pin Map'!$A$2:$A$78,0),MATCH(VALUE(RIGHT(A763,LEN(A763)-MIN(SEARCH({0,1,2,3,4,5,6,7,8,9},A763&amp;"0123456789"))+1)),'Pin Map'!$B$1:$AT$1,0))</f>
        <v>VSS</v>
      </c>
    </row>
    <row r="764" spans="1:4" x14ac:dyDescent="0.2">
      <c r="A764" s="1" t="s">
        <v>971</v>
      </c>
      <c r="B764">
        <v>-13.544637</v>
      </c>
      <c r="C764">
        <v>-2.2999999999999998</v>
      </c>
      <c r="D764" t="str">
        <f t="array" ref="D764">INDEX('Pin Map'!$B$2:$AT$78,MATCH(LEFT(A764,MIN(SEARCH({0,1,2,3,4,5,6,7,8,9},A764&amp;"0123456789"))-1),'Pin Map'!$A$2:$A$78,0),MATCH(VALUE(RIGHT(A764,LEN(A764)-MIN(SEARCH({0,1,2,3,4,5,6,7,8,9},A764&amp;"0123456789"))+1)),'Pin Map'!$B$1:$AT$1,0))</f>
        <v>VSS</v>
      </c>
    </row>
    <row r="765" spans="1:4" x14ac:dyDescent="0.2">
      <c r="A765" s="1" t="s">
        <v>972</v>
      </c>
      <c r="B765">
        <v>-15.138123999999999</v>
      </c>
      <c r="C765">
        <v>-2.2999999999999998</v>
      </c>
      <c r="D765" t="str">
        <f t="array" ref="D765">INDEX('Pin Map'!$B$2:$AT$78,MATCH(LEFT(A765,MIN(SEARCH({0,1,2,3,4,5,6,7,8,9},A765&amp;"0123456789"))-1),'Pin Map'!$A$2:$A$78,0),MATCH(VALUE(RIGHT(A765,LEN(A765)-MIN(SEARCH({0,1,2,3,4,5,6,7,8,9},A765&amp;"0123456789"))+1)),'Pin Map'!$B$1:$AT$1,0))</f>
        <v>serial_tl_in_vld 2_17_u2</v>
      </c>
    </row>
    <row r="766" spans="1:4" x14ac:dyDescent="0.2">
      <c r="A766" s="1" t="s">
        <v>973</v>
      </c>
      <c r="B766">
        <v>-16.731611000000001</v>
      </c>
      <c r="C766">
        <v>-2.2999999999999998</v>
      </c>
      <c r="D766" t="str">
        <f t="array" ref="D766">INDEX('Pin Map'!$B$2:$AT$78,MATCH(LEFT(A766,MIN(SEARCH({0,1,2,3,4,5,6,7,8,9},A766&amp;"0123456789"))-1),'Pin Map'!$A$2:$A$78,0),MATCH(VALUE(RIGHT(A766,LEN(A766)-MIN(SEARCH({0,1,2,3,4,5,6,7,8,9},A766&amp;"0123456789"))+1)),'Pin Map'!$B$1:$AT$1,0))</f>
        <v>VSS</v>
      </c>
    </row>
    <row r="767" spans="1:4" x14ac:dyDescent="0.2">
      <c r="A767" s="1" t="s">
        <v>974</v>
      </c>
      <c r="B767">
        <v>17.528354</v>
      </c>
      <c r="C767">
        <v>-1.84</v>
      </c>
      <c r="D767" t="str">
        <f t="array" ref="D767">INDEX('Pin Map'!$B$2:$AT$78,MATCH(LEFT(A767,MIN(SEARCH({0,1,2,3,4,5,6,7,8,9},A767&amp;"0123456789"))-1),'Pin Map'!$A$2:$A$78,0),MATCH(VALUE(RIGHT(A767,LEN(A767)-MIN(SEARCH({0,1,2,3,4,5,6,7,8,9},A767&amp;"0123456789"))+1)),'Pin Map'!$B$1:$AT$1,0))</f>
        <v>VSS</v>
      </c>
    </row>
    <row r="768" spans="1:4" x14ac:dyDescent="0.2">
      <c r="A768" s="1" t="s">
        <v>975</v>
      </c>
      <c r="B768">
        <v>15.934867000000001</v>
      </c>
      <c r="C768">
        <v>-1.84</v>
      </c>
      <c r="D768" t="str">
        <f t="array" ref="D768">INDEX('Pin Map'!$B$2:$AT$78,MATCH(LEFT(A768,MIN(SEARCH({0,1,2,3,4,5,6,7,8,9},A768&amp;"0123456789"))-1),'Pin Map'!$A$2:$A$78,0),MATCH(VALUE(RIGHT(A768,LEN(A768)-MIN(SEARCH({0,1,2,3,4,5,6,7,8,9},A768&amp;"0123456789"))+1)),'Pin Map'!$B$1:$AT$1,0))</f>
        <v>VSS</v>
      </c>
    </row>
    <row r="769" spans="1:4" x14ac:dyDescent="0.2">
      <c r="A769" s="1" t="s">
        <v>976</v>
      </c>
      <c r="B769">
        <v>14.341381</v>
      </c>
      <c r="C769">
        <v>-1.84</v>
      </c>
      <c r="D769" t="str">
        <f t="array" ref="D769">INDEX('Pin Map'!$B$2:$AT$78,MATCH(LEFT(A769,MIN(SEARCH({0,1,2,3,4,5,6,7,8,9},A769&amp;"0123456789"))-1),'Pin Map'!$A$2:$A$78,0),MATCH(VALUE(RIGHT(A769,LEN(A769)-MIN(SEARCH({0,1,2,3,4,5,6,7,8,9},A769&amp;"0123456789"))+1)),'Pin Map'!$B$1:$AT$1,0))</f>
        <v>X</v>
      </c>
    </row>
    <row r="770" spans="1:4" x14ac:dyDescent="0.2">
      <c r="A770" s="1" t="s">
        <v>977</v>
      </c>
      <c r="B770">
        <v>12.747894000000001</v>
      </c>
      <c r="C770">
        <v>-1.84</v>
      </c>
      <c r="D770" t="str">
        <f t="array" ref="D770">INDEX('Pin Map'!$B$2:$AT$78,MATCH(LEFT(A770,MIN(SEARCH({0,1,2,3,4,5,6,7,8,9},A770&amp;"0123456789"))-1),'Pin Map'!$A$2:$A$78,0),MATCH(VALUE(RIGHT(A770,LEN(A770)-MIN(SEARCH({0,1,2,3,4,5,6,7,8,9},A770&amp;"0123456789"))+1)),'Pin Map'!$B$1:$AT$1,0))</f>
        <v>VSS</v>
      </c>
    </row>
    <row r="771" spans="1:4" x14ac:dyDescent="0.2">
      <c r="A771" s="1" t="s">
        <v>978</v>
      </c>
      <c r="B771">
        <v>11.154407000000001</v>
      </c>
      <c r="C771">
        <v>-1.84</v>
      </c>
      <c r="D771" t="str">
        <f t="array" ref="D771">INDEX('Pin Map'!$B$2:$AT$78,MATCH(LEFT(A771,MIN(SEARCH({0,1,2,3,4,5,6,7,8,9},A771&amp;"0123456789"))-1),'Pin Map'!$A$2:$A$78,0),MATCH(VALUE(RIGHT(A771,LEN(A771)-MIN(SEARCH({0,1,2,3,4,5,6,7,8,9},A771&amp;"0123456789"))+1)),'Pin Map'!$B$1:$AT$1,0))</f>
        <v>VSS</v>
      </c>
    </row>
    <row r="772" spans="1:4" x14ac:dyDescent="0.2">
      <c r="A772" s="1" t="s">
        <v>979</v>
      </c>
      <c r="B772">
        <v>9.5609199999999994</v>
      </c>
      <c r="C772">
        <v>-1.84</v>
      </c>
      <c r="D772" t="str">
        <f t="array" ref="D772">INDEX('Pin Map'!$B$2:$AT$78,MATCH(LEFT(A772,MIN(SEARCH({0,1,2,3,4,5,6,7,8,9},A772&amp;"0123456789"))-1),'Pin Map'!$A$2:$A$78,0),MATCH(VALUE(RIGHT(A772,LEN(A772)-MIN(SEARCH({0,1,2,3,4,5,6,7,8,9},A772&amp;"0123456789"))+1)),'Pin Map'!$B$1:$AT$1,0))</f>
        <v>VSS</v>
      </c>
    </row>
    <row r="773" spans="1:4" x14ac:dyDescent="0.2">
      <c r="A773" s="1" t="s">
        <v>980</v>
      </c>
      <c r="B773">
        <v>7.9674339999999999</v>
      </c>
      <c r="C773">
        <v>-1.84</v>
      </c>
      <c r="D773" t="str">
        <f t="array" ref="D773">INDEX('Pin Map'!$B$2:$AT$78,MATCH(LEFT(A773,MIN(SEARCH({0,1,2,3,4,5,6,7,8,9},A773&amp;"0123456789"))-1),'Pin Map'!$A$2:$A$78,0),MATCH(VALUE(RIGHT(A773,LEN(A773)-MIN(SEARCH({0,1,2,3,4,5,6,7,8,9},A773&amp;"0123456789"))+1)),'Pin Map'!$B$1:$AT$1,0))</f>
        <v>VSS</v>
      </c>
    </row>
    <row r="774" spans="1:4" x14ac:dyDescent="0.2">
      <c r="A774" s="1" t="s">
        <v>981</v>
      </c>
      <c r="B774">
        <v>6.3739470000000003</v>
      </c>
      <c r="C774">
        <v>-1.84</v>
      </c>
      <c r="D774" t="str">
        <f t="array" ref="D774">INDEX('Pin Map'!$B$2:$AT$78,MATCH(LEFT(A774,MIN(SEARCH({0,1,2,3,4,5,6,7,8,9},A774&amp;"0123456789"))-1),'Pin Map'!$A$2:$A$78,0),MATCH(VALUE(RIGHT(A774,LEN(A774)-MIN(SEARCH({0,1,2,3,4,5,6,7,8,9},A774&amp;"0123456789"))+1)),'Pin Map'!$B$1:$AT$1,0))</f>
        <v>VSS</v>
      </c>
    </row>
    <row r="775" spans="1:4" x14ac:dyDescent="0.2">
      <c r="A775" s="1" t="s">
        <v>982</v>
      </c>
      <c r="B775">
        <v>4.7804599999999997</v>
      </c>
      <c r="C775">
        <v>-1.84</v>
      </c>
      <c r="D775" t="str">
        <f t="array" ref="D775">INDEX('Pin Map'!$B$2:$AT$78,MATCH(LEFT(A775,MIN(SEARCH({0,1,2,3,4,5,6,7,8,9},A775&amp;"0123456789"))-1),'Pin Map'!$A$2:$A$78,0),MATCH(VALUE(RIGHT(A775,LEN(A775)-MIN(SEARCH({0,1,2,3,4,5,6,7,8,9},A775&amp;"0123456789"))+1)),'Pin Map'!$B$1:$AT$1,0))</f>
        <v>VSS</v>
      </c>
    </row>
    <row r="776" spans="1:4" x14ac:dyDescent="0.2">
      <c r="A776" s="1" t="s">
        <v>983</v>
      </c>
      <c r="B776">
        <v>3.1869730000000001</v>
      </c>
      <c r="C776">
        <v>-1.84</v>
      </c>
      <c r="D776" t="str">
        <f t="array" ref="D776">INDEX('Pin Map'!$B$2:$AT$78,MATCH(LEFT(A776,MIN(SEARCH({0,1,2,3,4,5,6,7,8,9},A776&amp;"0123456789"))-1),'Pin Map'!$A$2:$A$78,0),MATCH(VALUE(RIGHT(A776,LEN(A776)-MIN(SEARCH({0,1,2,3,4,5,6,7,8,9},A776&amp;"0123456789"))+1)),'Pin Map'!$B$1:$AT$1,0))</f>
        <v>VSS</v>
      </c>
    </row>
    <row r="777" spans="1:4" x14ac:dyDescent="0.2">
      <c r="A777" s="1" t="s">
        <v>984</v>
      </c>
      <c r="B777">
        <v>1.5934870000000001</v>
      </c>
      <c r="C777">
        <v>-1.84</v>
      </c>
      <c r="D777" t="str">
        <f t="array" ref="D777">INDEX('Pin Map'!$B$2:$AT$78,MATCH(LEFT(A777,MIN(SEARCH({0,1,2,3,4,5,6,7,8,9},A777&amp;"0123456789"))-1),'Pin Map'!$A$2:$A$78,0),MATCH(VALUE(RIGHT(A777,LEN(A777)-MIN(SEARCH({0,1,2,3,4,5,6,7,8,9},A777&amp;"0123456789"))+1)),'Pin Map'!$B$1:$AT$1,0))</f>
        <v>VSS</v>
      </c>
    </row>
    <row r="778" spans="1:4" x14ac:dyDescent="0.2">
      <c r="A778" s="1" t="s">
        <v>985</v>
      </c>
      <c r="B778">
        <v>0</v>
      </c>
      <c r="C778">
        <v>-1.84</v>
      </c>
      <c r="D778" t="str">
        <f t="array" ref="D778">INDEX('Pin Map'!$B$2:$AT$78,MATCH(LEFT(A778,MIN(SEARCH({0,1,2,3,4,5,6,7,8,9},A778&amp;"0123456789"))-1),'Pin Map'!$A$2:$A$78,0),MATCH(VALUE(RIGHT(A778,LEN(A778)-MIN(SEARCH({0,1,2,3,4,5,6,7,8,9},A778&amp;"0123456789"))+1)),'Pin Map'!$B$1:$AT$1,0))</f>
        <v>VSS</v>
      </c>
    </row>
    <row r="779" spans="1:4" x14ac:dyDescent="0.2">
      <c r="A779" s="1" t="s">
        <v>986</v>
      </c>
      <c r="B779">
        <v>-1.5934870000000001</v>
      </c>
      <c r="C779">
        <v>-1.84</v>
      </c>
      <c r="D779" t="str">
        <f t="array" ref="D779">INDEX('Pin Map'!$B$2:$AT$78,MATCH(LEFT(A779,MIN(SEARCH({0,1,2,3,4,5,6,7,8,9},A779&amp;"0123456789"))-1),'Pin Map'!$A$2:$A$78,0),MATCH(VALUE(RIGHT(A779,LEN(A779)-MIN(SEARCH({0,1,2,3,4,5,6,7,8,9},A779&amp;"0123456789"))+1)),'Pin Map'!$B$1:$AT$1,0))</f>
        <v>VSS</v>
      </c>
    </row>
    <row r="780" spans="1:4" x14ac:dyDescent="0.2">
      <c r="A780" s="1" t="s">
        <v>987</v>
      </c>
      <c r="B780">
        <v>-3.1869740000000002</v>
      </c>
      <c r="C780">
        <v>-1.84</v>
      </c>
      <c r="D780" t="str">
        <f t="array" ref="D780">INDEX('Pin Map'!$B$2:$AT$78,MATCH(LEFT(A780,MIN(SEARCH({0,1,2,3,4,5,6,7,8,9},A780&amp;"0123456789"))-1),'Pin Map'!$A$2:$A$78,0),MATCH(VALUE(RIGHT(A780,LEN(A780)-MIN(SEARCH({0,1,2,3,4,5,6,7,8,9},A780&amp;"0123456789"))+1)),'Pin Map'!$B$1:$AT$1,0))</f>
        <v>VSS</v>
      </c>
    </row>
    <row r="781" spans="1:4" x14ac:dyDescent="0.2">
      <c r="A781" s="1" t="s">
        <v>988</v>
      </c>
      <c r="B781">
        <v>-4.7804599999999997</v>
      </c>
      <c r="C781">
        <v>-1.84</v>
      </c>
      <c r="D781" t="str">
        <f t="array" ref="D781">INDEX('Pin Map'!$B$2:$AT$78,MATCH(LEFT(A781,MIN(SEARCH({0,1,2,3,4,5,6,7,8,9},A781&amp;"0123456789"))-1),'Pin Map'!$A$2:$A$78,0),MATCH(VALUE(RIGHT(A781,LEN(A781)-MIN(SEARCH({0,1,2,3,4,5,6,7,8,9},A781&amp;"0123456789"))+1)),'Pin Map'!$B$1:$AT$1,0))</f>
        <v>VSS</v>
      </c>
    </row>
    <row r="782" spans="1:4" x14ac:dyDescent="0.2">
      <c r="A782" s="1" t="s">
        <v>989</v>
      </c>
      <c r="B782">
        <v>-6.3739470000000003</v>
      </c>
      <c r="C782">
        <v>-1.84</v>
      </c>
      <c r="D782" t="str">
        <f t="array" ref="D782">INDEX('Pin Map'!$B$2:$AT$78,MATCH(LEFT(A782,MIN(SEARCH({0,1,2,3,4,5,6,7,8,9},A782&amp;"0123456789"))-1),'Pin Map'!$A$2:$A$78,0),MATCH(VALUE(RIGHT(A782,LEN(A782)-MIN(SEARCH({0,1,2,3,4,5,6,7,8,9},A782&amp;"0123456789"))+1)),'Pin Map'!$B$1:$AT$1,0))</f>
        <v>VSS</v>
      </c>
    </row>
    <row r="783" spans="1:4" x14ac:dyDescent="0.2">
      <c r="A783" s="1" t="s">
        <v>990</v>
      </c>
      <c r="B783">
        <v>-7.9674339999999999</v>
      </c>
      <c r="C783">
        <v>-1.84</v>
      </c>
      <c r="D783" t="str">
        <f t="array" ref="D783">INDEX('Pin Map'!$B$2:$AT$78,MATCH(LEFT(A783,MIN(SEARCH({0,1,2,3,4,5,6,7,8,9},A783&amp;"0123456789"))-1),'Pin Map'!$A$2:$A$78,0),MATCH(VALUE(RIGHT(A783,LEN(A783)-MIN(SEARCH({0,1,2,3,4,5,6,7,8,9},A783&amp;"0123456789"))+1)),'Pin Map'!$B$1:$AT$1,0))</f>
        <v>VSS</v>
      </c>
    </row>
    <row r="784" spans="1:4" x14ac:dyDescent="0.2">
      <c r="A784" s="1" t="s">
        <v>991</v>
      </c>
      <c r="B784">
        <v>-9.5609210000000004</v>
      </c>
      <c r="C784">
        <v>-1.84</v>
      </c>
      <c r="D784" t="str">
        <f t="array" ref="D784">INDEX('Pin Map'!$B$2:$AT$78,MATCH(LEFT(A784,MIN(SEARCH({0,1,2,3,4,5,6,7,8,9},A784&amp;"0123456789"))-1),'Pin Map'!$A$2:$A$78,0),MATCH(VALUE(RIGHT(A784,LEN(A784)-MIN(SEARCH({0,1,2,3,4,5,6,7,8,9},A784&amp;"0123456789"))+1)),'Pin Map'!$B$1:$AT$1,0))</f>
        <v>VSS</v>
      </c>
    </row>
    <row r="785" spans="1:4" x14ac:dyDescent="0.2">
      <c r="A785" s="1" t="s">
        <v>992</v>
      </c>
      <c r="B785">
        <v>-11.154407000000001</v>
      </c>
      <c r="C785">
        <v>-1.84</v>
      </c>
      <c r="D785" t="str">
        <f t="array" ref="D785">INDEX('Pin Map'!$B$2:$AT$78,MATCH(LEFT(A785,MIN(SEARCH({0,1,2,3,4,5,6,7,8,9},A785&amp;"0123456789"))-1),'Pin Map'!$A$2:$A$78,0),MATCH(VALUE(RIGHT(A785,LEN(A785)-MIN(SEARCH({0,1,2,3,4,5,6,7,8,9},A785&amp;"0123456789"))+1)),'Pin Map'!$B$1:$AT$1,0))</f>
        <v>VSS</v>
      </c>
    </row>
    <row r="786" spans="1:4" x14ac:dyDescent="0.2">
      <c r="A786" s="1" t="s">
        <v>993</v>
      </c>
      <c r="B786">
        <v>-12.747894000000001</v>
      </c>
      <c r="C786">
        <v>-1.84</v>
      </c>
      <c r="D786" t="str">
        <f t="array" ref="D786">INDEX('Pin Map'!$B$2:$AT$78,MATCH(LEFT(A786,MIN(SEARCH({0,1,2,3,4,5,6,7,8,9},A786&amp;"0123456789"))-1),'Pin Map'!$A$2:$A$78,0),MATCH(VALUE(RIGHT(A786,LEN(A786)-MIN(SEARCH({0,1,2,3,4,5,6,7,8,9},A786&amp;"0123456789"))+1)),'Pin Map'!$B$1:$AT$1,0))</f>
        <v>VSS</v>
      </c>
    </row>
    <row r="787" spans="1:4" x14ac:dyDescent="0.2">
      <c r="A787" s="1" t="s">
        <v>994</v>
      </c>
      <c r="B787">
        <v>-14.341381</v>
      </c>
      <c r="C787">
        <v>-1.84</v>
      </c>
      <c r="D787" t="str">
        <f t="array" ref="D787">INDEX('Pin Map'!$B$2:$AT$78,MATCH(LEFT(A787,MIN(SEARCH({0,1,2,3,4,5,6,7,8,9},A787&amp;"0123456789"))-1),'Pin Map'!$A$2:$A$78,0),MATCH(VALUE(RIGHT(A787,LEN(A787)-MIN(SEARCH({0,1,2,3,4,5,6,7,8,9},A787&amp;"0123456789"))+1)),'Pin Map'!$B$1:$AT$1,0))</f>
        <v>serial_tl_clock 1_16_u2</v>
      </c>
    </row>
    <row r="788" spans="1:4" x14ac:dyDescent="0.2">
      <c r="A788" s="1" t="s">
        <v>995</v>
      </c>
      <c r="B788">
        <v>-15.934867000000001</v>
      </c>
      <c r="C788">
        <v>-1.84</v>
      </c>
      <c r="D788" t="str">
        <f t="array" ref="D788">INDEX('Pin Map'!$B$2:$AT$78,MATCH(LEFT(A788,MIN(SEARCH({0,1,2,3,4,5,6,7,8,9},A788&amp;"0123456789"))-1),'Pin Map'!$A$2:$A$78,0),MATCH(VALUE(RIGHT(A788,LEN(A788)-MIN(SEARCH({0,1,2,3,4,5,6,7,8,9},A788&amp;"0123456789"))+1)),'Pin Map'!$B$1:$AT$1,0))</f>
        <v>VSS</v>
      </c>
    </row>
    <row r="789" spans="1:4" x14ac:dyDescent="0.2">
      <c r="A789" s="1" t="s">
        <v>996</v>
      </c>
      <c r="B789">
        <v>-17.528354</v>
      </c>
      <c r="C789">
        <v>-1.84</v>
      </c>
      <c r="D789" t="str">
        <f t="array" ref="D789">INDEX('Pin Map'!$B$2:$AT$78,MATCH(LEFT(A789,MIN(SEARCH({0,1,2,3,4,5,6,7,8,9},A789&amp;"0123456789"))-1),'Pin Map'!$A$2:$A$78,0),MATCH(VALUE(RIGHT(A789,LEN(A789)-MIN(SEARCH({0,1,2,3,4,5,6,7,8,9},A789&amp;"0123456789"))+1)),'Pin Map'!$B$1:$AT$1,0))</f>
        <v>VSS</v>
      </c>
    </row>
    <row r="790" spans="1:4" x14ac:dyDescent="0.2">
      <c r="A790" s="1" t="s">
        <v>997</v>
      </c>
      <c r="B790">
        <v>16.731611000000001</v>
      </c>
      <c r="C790">
        <v>-1.38</v>
      </c>
      <c r="D790" t="str">
        <f t="array" ref="D790">INDEX('Pin Map'!$B$2:$AT$78,MATCH(LEFT(A790,MIN(SEARCH({0,1,2,3,4,5,6,7,8,9},A790&amp;"0123456789"))-1),'Pin Map'!$A$2:$A$78,0),MATCH(VALUE(RIGHT(A790,LEN(A790)-MIN(SEARCH({0,1,2,3,4,5,6,7,8,9},A790&amp;"0123456789"))+1)),'Pin Map'!$B$1:$AT$1,0))</f>
        <v>X</v>
      </c>
    </row>
    <row r="791" spans="1:4" x14ac:dyDescent="0.2">
      <c r="A791" s="1" t="s">
        <v>998</v>
      </c>
      <c r="B791">
        <v>15.138123999999999</v>
      </c>
      <c r="C791">
        <v>-1.38</v>
      </c>
      <c r="D791" t="str">
        <f t="array" ref="D791">INDEX('Pin Map'!$B$2:$AT$78,MATCH(LEFT(A791,MIN(SEARCH({0,1,2,3,4,5,6,7,8,9},A791&amp;"0123456789"))-1),'Pin Map'!$A$2:$A$78,0),MATCH(VALUE(RIGHT(A791,LEN(A791)-MIN(SEARCH({0,1,2,3,4,5,6,7,8,9},A791&amp;"0123456789"))+1)),'Pin Map'!$B$1:$AT$1,0))</f>
        <v>VSS</v>
      </c>
    </row>
    <row r="792" spans="1:4" x14ac:dyDescent="0.2">
      <c r="A792" s="1" t="s">
        <v>999</v>
      </c>
      <c r="B792">
        <v>13.544637</v>
      </c>
      <c r="C792">
        <v>-1.38</v>
      </c>
      <c r="D792" t="str">
        <f t="array" ref="D792">INDEX('Pin Map'!$B$2:$AT$78,MATCH(LEFT(A792,MIN(SEARCH({0,1,2,3,4,5,6,7,8,9},A792&amp;"0123456789"))-1),'Pin Map'!$A$2:$A$78,0),MATCH(VALUE(RIGHT(A792,LEN(A792)-MIN(SEARCH({0,1,2,3,4,5,6,7,8,9},A792&amp;"0123456789"))+1)),'Pin Map'!$B$1:$AT$1,0))</f>
        <v>VSS</v>
      </c>
    </row>
    <row r="793" spans="1:4" x14ac:dyDescent="0.2">
      <c r="A793" s="1" t="s">
        <v>1000</v>
      </c>
      <c r="B793">
        <v>11.951150999999999</v>
      </c>
      <c r="C793">
        <v>-1.38</v>
      </c>
      <c r="D793" t="str">
        <f t="array" ref="D793">INDEX('Pin Map'!$B$2:$AT$78,MATCH(LEFT(A793,MIN(SEARCH({0,1,2,3,4,5,6,7,8,9},A793&amp;"0123456789"))-1),'Pin Map'!$A$2:$A$78,0),MATCH(VALUE(RIGHT(A793,LEN(A793)-MIN(SEARCH({0,1,2,3,4,5,6,7,8,9},A793&amp;"0123456789"))+1)),'Pin Map'!$B$1:$AT$1,0))</f>
        <v>X</v>
      </c>
    </row>
    <row r="794" spans="1:4" x14ac:dyDescent="0.2">
      <c r="A794" s="1" t="s">
        <v>1001</v>
      </c>
      <c r="B794">
        <v>10.357664</v>
      </c>
      <c r="C794">
        <v>-1.38</v>
      </c>
      <c r="D794" t="str">
        <f t="array" ref="D794">INDEX('Pin Map'!$B$2:$AT$78,MATCH(LEFT(A794,MIN(SEARCH({0,1,2,3,4,5,6,7,8,9},A794&amp;"0123456789"))-1),'Pin Map'!$A$2:$A$78,0),MATCH(VALUE(RIGHT(A794,LEN(A794)-MIN(SEARCH({0,1,2,3,4,5,6,7,8,9},A794&amp;"0123456789"))+1)),'Pin Map'!$B$1:$AT$1,0))</f>
        <v>VDDV_Q1_U2</v>
      </c>
    </row>
    <row r="795" spans="1:4" x14ac:dyDescent="0.2">
      <c r="A795" s="1" t="s">
        <v>1002</v>
      </c>
      <c r="B795">
        <v>8.7641770000000001</v>
      </c>
      <c r="C795">
        <v>-1.38</v>
      </c>
      <c r="D795" t="str">
        <f t="array" ref="D795">INDEX('Pin Map'!$B$2:$AT$78,MATCH(LEFT(A795,MIN(SEARCH({0,1,2,3,4,5,6,7,8,9},A795&amp;"0123456789"))-1),'Pin Map'!$A$2:$A$78,0),MATCH(VALUE(RIGHT(A795,LEN(A795)-MIN(SEARCH({0,1,2,3,4,5,6,7,8,9},A795&amp;"0123456789"))+1)),'Pin Map'!$B$1:$AT$1,0))</f>
        <v>VDD_Q1_U2</v>
      </c>
    </row>
    <row r="796" spans="1:4" x14ac:dyDescent="0.2">
      <c r="A796" s="1" t="s">
        <v>1003</v>
      </c>
      <c r="B796">
        <v>7.1706899999999996</v>
      </c>
      <c r="C796">
        <v>-1.38</v>
      </c>
      <c r="D796" t="str">
        <f t="array" ref="D796">INDEX('Pin Map'!$B$2:$AT$78,MATCH(LEFT(A796,MIN(SEARCH({0,1,2,3,4,5,6,7,8,9},A796&amp;"0123456789"))-1),'Pin Map'!$A$2:$A$78,0),MATCH(VALUE(RIGHT(A796,LEN(A796)-MIN(SEARCH({0,1,2,3,4,5,6,7,8,9},A796&amp;"0123456789"))+1)),'Pin Map'!$B$1:$AT$1,0))</f>
        <v>VDD_Q1_U2</v>
      </c>
    </row>
    <row r="797" spans="1:4" x14ac:dyDescent="0.2">
      <c r="A797" s="1" t="s">
        <v>1004</v>
      </c>
      <c r="B797">
        <v>5.5772040000000001</v>
      </c>
      <c r="C797">
        <v>-1.38</v>
      </c>
      <c r="D797" t="str">
        <f t="array" ref="D797">INDEX('Pin Map'!$B$2:$AT$78,MATCH(LEFT(A797,MIN(SEARCH({0,1,2,3,4,5,6,7,8,9},A797&amp;"0123456789"))-1),'Pin Map'!$A$2:$A$78,0),MATCH(VALUE(RIGHT(A797,LEN(A797)-MIN(SEARCH({0,1,2,3,4,5,6,7,8,9},A797&amp;"0123456789"))+1)),'Pin Map'!$B$1:$AT$1,0))</f>
        <v>VDD_Q1_U2</v>
      </c>
    </row>
    <row r="798" spans="1:4" x14ac:dyDescent="0.2">
      <c r="A798" s="1" t="s">
        <v>1005</v>
      </c>
      <c r="B798">
        <v>3.983717</v>
      </c>
      <c r="C798">
        <v>-1.38</v>
      </c>
      <c r="D798" t="str">
        <f t="array" ref="D798">INDEX('Pin Map'!$B$2:$AT$78,MATCH(LEFT(A798,MIN(SEARCH({0,1,2,3,4,5,6,7,8,9},A798&amp;"0123456789"))-1),'Pin Map'!$A$2:$A$78,0),MATCH(VALUE(RIGHT(A798,LEN(A798)-MIN(SEARCH({0,1,2,3,4,5,6,7,8,9},A798&amp;"0123456789"))+1)),'Pin Map'!$B$1:$AT$1,0))</f>
        <v>VDD_Q1_U2</v>
      </c>
    </row>
    <row r="799" spans="1:4" x14ac:dyDescent="0.2">
      <c r="A799" s="1" t="s">
        <v>1006</v>
      </c>
      <c r="B799">
        <v>2.3902299999999999</v>
      </c>
      <c r="C799">
        <v>-1.38</v>
      </c>
      <c r="D799" t="str">
        <f t="array" ref="D799">INDEX('Pin Map'!$B$2:$AT$78,MATCH(LEFT(A799,MIN(SEARCH({0,1,2,3,4,5,6,7,8,9},A799&amp;"0123456789"))-1),'Pin Map'!$A$2:$A$78,0),MATCH(VALUE(RIGHT(A799,LEN(A799)-MIN(SEARCH({0,1,2,3,4,5,6,7,8,9},A799&amp;"0123456789"))+1)),'Pin Map'!$B$1:$AT$1,0))</f>
        <v>VDD_Q1_U2</v>
      </c>
    </row>
    <row r="800" spans="1:4" x14ac:dyDescent="0.2">
      <c r="A800" s="1" t="s">
        <v>1007</v>
      </c>
      <c r="B800">
        <v>0.79674299999999998</v>
      </c>
      <c r="C800">
        <v>-1.38</v>
      </c>
      <c r="D800" t="str">
        <f t="array" ref="D800">INDEX('Pin Map'!$B$2:$AT$78,MATCH(LEFT(A800,MIN(SEARCH({0,1,2,3,4,5,6,7,8,9},A800&amp;"0123456789"))-1),'Pin Map'!$A$2:$A$78,0),MATCH(VALUE(RIGHT(A800,LEN(A800)-MIN(SEARCH({0,1,2,3,4,5,6,7,8,9},A800&amp;"0123456789"))+1)),'Pin Map'!$B$1:$AT$1,0))</f>
        <v>VSS</v>
      </c>
    </row>
    <row r="801" spans="1:4" x14ac:dyDescent="0.2">
      <c r="A801" s="1" t="s">
        <v>1008</v>
      </c>
      <c r="B801">
        <v>-0.79674299999999998</v>
      </c>
      <c r="C801">
        <v>-1.38</v>
      </c>
      <c r="D801" t="str">
        <f t="array" ref="D801">INDEX('Pin Map'!$B$2:$AT$78,MATCH(LEFT(A801,MIN(SEARCH({0,1,2,3,4,5,6,7,8,9},A801&amp;"0123456789"))-1),'Pin Map'!$A$2:$A$78,0),MATCH(VALUE(RIGHT(A801,LEN(A801)-MIN(SEARCH({0,1,2,3,4,5,6,7,8,9},A801&amp;"0123456789"))+1)),'Pin Map'!$B$1:$AT$1,0))</f>
        <v>VDD_Q3_U2</v>
      </c>
    </row>
    <row r="802" spans="1:4" x14ac:dyDescent="0.2">
      <c r="A802" s="1" t="s">
        <v>1009</v>
      </c>
      <c r="B802">
        <v>-2.3902299999999999</v>
      </c>
      <c r="C802">
        <v>-1.38</v>
      </c>
      <c r="D802" t="str">
        <f t="array" ref="D802">INDEX('Pin Map'!$B$2:$AT$78,MATCH(LEFT(A802,MIN(SEARCH({0,1,2,3,4,5,6,7,8,9},A802&amp;"0123456789"))-1),'Pin Map'!$A$2:$A$78,0),MATCH(VALUE(RIGHT(A802,LEN(A802)-MIN(SEARCH({0,1,2,3,4,5,6,7,8,9},A802&amp;"0123456789"))+1)),'Pin Map'!$B$1:$AT$1,0))</f>
        <v>VDD_Q3_U2</v>
      </c>
    </row>
    <row r="803" spans="1:4" x14ac:dyDescent="0.2">
      <c r="A803" s="1" t="s">
        <v>1010</v>
      </c>
      <c r="B803">
        <v>-3.983717</v>
      </c>
      <c r="C803">
        <v>-1.38</v>
      </c>
      <c r="D803" t="str">
        <f t="array" ref="D803">INDEX('Pin Map'!$B$2:$AT$78,MATCH(LEFT(A803,MIN(SEARCH({0,1,2,3,4,5,6,7,8,9},A803&amp;"0123456789"))-1),'Pin Map'!$A$2:$A$78,0),MATCH(VALUE(RIGHT(A803,LEN(A803)-MIN(SEARCH({0,1,2,3,4,5,6,7,8,9},A803&amp;"0123456789"))+1)),'Pin Map'!$B$1:$AT$1,0))</f>
        <v>VDD_Q3_U2</v>
      </c>
    </row>
    <row r="804" spans="1:4" x14ac:dyDescent="0.2">
      <c r="A804" s="1" t="s">
        <v>1011</v>
      </c>
      <c r="B804">
        <v>-5.5772040000000001</v>
      </c>
      <c r="C804">
        <v>-1.38</v>
      </c>
      <c r="D804" t="str">
        <f t="array" ref="D804">INDEX('Pin Map'!$B$2:$AT$78,MATCH(LEFT(A804,MIN(SEARCH({0,1,2,3,4,5,6,7,8,9},A804&amp;"0123456789"))-1),'Pin Map'!$A$2:$A$78,0),MATCH(VALUE(RIGHT(A804,LEN(A804)-MIN(SEARCH({0,1,2,3,4,5,6,7,8,9},A804&amp;"0123456789"))+1)),'Pin Map'!$B$1:$AT$1,0))</f>
        <v>VDD_Q3_U2</v>
      </c>
    </row>
    <row r="805" spans="1:4" x14ac:dyDescent="0.2">
      <c r="A805" s="1" t="s">
        <v>1012</v>
      </c>
      <c r="B805">
        <v>-7.1706899999999996</v>
      </c>
      <c r="C805">
        <v>-1.38</v>
      </c>
      <c r="D805" t="str">
        <f t="array" ref="D805">INDEX('Pin Map'!$B$2:$AT$78,MATCH(LEFT(A805,MIN(SEARCH({0,1,2,3,4,5,6,7,8,9},A805&amp;"0123456789"))-1),'Pin Map'!$A$2:$A$78,0),MATCH(VALUE(RIGHT(A805,LEN(A805)-MIN(SEARCH({0,1,2,3,4,5,6,7,8,9},A805&amp;"0123456789"))+1)),'Pin Map'!$B$1:$AT$1,0))</f>
        <v>VDD_Q3_U2</v>
      </c>
    </row>
    <row r="806" spans="1:4" x14ac:dyDescent="0.2">
      <c r="A806" s="1" t="s">
        <v>1013</v>
      </c>
      <c r="B806">
        <v>-8.7641770000000001</v>
      </c>
      <c r="C806">
        <v>-1.38</v>
      </c>
      <c r="D806" t="str">
        <f t="array" ref="D806">INDEX('Pin Map'!$B$2:$AT$78,MATCH(LEFT(A806,MIN(SEARCH({0,1,2,3,4,5,6,7,8,9},A806&amp;"0123456789"))-1),'Pin Map'!$A$2:$A$78,0),MATCH(VALUE(RIGHT(A806,LEN(A806)-MIN(SEARCH({0,1,2,3,4,5,6,7,8,9},A806&amp;"0123456789"))+1)),'Pin Map'!$B$1:$AT$1,0))</f>
        <v>VDD_Q3_U2</v>
      </c>
    </row>
    <row r="807" spans="1:4" x14ac:dyDescent="0.2">
      <c r="A807" s="1" t="s">
        <v>1014</v>
      </c>
      <c r="B807">
        <v>-10.357664</v>
      </c>
      <c r="C807">
        <v>-1.38</v>
      </c>
      <c r="D807" t="str">
        <f t="array" ref="D807">INDEX('Pin Map'!$B$2:$AT$78,MATCH(LEFT(A807,MIN(SEARCH({0,1,2,3,4,5,6,7,8,9},A807&amp;"0123456789"))-1),'Pin Map'!$A$2:$A$78,0),MATCH(VALUE(RIGHT(A807,LEN(A807)-MIN(SEARCH({0,1,2,3,4,5,6,7,8,9},A807&amp;"0123456789"))+1)),'Pin Map'!$B$1:$AT$1,0))</f>
        <v>VDDV_Q3_U2</v>
      </c>
    </row>
    <row r="808" spans="1:4" x14ac:dyDescent="0.2">
      <c r="A808" s="1" t="s">
        <v>1015</v>
      </c>
      <c r="B808">
        <v>-11.951150999999999</v>
      </c>
      <c r="C808">
        <v>-1.38</v>
      </c>
      <c r="D808" t="str">
        <f t="array" ref="D808">INDEX('Pin Map'!$B$2:$AT$78,MATCH(LEFT(A808,MIN(SEARCH({0,1,2,3,4,5,6,7,8,9},A808&amp;"0123456789"))-1),'Pin Map'!$A$2:$A$78,0),MATCH(VALUE(RIGHT(A808,LEN(A808)-MIN(SEARCH({0,1,2,3,4,5,6,7,8,9},A808&amp;"0123456789"))+1)),'Pin Map'!$B$1:$AT$1,0))</f>
        <v>jtag_tdo 2_11_u2</v>
      </c>
    </row>
    <row r="809" spans="1:4" x14ac:dyDescent="0.2">
      <c r="A809" s="1" t="s">
        <v>1016</v>
      </c>
      <c r="B809">
        <v>-13.544637</v>
      </c>
      <c r="C809">
        <v>-1.38</v>
      </c>
      <c r="D809" t="str">
        <f t="array" ref="D809">INDEX('Pin Map'!$B$2:$AT$78,MATCH(LEFT(A809,MIN(SEARCH({0,1,2,3,4,5,6,7,8,9},A809&amp;"0123456789"))-1),'Pin Map'!$A$2:$A$78,0),MATCH(VALUE(RIGHT(A809,LEN(A809)-MIN(SEARCH({0,1,2,3,4,5,6,7,8,9},A809&amp;"0123456789"))+1)),'Pin Map'!$B$1:$AT$1,0))</f>
        <v>VSS</v>
      </c>
    </row>
    <row r="810" spans="1:4" x14ac:dyDescent="0.2">
      <c r="A810" s="1" t="s">
        <v>1017</v>
      </c>
      <c r="B810">
        <v>-15.138123999999999</v>
      </c>
      <c r="C810">
        <v>-1.38</v>
      </c>
      <c r="D810" t="str">
        <f t="array" ref="D810">INDEX('Pin Map'!$B$2:$AT$78,MATCH(LEFT(A810,MIN(SEARCH({0,1,2,3,4,5,6,7,8,9},A810&amp;"0123456789"))-1),'Pin Map'!$A$2:$A$78,0),MATCH(VALUE(RIGHT(A810,LEN(A810)-MIN(SEARCH({0,1,2,3,4,5,6,7,8,9},A810&amp;"0123456789"))+1)),'Pin Map'!$B$1:$AT$1,0))</f>
        <v>VSS</v>
      </c>
    </row>
    <row r="811" spans="1:4" x14ac:dyDescent="0.2">
      <c r="A811" s="1" t="s">
        <v>1018</v>
      </c>
      <c r="B811">
        <v>-16.731611000000001</v>
      </c>
      <c r="C811">
        <v>-1.38</v>
      </c>
      <c r="D811" t="str">
        <f t="array" ref="D811">INDEX('Pin Map'!$B$2:$AT$78,MATCH(LEFT(A811,MIN(SEARCH({0,1,2,3,4,5,6,7,8,9},A811&amp;"0123456789"))-1),'Pin Map'!$A$2:$A$78,0),MATCH(VALUE(RIGHT(A811,LEN(A811)-MIN(SEARCH({0,1,2,3,4,5,6,7,8,9},A811&amp;"0123456789"))+1)),'Pin Map'!$B$1:$AT$1,0))</f>
        <v>refclk 2_23_u2</v>
      </c>
    </row>
    <row r="812" spans="1:4" x14ac:dyDescent="0.2">
      <c r="A812" s="1" t="s">
        <v>1019</v>
      </c>
      <c r="B812">
        <v>17.528354</v>
      </c>
      <c r="C812">
        <v>-0.92</v>
      </c>
      <c r="D812" t="str">
        <f t="array" ref="D812">INDEX('Pin Map'!$B$2:$AT$78,MATCH(LEFT(A812,MIN(SEARCH({0,1,2,3,4,5,6,7,8,9},A812&amp;"0123456789"))-1),'Pin Map'!$A$2:$A$78,0),MATCH(VALUE(RIGHT(A812,LEN(A812)-MIN(SEARCH({0,1,2,3,4,5,6,7,8,9},A812&amp;"0123456789"))+1)),'Pin Map'!$B$1:$AT$1,0))</f>
        <v>X</v>
      </c>
    </row>
    <row r="813" spans="1:4" x14ac:dyDescent="0.2">
      <c r="A813" s="1" t="s">
        <v>1020</v>
      </c>
      <c r="B813">
        <v>15.934867000000001</v>
      </c>
      <c r="C813">
        <v>-0.92</v>
      </c>
      <c r="D813" t="str">
        <f t="array" ref="D813">INDEX('Pin Map'!$B$2:$AT$78,MATCH(LEFT(A813,MIN(SEARCH({0,1,2,3,4,5,6,7,8,9},A813&amp;"0123456789"))-1),'Pin Map'!$A$2:$A$78,0),MATCH(VALUE(RIGHT(A813,LEN(A813)-MIN(SEARCH({0,1,2,3,4,5,6,7,8,9},A813&amp;"0123456789"))+1)),'Pin Map'!$B$1:$AT$1,0))</f>
        <v>VSS</v>
      </c>
    </row>
    <row r="814" spans="1:4" x14ac:dyDescent="0.2">
      <c r="A814" s="1" t="s">
        <v>1021</v>
      </c>
      <c r="B814">
        <v>14.341381</v>
      </c>
      <c r="C814">
        <v>-0.92</v>
      </c>
      <c r="D814" t="str">
        <f t="array" ref="D814">INDEX('Pin Map'!$B$2:$AT$78,MATCH(LEFT(A814,MIN(SEARCH({0,1,2,3,4,5,6,7,8,9},A814&amp;"0123456789"))-1),'Pin Map'!$A$2:$A$78,0),MATCH(VALUE(RIGHT(A814,LEN(A814)-MIN(SEARCH({0,1,2,3,4,5,6,7,8,9},A814&amp;"0123456789"))+1)),'Pin Map'!$B$1:$AT$1,0))</f>
        <v>VSS</v>
      </c>
    </row>
    <row r="815" spans="1:4" x14ac:dyDescent="0.2">
      <c r="A815" s="1" t="s">
        <v>1022</v>
      </c>
      <c r="B815">
        <v>12.747894000000001</v>
      </c>
      <c r="C815">
        <v>-0.92</v>
      </c>
      <c r="D815" t="str">
        <f t="array" ref="D815">INDEX('Pin Map'!$B$2:$AT$78,MATCH(LEFT(A815,MIN(SEARCH({0,1,2,3,4,5,6,7,8,9},A815&amp;"0123456789"))-1),'Pin Map'!$A$2:$A$78,0),MATCH(VALUE(RIGHT(A815,LEN(A815)-MIN(SEARCH({0,1,2,3,4,5,6,7,8,9},A815&amp;"0123456789"))+1)),'Pin Map'!$B$1:$AT$1,0))</f>
        <v>X</v>
      </c>
    </row>
    <row r="816" spans="1:4" x14ac:dyDescent="0.2">
      <c r="A816" s="1" t="s">
        <v>1023</v>
      </c>
      <c r="B816">
        <v>11.154407000000001</v>
      </c>
      <c r="C816">
        <v>-0.92</v>
      </c>
      <c r="D816" t="str">
        <f t="array" ref="D816">INDEX('Pin Map'!$B$2:$AT$78,MATCH(LEFT(A816,MIN(SEARCH({0,1,2,3,4,5,6,7,8,9},A816&amp;"0123456789"))-1),'Pin Map'!$A$2:$A$78,0),MATCH(VALUE(RIGHT(A816,LEN(A816)-MIN(SEARCH({0,1,2,3,4,5,6,7,8,9},A816&amp;"0123456789"))+1)),'Pin Map'!$B$1:$AT$1,0))</f>
        <v>VSS</v>
      </c>
    </row>
    <row r="817" spans="1:4" x14ac:dyDescent="0.2">
      <c r="A817" s="1" t="s">
        <v>1024</v>
      </c>
      <c r="B817">
        <v>9.5609199999999994</v>
      </c>
      <c r="C817">
        <v>-0.92</v>
      </c>
      <c r="D817" t="str">
        <f t="array" ref="D817">INDEX('Pin Map'!$B$2:$AT$78,MATCH(LEFT(A817,MIN(SEARCH({0,1,2,3,4,5,6,7,8,9},A817&amp;"0123456789"))-1),'Pin Map'!$A$2:$A$78,0),MATCH(VALUE(RIGHT(A817,LEN(A817)-MIN(SEARCH({0,1,2,3,4,5,6,7,8,9},A817&amp;"0123456789"))+1)),'Pin Map'!$B$1:$AT$1,0))</f>
        <v>VSS</v>
      </c>
    </row>
    <row r="818" spans="1:4" x14ac:dyDescent="0.2">
      <c r="A818" s="1" t="s">
        <v>1025</v>
      </c>
      <c r="B818">
        <v>7.9674339999999999</v>
      </c>
      <c r="C818">
        <v>-0.92</v>
      </c>
      <c r="D818" t="str">
        <f t="array" ref="D818">INDEX('Pin Map'!$B$2:$AT$78,MATCH(LEFT(A818,MIN(SEARCH({0,1,2,3,4,5,6,7,8,9},A818&amp;"0123456789"))-1),'Pin Map'!$A$2:$A$78,0),MATCH(VALUE(RIGHT(A818,LEN(A818)-MIN(SEARCH({0,1,2,3,4,5,6,7,8,9},A818&amp;"0123456789"))+1)),'Pin Map'!$B$1:$AT$1,0))</f>
        <v>VSS</v>
      </c>
    </row>
    <row r="819" spans="1:4" x14ac:dyDescent="0.2">
      <c r="A819" s="1" t="s">
        <v>1026</v>
      </c>
      <c r="B819">
        <v>6.3739470000000003</v>
      </c>
      <c r="C819">
        <v>-0.92</v>
      </c>
      <c r="D819" t="str">
        <f t="array" ref="D819">INDEX('Pin Map'!$B$2:$AT$78,MATCH(LEFT(A819,MIN(SEARCH({0,1,2,3,4,5,6,7,8,9},A819&amp;"0123456789"))-1),'Pin Map'!$A$2:$A$78,0),MATCH(VALUE(RIGHT(A819,LEN(A819)-MIN(SEARCH({0,1,2,3,4,5,6,7,8,9},A819&amp;"0123456789"))+1)),'Pin Map'!$B$1:$AT$1,0))</f>
        <v>VSS</v>
      </c>
    </row>
    <row r="820" spans="1:4" x14ac:dyDescent="0.2">
      <c r="A820" s="1" t="s">
        <v>1027</v>
      </c>
      <c r="B820">
        <v>4.7804599999999997</v>
      </c>
      <c r="C820">
        <v>-0.92</v>
      </c>
      <c r="D820" t="str">
        <f t="array" ref="D820">INDEX('Pin Map'!$B$2:$AT$78,MATCH(LEFT(A820,MIN(SEARCH({0,1,2,3,4,5,6,7,8,9},A820&amp;"0123456789"))-1),'Pin Map'!$A$2:$A$78,0),MATCH(VALUE(RIGHT(A820,LEN(A820)-MIN(SEARCH({0,1,2,3,4,5,6,7,8,9},A820&amp;"0123456789"))+1)),'Pin Map'!$B$1:$AT$1,0))</f>
        <v>VSS</v>
      </c>
    </row>
    <row r="821" spans="1:4" x14ac:dyDescent="0.2">
      <c r="A821" s="1" t="s">
        <v>1028</v>
      </c>
      <c r="B821">
        <v>3.1869730000000001</v>
      </c>
      <c r="C821">
        <v>-0.92</v>
      </c>
      <c r="D821" t="str">
        <f t="array" ref="D821">INDEX('Pin Map'!$B$2:$AT$78,MATCH(LEFT(A821,MIN(SEARCH({0,1,2,3,4,5,6,7,8,9},A821&amp;"0123456789"))-1),'Pin Map'!$A$2:$A$78,0),MATCH(VALUE(RIGHT(A821,LEN(A821)-MIN(SEARCH({0,1,2,3,4,5,6,7,8,9},A821&amp;"0123456789"))+1)),'Pin Map'!$B$1:$AT$1,0))</f>
        <v>VSS</v>
      </c>
    </row>
    <row r="822" spans="1:4" x14ac:dyDescent="0.2">
      <c r="A822" s="1" t="s">
        <v>1029</v>
      </c>
      <c r="B822">
        <v>1.5934870000000001</v>
      </c>
      <c r="C822">
        <v>-0.92</v>
      </c>
      <c r="D822" t="str">
        <f t="array" ref="D822">INDEX('Pin Map'!$B$2:$AT$78,MATCH(LEFT(A822,MIN(SEARCH({0,1,2,3,4,5,6,7,8,9},A822&amp;"0123456789"))-1),'Pin Map'!$A$2:$A$78,0),MATCH(VALUE(RIGHT(A822,LEN(A822)-MIN(SEARCH({0,1,2,3,4,5,6,7,8,9},A822&amp;"0123456789"))+1)),'Pin Map'!$B$1:$AT$1,0))</f>
        <v>VSS</v>
      </c>
    </row>
    <row r="823" spans="1:4" x14ac:dyDescent="0.2">
      <c r="A823" s="1" t="s">
        <v>1030</v>
      </c>
      <c r="B823">
        <v>0</v>
      </c>
      <c r="C823">
        <v>-0.92</v>
      </c>
      <c r="D823" t="str">
        <f t="array" ref="D823">INDEX('Pin Map'!$B$2:$AT$78,MATCH(LEFT(A823,MIN(SEARCH({0,1,2,3,4,5,6,7,8,9},A823&amp;"0123456789"))-1),'Pin Map'!$A$2:$A$78,0),MATCH(VALUE(RIGHT(A823,LEN(A823)-MIN(SEARCH({0,1,2,3,4,5,6,7,8,9},A823&amp;"0123456789"))+1)),'Pin Map'!$B$1:$AT$1,0))</f>
        <v>VSS</v>
      </c>
    </row>
    <row r="824" spans="1:4" x14ac:dyDescent="0.2">
      <c r="A824" s="1" t="s">
        <v>1031</v>
      </c>
      <c r="B824">
        <v>-1.5934870000000001</v>
      </c>
      <c r="C824">
        <v>-0.92</v>
      </c>
      <c r="D824" t="str">
        <f t="array" ref="D824">INDEX('Pin Map'!$B$2:$AT$78,MATCH(LEFT(A824,MIN(SEARCH({0,1,2,3,4,5,6,7,8,9},A824&amp;"0123456789"))-1),'Pin Map'!$A$2:$A$78,0),MATCH(VALUE(RIGHT(A824,LEN(A824)-MIN(SEARCH({0,1,2,3,4,5,6,7,8,9},A824&amp;"0123456789"))+1)),'Pin Map'!$B$1:$AT$1,0))</f>
        <v>VSS</v>
      </c>
    </row>
    <row r="825" spans="1:4" x14ac:dyDescent="0.2">
      <c r="A825" s="1" t="s">
        <v>1032</v>
      </c>
      <c r="B825">
        <v>-3.1869740000000002</v>
      </c>
      <c r="C825">
        <v>-0.92</v>
      </c>
      <c r="D825" t="str">
        <f t="array" ref="D825">INDEX('Pin Map'!$B$2:$AT$78,MATCH(LEFT(A825,MIN(SEARCH({0,1,2,3,4,5,6,7,8,9},A825&amp;"0123456789"))-1),'Pin Map'!$A$2:$A$78,0),MATCH(VALUE(RIGHT(A825,LEN(A825)-MIN(SEARCH({0,1,2,3,4,5,6,7,8,9},A825&amp;"0123456789"))+1)),'Pin Map'!$B$1:$AT$1,0))</f>
        <v>VSS</v>
      </c>
    </row>
    <row r="826" spans="1:4" x14ac:dyDescent="0.2">
      <c r="A826" s="1" t="s">
        <v>1033</v>
      </c>
      <c r="B826">
        <v>-4.7804599999999997</v>
      </c>
      <c r="C826">
        <v>-0.92</v>
      </c>
      <c r="D826" t="str">
        <f t="array" ref="D826">INDEX('Pin Map'!$B$2:$AT$78,MATCH(LEFT(A826,MIN(SEARCH({0,1,2,3,4,5,6,7,8,9},A826&amp;"0123456789"))-1),'Pin Map'!$A$2:$A$78,0),MATCH(VALUE(RIGHT(A826,LEN(A826)-MIN(SEARCH({0,1,2,3,4,5,6,7,8,9},A826&amp;"0123456789"))+1)),'Pin Map'!$B$1:$AT$1,0))</f>
        <v>VSS</v>
      </c>
    </row>
    <row r="827" spans="1:4" x14ac:dyDescent="0.2">
      <c r="A827" s="1" t="s">
        <v>1034</v>
      </c>
      <c r="B827">
        <v>-6.3739470000000003</v>
      </c>
      <c r="C827">
        <v>-0.92</v>
      </c>
      <c r="D827" t="str">
        <f t="array" ref="D827">INDEX('Pin Map'!$B$2:$AT$78,MATCH(LEFT(A827,MIN(SEARCH({0,1,2,3,4,5,6,7,8,9},A827&amp;"0123456789"))-1),'Pin Map'!$A$2:$A$78,0),MATCH(VALUE(RIGHT(A827,LEN(A827)-MIN(SEARCH({0,1,2,3,4,5,6,7,8,9},A827&amp;"0123456789"))+1)),'Pin Map'!$B$1:$AT$1,0))</f>
        <v>VSS</v>
      </c>
    </row>
    <row r="828" spans="1:4" x14ac:dyDescent="0.2">
      <c r="A828" s="1" t="s">
        <v>1035</v>
      </c>
      <c r="B828">
        <v>-7.9674339999999999</v>
      </c>
      <c r="C828">
        <v>-0.92</v>
      </c>
      <c r="D828" t="str">
        <f t="array" ref="D828">INDEX('Pin Map'!$B$2:$AT$78,MATCH(LEFT(A828,MIN(SEARCH({0,1,2,3,4,5,6,7,8,9},A828&amp;"0123456789"))-1),'Pin Map'!$A$2:$A$78,0),MATCH(VALUE(RIGHT(A828,LEN(A828)-MIN(SEARCH({0,1,2,3,4,5,6,7,8,9},A828&amp;"0123456789"))+1)),'Pin Map'!$B$1:$AT$1,0))</f>
        <v>VSS</v>
      </c>
    </row>
    <row r="829" spans="1:4" x14ac:dyDescent="0.2">
      <c r="A829" s="1" t="s">
        <v>1036</v>
      </c>
      <c r="B829">
        <v>-9.5609210000000004</v>
      </c>
      <c r="C829">
        <v>-0.92</v>
      </c>
      <c r="D829" t="str">
        <f t="array" ref="D829">INDEX('Pin Map'!$B$2:$AT$78,MATCH(LEFT(A829,MIN(SEARCH({0,1,2,3,4,5,6,7,8,9},A829&amp;"0123456789"))-1),'Pin Map'!$A$2:$A$78,0),MATCH(VALUE(RIGHT(A829,LEN(A829)-MIN(SEARCH({0,1,2,3,4,5,6,7,8,9},A829&amp;"0123456789"))+1)),'Pin Map'!$B$1:$AT$1,0))</f>
        <v>VSS</v>
      </c>
    </row>
    <row r="830" spans="1:4" x14ac:dyDescent="0.2">
      <c r="A830" s="1" t="s">
        <v>1037</v>
      </c>
      <c r="B830">
        <v>-11.154407000000001</v>
      </c>
      <c r="C830">
        <v>-0.92</v>
      </c>
      <c r="D830" t="str">
        <f t="array" ref="D830">INDEX('Pin Map'!$B$2:$AT$78,MATCH(LEFT(A830,MIN(SEARCH({0,1,2,3,4,5,6,7,8,9},A830&amp;"0123456789"))-1),'Pin Map'!$A$2:$A$78,0),MATCH(VALUE(RIGHT(A830,LEN(A830)-MIN(SEARCH({0,1,2,3,4,5,6,7,8,9},A830&amp;"0123456789"))+1)),'Pin Map'!$B$1:$AT$1,0))</f>
        <v>VSS</v>
      </c>
    </row>
    <row r="831" spans="1:4" x14ac:dyDescent="0.2">
      <c r="A831" s="1" t="s">
        <v>1038</v>
      </c>
      <c r="B831">
        <v>-12.747894000000001</v>
      </c>
      <c r="C831">
        <v>-0.92</v>
      </c>
      <c r="D831" t="str">
        <f t="array" ref="D831">INDEX('Pin Map'!$B$2:$AT$78,MATCH(LEFT(A831,MIN(SEARCH({0,1,2,3,4,5,6,7,8,9},A831&amp;"0123456789"))-1),'Pin Map'!$A$2:$A$78,0),MATCH(VALUE(RIGHT(A831,LEN(A831)-MIN(SEARCH({0,1,2,3,4,5,6,7,8,9},A831&amp;"0123456789"))+1)),'Pin Map'!$B$1:$AT$1,0))</f>
        <v>jtag tdi 1_10_u2</v>
      </c>
    </row>
    <row r="832" spans="1:4" x14ac:dyDescent="0.2">
      <c r="A832" s="1" t="s">
        <v>1039</v>
      </c>
      <c r="B832">
        <v>-14.341381</v>
      </c>
      <c r="C832">
        <v>-0.92</v>
      </c>
      <c r="D832" t="str">
        <f t="array" ref="D832">INDEX('Pin Map'!$B$2:$AT$78,MATCH(LEFT(A832,MIN(SEARCH({0,1,2,3,4,5,6,7,8,9},A832&amp;"0123456789"))-1),'Pin Map'!$A$2:$A$78,0),MATCH(VALUE(RIGHT(A832,LEN(A832)-MIN(SEARCH({0,1,2,3,4,5,6,7,8,9},A832&amp;"0123456789"))+1)),'Pin Map'!$B$1:$AT$1,0))</f>
        <v>VSS</v>
      </c>
    </row>
    <row r="833" spans="1:4" x14ac:dyDescent="0.2">
      <c r="A833" s="1" t="s">
        <v>1040</v>
      </c>
      <c r="B833">
        <v>-15.934867000000001</v>
      </c>
      <c r="C833">
        <v>-0.92</v>
      </c>
      <c r="D833" t="str">
        <f t="array" ref="D833">INDEX('Pin Map'!$B$2:$AT$78,MATCH(LEFT(A833,MIN(SEARCH({0,1,2,3,4,5,6,7,8,9},A833&amp;"0123456789"))-1),'Pin Map'!$A$2:$A$78,0),MATCH(VALUE(RIGHT(A833,LEN(A833)-MIN(SEARCH({0,1,2,3,4,5,6,7,8,9},A833&amp;"0123456789"))+1)),'Pin Map'!$B$1:$AT$1,0))</f>
        <v>VSS</v>
      </c>
    </row>
    <row r="834" spans="1:4" x14ac:dyDescent="0.2">
      <c r="A834" s="1" t="s">
        <v>1041</v>
      </c>
      <c r="B834">
        <v>-17.528354</v>
      </c>
      <c r="C834">
        <v>-0.92</v>
      </c>
      <c r="D834" t="str">
        <f t="array" ref="D834">INDEX('Pin Map'!$B$2:$AT$78,MATCH(LEFT(A834,MIN(SEARCH({0,1,2,3,4,5,6,7,8,9},A834&amp;"0123456789"))-1),'Pin Map'!$A$2:$A$78,0),MATCH(VALUE(RIGHT(A834,LEN(A834)-MIN(SEARCH({0,1,2,3,4,5,6,7,8,9},A834&amp;"0123456789"))+1)),'Pin Map'!$B$1:$AT$1,0))</f>
        <v>plltap 1_22_u2</v>
      </c>
    </row>
    <row r="835" spans="1:4" x14ac:dyDescent="0.2">
      <c r="A835" s="1" t="s">
        <v>1042</v>
      </c>
      <c r="B835">
        <v>16.731611000000001</v>
      </c>
      <c r="C835">
        <v>-0.46</v>
      </c>
      <c r="D835" t="str">
        <f t="array" ref="D835">INDEX('Pin Map'!$B$2:$AT$78,MATCH(LEFT(A835,MIN(SEARCH({0,1,2,3,4,5,6,7,8,9},A835&amp;"0123456789"))-1),'Pin Map'!$A$2:$A$78,0),MATCH(VALUE(RIGHT(A835,LEN(A835)-MIN(SEARCH({0,1,2,3,4,5,6,7,8,9},A835&amp;"0123456789"))+1)),'Pin Map'!$B$1:$AT$1,0))</f>
        <v>VSS</v>
      </c>
    </row>
    <row r="836" spans="1:4" x14ac:dyDescent="0.2">
      <c r="A836" s="1" t="s">
        <v>1043</v>
      </c>
      <c r="B836">
        <v>15.138123999999999</v>
      </c>
      <c r="C836">
        <v>-0.46</v>
      </c>
      <c r="D836" t="str">
        <f t="array" ref="D836">INDEX('Pin Map'!$B$2:$AT$78,MATCH(LEFT(A836,MIN(SEARCH({0,1,2,3,4,5,6,7,8,9},A836&amp;"0123456789"))-1),'Pin Map'!$A$2:$A$78,0),MATCH(VALUE(RIGHT(A836,LEN(A836)-MIN(SEARCH({0,1,2,3,4,5,6,7,8,9},A836&amp;"0123456789"))+1)),'Pin Map'!$B$1:$AT$1,0))</f>
        <v>VSS</v>
      </c>
    </row>
    <row r="837" spans="1:4" x14ac:dyDescent="0.2">
      <c r="A837" s="1" t="s">
        <v>1044</v>
      </c>
      <c r="B837">
        <v>13.544637</v>
      </c>
      <c r="C837">
        <v>-0.46</v>
      </c>
      <c r="D837" t="str">
        <f t="array" ref="D837">INDEX('Pin Map'!$B$2:$AT$78,MATCH(LEFT(A837,MIN(SEARCH({0,1,2,3,4,5,6,7,8,9},A837&amp;"0123456789"))-1),'Pin Map'!$A$2:$A$78,0),MATCH(VALUE(RIGHT(A837,LEN(A837)-MIN(SEARCH({0,1,2,3,4,5,6,7,8,9},A837&amp;"0123456789"))+1)),'Pin Map'!$B$1:$AT$1,0))</f>
        <v>VSS</v>
      </c>
    </row>
    <row r="838" spans="1:4" x14ac:dyDescent="0.2">
      <c r="A838" s="1" t="s">
        <v>1045</v>
      </c>
      <c r="B838">
        <v>11.951150999999999</v>
      </c>
      <c r="C838">
        <v>-0.46</v>
      </c>
      <c r="D838" t="str">
        <f t="array" ref="D838">INDEX('Pin Map'!$B$2:$AT$78,MATCH(LEFT(A838,MIN(SEARCH({0,1,2,3,4,5,6,7,8,9},A838&amp;"0123456789"))-1),'Pin Map'!$A$2:$A$78,0),MATCH(VALUE(RIGHT(A838,LEN(A838)-MIN(SEARCH({0,1,2,3,4,5,6,7,8,9},A838&amp;"0123456789"))+1)),'Pin Map'!$B$1:$AT$1,0))</f>
        <v>VSS</v>
      </c>
    </row>
    <row r="839" spans="1:4" x14ac:dyDescent="0.2">
      <c r="A839" s="1" t="s">
        <v>1046</v>
      </c>
      <c r="B839">
        <v>10.357664</v>
      </c>
      <c r="C839">
        <v>-0.46</v>
      </c>
      <c r="D839" t="str">
        <f t="array" ref="D839">INDEX('Pin Map'!$B$2:$AT$78,MATCH(LEFT(A839,MIN(SEARCH({0,1,2,3,4,5,6,7,8,9},A839&amp;"0123456789"))-1),'Pin Map'!$A$2:$A$78,0),MATCH(VALUE(RIGHT(A839,LEN(A839)-MIN(SEARCH({0,1,2,3,4,5,6,7,8,9},A839&amp;"0123456789"))+1)),'Pin Map'!$B$1:$AT$1,0))</f>
        <v>VDDV_Q1_U2</v>
      </c>
    </row>
    <row r="840" spans="1:4" x14ac:dyDescent="0.2">
      <c r="A840" s="1" t="s">
        <v>1047</v>
      </c>
      <c r="B840">
        <v>8.7641770000000001</v>
      </c>
      <c r="C840">
        <v>-0.46</v>
      </c>
      <c r="D840" t="str">
        <f t="array" ref="D840">INDEX('Pin Map'!$B$2:$AT$78,MATCH(LEFT(A840,MIN(SEARCH({0,1,2,3,4,5,6,7,8,9},A840&amp;"0123456789"))-1),'Pin Map'!$A$2:$A$78,0),MATCH(VALUE(RIGHT(A840,LEN(A840)-MIN(SEARCH({0,1,2,3,4,5,6,7,8,9},A840&amp;"0123456789"))+1)),'Pin Map'!$B$1:$AT$1,0))</f>
        <v>VDD_Q1_U2</v>
      </c>
    </row>
    <row r="841" spans="1:4" x14ac:dyDescent="0.2">
      <c r="A841" s="1" t="s">
        <v>1048</v>
      </c>
      <c r="B841">
        <v>7.1706899999999996</v>
      </c>
      <c r="C841">
        <v>-0.46</v>
      </c>
      <c r="D841" t="str">
        <f t="array" ref="D841">INDEX('Pin Map'!$B$2:$AT$78,MATCH(LEFT(A841,MIN(SEARCH({0,1,2,3,4,5,6,7,8,9},A841&amp;"0123456789"))-1),'Pin Map'!$A$2:$A$78,0),MATCH(VALUE(RIGHT(A841,LEN(A841)-MIN(SEARCH({0,1,2,3,4,5,6,7,8,9},A841&amp;"0123456789"))+1)),'Pin Map'!$B$1:$AT$1,0))</f>
        <v>VDD_Q1_U2</v>
      </c>
    </row>
    <row r="842" spans="1:4" x14ac:dyDescent="0.2">
      <c r="A842" s="1" t="s">
        <v>1049</v>
      </c>
      <c r="B842">
        <v>5.5772040000000001</v>
      </c>
      <c r="C842">
        <v>-0.46</v>
      </c>
      <c r="D842" t="str">
        <f t="array" ref="D842">INDEX('Pin Map'!$B$2:$AT$78,MATCH(LEFT(A842,MIN(SEARCH({0,1,2,3,4,5,6,7,8,9},A842&amp;"0123456789"))-1),'Pin Map'!$A$2:$A$78,0),MATCH(VALUE(RIGHT(A842,LEN(A842)-MIN(SEARCH({0,1,2,3,4,5,6,7,8,9},A842&amp;"0123456789"))+1)),'Pin Map'!$B$1:$AT$1,0))</f>
        <v>VDD_Q1_U2</v>
      </c>
    </row>
    <row r="843" spans="1:4" x14ac:dyDescent="0.2">
      <c r="A843" s="1" t="s">
        <v>1050</v>
      </c>
      <c r="B843">
        <v>3.983717</v>
      </c>
      <c r="C843">
        <v>-0.46</v>
      </c>
      <c r="D843" t="str">
        <f t="array" ref="D843">INDEX('Pin Map'!$B$2:$AT$78,MATCH(LEFT(A843,MIN(SEARCH({0,1,2,3,4,5,6,7,8,9},A843&amp;"0123456789"))-1),'Pin Map'!$A$2:$A$78,0),MATCH(VALUE(RIGHT(A843,LEN(A843)-MIN(SEARCH({0,1,2,3,4,5,6,7,8,9},A843&amp;"0123456789"))+1)),'Pin Map'!$B$1:$AT$1,0))</f>
        <v>VDD_Q1_U2</v>
      </c>
    </row>
    <row r="844" spans="1:4" x14ac:dyDescent="0.2">
      <c r="A844" s="1" t="s">
        <v>1051</v>
      </c>
      <c r="B844">
        <v>2.3902299999999999</v>
      </c>
      <c r="C844">
        <v>-0.46</v>
      </c>
      <c r="D844" t="str">
        <f t="array" ref="D844">INDEX('Pin Map'!$B$2:$AT$78,MATCH(LEFT(A844,MIN(SEARCH({0,1,2,3,4,5,6,7,8,9},A844&amp;"0123456789"))-1),'Pin Map'!$A$2:$A$78,0),MATCH(VALUE(RIGHT(A844,LEN(A844)-MIN(SEARCH({0,1,2,3,4,5,6,7,8,9},A844&amp;"0123456789"))+1)),'Pin Map'!$B$1:$AT$1,0))</f>
        <v>VDD_Q1_U2</v>
      </c>
    </row>
    <row r="845" spans="1:4" x14ac:dyDescent="0.2">
      <c r="A845" s="1" t="s">
        <v>1052</v>
      </c>
      <c r="B845">
        <v>0.79674299999999998</v>
      </c>
      <c r="C845">
        <v>-0.46</v>
      </c>
      <c r="D845" t="str">
        <f t="array" ref="D845">INDEX('Pin Map'!$B$2:$AT$78,MATCH(LEFT(A845,MIN(SEARCH({0,1,2,3,4,5,6,7,8,9},A845&amp;"0123456789"))-1),'Pin Map'!$A$2:$A$78,0),MATCH(VALUE(RIGHT(A845,LEN(A845)-MIN(SEARCH({0,1,2,3,4,5,6,7,8,9},A845&amp;"0123456789"))+1)),'Pin Map'!$B$1:$AT$1,0))</f>
        <v>VSS</v>
      </c>
    </row>
    <row r="846" spans="1:4" x14ac:dyDescent="0.2">
      <c r="A846" s="1" t="s">
        <v>1053</v>
      </c>
      <c r="B846">
        <v>-0.79674299999999998</v>
      </c>
      <c r="C846">
        <v>-0.46</v>
      </c>
      <c r="D846" t="str">
        <f t="array" ref="D846">INDEX('Pin Map'!$B$2:$AT$78,MATCH(LEFT(A846,MIN(SEARCH({0,1,2,3,4,5,6,7,8,9},A846&amp;"0123456789"))-1),'Pin Map'!$A$2:$A$78,0),MATCH(VALUE(RIGHT(A846,LEN(A846)-MIN(SEARCH({0,1,2,3,4,5,6,7,8,9},A846&amp;"0123456789"))+1)),'Pin Map'!$B$1:$AT$1,0))</f>
        <v>VDD_Q3_U2</v>
      </c>
    </row>
    <row r="847" spans="1:4" x14ac:dyDescent="0.2">
      <c r="A847" s="1" t="s">
        <v>1054</v>
      </c>
      <c r="B847">
        <v>-2.3902299999999999</v>
      </c>
      <c r="C847">
        <v>-0.46</v>
      </c>
      <c r="D847" t="str">
        <f t="array" ref="D847">INDEX('Pin Map'!$B$2:$AT$78,MATCH(LEFT(A847,MIN(SEARCH({0,1,2,3,4,5,6,7,8,9},A847&amp;"0123456789"))-1),'Pin Map'!$A$2:$A$78,0),MATCH(VALUE(RIGHT(A847,LEN(A847)-MIN(SEARCH({0,1,2,3,4,5,6,7,8,9},A847&amp;"0123456789"))+1)),'Pin Map'!$B$1:$AT$1,0))</f>
        <v>VDD_Q3_U2</v>
      </c>
    </row>
    <row r="848" spans="1:4" x14ac:dyDescent="0.2">
      <c r="A848" s="1" t="s">
        <v>1055</v>
      </c>
      <c r="B848">
        <v>-3.983717</v>
      </c>
      <c r="C848">
        <v>-0.46</v>
      </c>
      <c r="D848" t="str">
        <f t="array" ref="D848">INDEX('Pin Map'!$B$2:$AT$78,MATCH(LEFT(A848,MIN(SEARCH({0,1,2,3,4,5,6,7,8,9},A848&amp;"0123456789"))-1),'Pin Map'!$A$2:$A$78,0),MATCH(VALUE(RIGHT(A848,LEN(A848)-MIN(SEARCH({0,1,2,3,4,5,6,7,8,9},A848&amp;"0123456789"))+1)),'Pin Map'!$B$1:$AT$1,0))</f>
        <v>VDD_Q3_U2</v>
      </c>
    </row>
    <row r="849" spans="1:4" x14ac:dyDescent="0.2">
      <c r="A849" s="1" t="s">
        <v>1056</v>
      </c>
      <c r="B849">
        <v>-5.5772040000000001</v>
      </c>
      <c r="C849">
        <v>-0.46</v>
      </c>
      <c r="D849" t="str">
        <f t="array" ref="D849">INDEX('Pin Map'!$B$2:$AT$78,MATCH(LEFT(A849,MIN(SEARCH({0,1,2,3,4,5,6,7,8,9},A849&amp;"0123456789"))-1),'Pin Map'!$A$2:$A$78,0),MATCH(VALUE(RIGHT(A849,LEN(A849)-MIN(SEARCH({0,1,2,3,4,5,6,7,8,9},A849&amp;"0123456789"))+1)),'Pin Map'!$B$1:$AT$1,0))</f>
        <v>VDD_Q3_U2</v>
      </c>
    </row>
    <row r="850" spans="1:4" x14ac:dyDescent="0.2">
      <c r="A850" s="1" t="s">
        <v>1057</v>
      </c>
      <c r="B850">
        <v>-7.1706899999999996</v>
      </c>
      <c r="C850">
        <v>-0.46</v>
      </c>
      <c r="D850" t="str">
        <f t="array" ref="D850">INDEX('Pin Map'!$B$2:$AT$78,MATCH(LEFT(A850,MIN(SEARCH({0,1,2,3,4,5,6,7,8,9},A850&amp;"0123456789"))-1),'Pin Map'!$A$2:$A$78,0),MATCH(VALUE(RIGHT(A850,LEN(A850)-MIN(SEARCH({0,1,2,3,4,5,6,7,8,9},A850&amp;"0123456789"))+1)),'Pin Map'!$B$1:$AT$1,0))</f>
        <v>VDD_Q3_U2</v>
      </c>
    </row>
    <row r="851" spans="1:4" x14ac:dyDescent="0.2">
      <c r="A851" s="1" t="s">
        <v>1058</v>
      </c>
      <c r="B851">
        <v>-8.7641770000000001</v>
      </c>
      <c r="C851">
        <v>-0.46</v>
      </c>
      <c r="D851" t="str">
        <f t="array" ref="D851">INDEX('Pin Map'!$B$2:$AT$78,MATCH(LEFT(A851,MIN(SEARCH({0,1,2,3,4,5,6,7,8,9},A851&amp;"0123456789"))-1),'Pin Map'!$A$2:$A$78,0),MATCH(VALUE(RIGHT(A851,LEN(A851)-MIN(SEARCH({0,1,2,3,4,5,6,7,8,9},A851&amp;"0123456789"))+1)),'Pin Map'!$B$1:$AT$1,0))</f>
        <v>VDD_Q3_U2</v>
      </c>
    </row>
    <row r="852" spans="1:4" x14ac:dyDescent="0.2">
      <c r="A852" s="1" t="s">
        <v>1059</v>
      </c>
      <c r="B852">
        <v>-10.357664</v>
      </c>
      <c r="C852">
        <v>-0.46</v>
      </c>
      <c r="D852" t="str">
        <f t="array" ref="D852">INDEX('Pin Map'!$B$2:$AT$78,MATCH(LEFT(A852,MIN(SEARCH({0,1,2,3,4,5,6,7,8,9},A852&amp;"0123456789"))-1),'Pin Map'!$A$2:$A$78,0),MATCH(VALUE(RIGHT(A852,LEN(A852)-MIN(SEARCH({0,1,2,3,4,5,6,7,8,9},A852&amp;"0123456789"))+1)),'Pin Map'!$B$1:$AT$1,0))</f>
        <v>VDDV_Q3_U2</v>
      </c>
    </row>
    <row r="853" spans="1:4" x14ac:dyDescent="0.2">
      <c r="A853" s="1" t="s">
        <v>1060</v>
      </c>
      <c r="B853">
        <v>-11.951150999999999</v>
      </c>
      <c r="C853">
        <v>-0.46</v>
      </c>
      <c r="D853" t="str">
        <f t="array" ref="D853">INDEX('Pin Map'!$B$2:$AT$78,MATCH(LEFT(A853,MIN(SEARCH({0,1,2,3,4,5,6,7,8,9},A853&amp;"0123456789"))-1),'Pin Map'!$A$2:$A$78,0),MATCH(VALUE(RIGHT(A853,LEN(A853)-MIN(SEARCH({0,1,2,3,4,5,6,7,8,9},A853&amp;"0123456789"))+1)),'Pin Map'!$B$1:$AT$1,0))</f>
        <v>VSS</v>
      </c>
    </row>
    <row r="854" spans="1:4" x14ac:dyDescent="0.2">
      <c r="A854" s="1" t="s">
        <v>1061</v>
      </c>
      <c r="B854">
        <v>-13.544637</v>
      </c>
      <c r="C854">
        <v>-0.46</v>
      </c>
      <c r="D854" t="str">
        <f t="array" ref="D854">INDEX('Pin Map'!$B$2:$AT$78,MATCH(LEFT(A854,MIN(SEARCH({0,1,2,3,4,5,6,7,8,9},A854&amp;"0123456789"))-1),'Pin Map'!$A$2:$A$78,0),MATCH(VALUE(RIGHT(A854,LEN(A854)-MIN(SEARCH({0,1,2,3,4,5,6,7,8,9},A854&amp;"0123456789"))+1)),'Pin Map'!$B$1:$AT$1,0))</f>
        <v>VSS</v>
      </c>
    </row>
    <row r="855" spans="1:4" x14ac:dyDescent="0.2">
      <c r="A855" s="1" t="s">
        <v>1062</v>
      </c>
      <c r="B855">
        <v>-15.138123999999999</v>
      </c>
      <c r="C855">
        <v>-0.46</v>
      </c>
      <c r="D855" t="str">
        <f t="array" ref="D855">INDEX('Pin Map'!$B$2:$AT$78,MATCH(LEFT(A855,MIN(SEARCH({0,1,2,3,4,5,6,7,8,9},A855&amp;"0123456789"))-1),'Pin Map'!$A$2:$A$78,0),MATCH(VALUE(RIGHT(A855,LEN(A855)-MIN(SEARCH({0,1,2,3,4,5,6,7,8,9},A855&amp;"0123456789"))+1)),'Pin Map'!$B$1:$AT$1,0))</f>
        <v>VSS</v>
      </c>
    </row>
    <row r="856" spans="1:4" x14ac:dyDescent="0.2">
      <c r="A856" s="1" t="s">
        <v>1063</v>
      </c>
      <c r="B856">
        <v>-16.731611000000001</v>
      </c>
      <c r="C856">
        <v>-0.46</v>
      </c>
      <c r="D856" t="str">
        <f t="array" ref="D856">INDEX('Pin Map'!$B$2:$AT$78,MATCH(LEFT(A856,MIN(SEARCH({0,1,2,3,4,5,6,7,8,9},A856&amp;"0123456789"))-1),'Pin Map'!$A$2:$A$78,0),MATCH(VALUE(RIGHT(A856,LEN(A856)-MIN(SEARCH({0,1,2,3,4,5,6,7,8,9},A856&amp;"0123456789"))+1)),'Pin Map'!$B$1:$AT$1,0))</f>
        <v>VSS</v>
      </c>
    </row>
    <row r="857" spans="1:4" x14ac:dyDescent="0.2">
      <c r="A857" s="1" t="s">
        <v>1064</v>
      </c>
      <c r="B857">
        <v>17.528354</v>
      </c>
      <c r="C857">
        <v>0</v>
      </c>
      <c r="D857" t="str">
        <f t="array" ref="D857">INDEX('Pin Map'!$B$2:$AT$78,MATCH(LEFT(A857,MIN(SEARCH({0,1,2,3,4,5,6,7,8,9},A857&amp;"0123456789"))-1),'Pin Map'!$A$2:$A$78,0),MATCH(VALUE(RIGHT(A857,LEN(A857)-MIN(SEARCH({0,1,2,3,4,5,6,7,8,9},A857&amp;"0123456789"))+1)),'Pin Map'!$B$1:$AT$1,0))</f>
        <v>VSS</v>
      </c>
    </row>
    <row r="858" spans="1:4" x14ac:dyDescent="0.2">
      <c r="A858" s="1" t="s">
        <v>1065</v>
      </c>
      <c r="B858">
        <v>15.934867000000001</v>
      </c>
      <c r="C858">
        <v>0</v>
      </c>
      <c r="D858" t="str">
        <f t="array" ref="D858">INDEX('Pin Map'!$B$2:$AT$78,MATCH(LEFT(A858,MIN(SEARCH({0,1,2,3,4,5,6,7,8,9},A858&amp;"0123456789"))-1),'Pin Map'!$A$2:$A$78,0),MATCH(VALUE(RIGHT(A858,LEN(A858)-MIN(SEARCH({0,1,2,3,4,5,6,7,8,9},A858&amp;"0123456789"))+1)),'Pin Map'!$B$1:$AT$1,0))</f>
        <v>VSS</v>
      </c>
    </row>
    <row r="859" spans="1:4" x14ac:dyDescent="0.2">
      <c r="A859" s="1" t="s">
        <v>1066</v>
      </c>
      <c r="B859">
        <v>14.341381</v>
      </c>
      <c r="C859">
        <v>0</v>
      </c>
      <c r="D859" t="str">
        <f t="array" ref="D859">INDEX('Pin Map'!$B$2:$AT$78,MATCH(LEFT(A859,MIN(SEARCH({0,1,2,3,4,5,6,7,8,9},A859&amp;"0123456789"))-1),'Pin Map'!$A$2:$A$78,0),MATCH(VALUE(RIGHT(A859,LEN(A859)-MIN(SEARCH({0,1,2,3,4,5,6,7,8,9},A859&amp;"0123456789"))+1)),'Pin Map'!$B$1:$AT$1,0))</f>
        <v>VSS</v>
      </c>
    </row>
    <row r="860" spans="1:4" x14ac:dyDescent="0.2">
      <c r="A860" s="1" t="s">
        <v>1067</v>
      </c>
      <c r="B860">
        <v>12.747894000000001</v>
      </c>
      <c r="C860">
        <v>0</v>
      </c>
      <c r="D860" t="str">
        <f t="array" ref="D860">INDEX('Pin Map'!$B$2:$AT$78,MATCH(LEFT(A860,MIN(SEARCH({0,1,2,3,4,5,6,7,8,9},A860&amp;"0123456789"))-1),'Pin Map'!$A$2:$A$78,0),MATCH(VALUE(RIGHT(A860,LEN(A860)-MIN(SEARCH({0,1,2,3,4,5,6,7,8,9},A860&amp;"0123456789"))+1)),'Pin Map'!$B$1:$AT$1,0))</f>
        <v>VSS</v>
      </c>
    </row>
    <row r="861" spans="1:4" x14ac:dyDescent="0.2">
      <c r="A861" s="1" t="s">
        <v>1068</v>
      </c>
      <c r="B861">
        <v>11.154407000000001</v>
      </c>
      <c r="C861">
        <v>0</v>
      </c>
      <c r="D861" t="str">
        <f t="array" ref="D861">INDEX('Pin Map'!$B$2:$AT$78,MATCH(LEFT(A861,MIN(SEARCH({0,1,2,3,4,5,6,7,8,9},A861&amp;"0123456789"))-1),'Pin Map'!$A$2:$A$78,0),MATCH(VALUE(RIGHT(A861,LEN(A861)-MIN(SEARCH({0,1,2,3,4,5,6,7,8,9},A861&amp;"0123456789"))+1)),'Pin Map'!$B$1:$AT$1,0))</f>
        <v>VSS</v>
      </c>
    </row>
    <row r="862" spans="1:4" x14ac:dyDescent="0.2">
      <c r="A862" s="1" t="s">
        <v>1069</v>
      </c>
      <c r="B862">
        <v>9.5609199999999994</v>
      </c>
      <c r="C862">
        <v>0</v>
      </c>
      <c r="D862" t="str">
        <f t="array" ref="D862">INDEX('Pin Map'!$B$2:$AT$78,MATCH(LEFT(A862,MIN(SEARCH({0,1,2,3,4,5,6,7,8,9},A862&amp;"0123456789"))-1),'Pin Map'!$A$2:$A$78,0),MATCH(VALUE(RIGHT(A862,LEN(A862)-MIN(SEARCH({0,1,2,3,4,5,6,7,8,9},A862&amp;"0123456789"))+1)),'Pin Map'!$B$1:$AT$1,0))</f>
        <v>VSS</v>
      </c>
    </row>
    <row r="863" spans="1:4" x14ac:dyDescent="0.2">
      <c r="A863" s="1" t="s">
        <v>1070</v>
      </c>
      <c r="B863">
        <v>7.9674339999999999</v>
      </c>
      <c r="C863">
        <v>0</v>
      </c>
      <c r="D863" t="str">
        <f t="array" ref="D863">INDEX('Pin Map'!$B$2:$AT$78,MATCH(LEFT(A863,MIN(SEARCH({0,1,2,3,4,5,6,7,8,9},A863&amp;"0123456789"))-1),'Pin Map'!$A$2:$A$78,0),MATCH(VALUE(RIGHT(A863,LEN(A863)-MIN(SEARCH({0,1,2,3,4,5,6,7,8,9},A863&amp;"0123456789"))+1)),'Pin Map'!$B$1:$AT$1,0))</f>
        <v>VSS</v>
      </c>
    </row>
    <row r="864" spans="1:4" x14ac:dyDescent="0.2">
      <c r="A864" s="1" t="s">
        <v>1071</v>
      </c>
      <c r="B864">
        <v>6.3739470000000003</v>
      </c>
      <c r="C864">
        <v>0</v>
      </c>
      <c r="D864" t="str">
        <f t="array" ref="D864">INDEX('Pin Map'!$B$2:$AT$78,MATCH(LEFT(A864,MIN(SEARCH({0,1,2,3,4,5,6,7,8,9},A864&amp;"0123456789"))-1),'Pin Map'!$A$2:$A$78,0),MATCH(VALUE(RIGHT(A864,LEN(A864)-MIN(SEARCH({0,1,2,3,4,5,6,7,8,9},A864&amp;"0123456789"))+1)),'Pin Map'!$B$1:$AT$1,0))</f>
        <v>VSS</v>
      </c>
    </row>
    <row r="865" spans="1:4" x14ac:dyDescent="0.2">
      <c r="A865" s="1" t="s">
        <v>1072</v>
      </c>
      <c r="B865">
        <v>4.7804599999999997</v>
      </c>
      <c r="C865">
        <v>0</v>
      </c>
      <c r="D865" t="str">
        <f t="array" ref="D865">INDEX('Pin Map'!$B$2:$AT$78,MATCH(LEFT(A865,MIN(SEARCH({0,1,2,3,4,5,6,7,8,9},A865&amp;"0123456789"))-1),'Pin Map'!$A$2:$A$78,0),MATCH(VALUE(RIGHT(A865,LEN(A865)-MIN(SEARCH({0,1,2,3,4,5,6,7,8,9},A865&amp;"0123456789"))+1)),'Pin Map'!$B$1:$AT$1,0))</f>
        <v>VSS</v>
      </c>
    </row>
    <row r="866" spans="1:4" x14ac:dyDescent="0.2">
      <c r="A866" s="1" t="s">
        <v>1073</v>
      </c>
      <c r="B866">
        <v>3.1869730000000001</v>
      </c>
      <c r="C866">
        <v>0</v>
      </c>
      <c r="D866" t="str">
        <f t="array" ref="D866">INDEX('Pin Map'!$B$2:$AT$78,MATCH(LEFT(A866,MIN(SEARCH({0,1,2,3,4,5,6,7,8,9},A866&amp;"0123456789"))-1),'Pin Map'!$A$2:$A$78,0),MATCH(VALUE(RIGHT(A866,LEN(A866)-MIN(SEARCH({0,1,2,3,4,5,6,7,8,9},A866&amp;"0123456789"))+1)),'Pin Map'!$B$1:$AT$1,0))</f>
        <v>VSS</v>
      </c>
    </row>
    <row r="867" spans="1:4" x14ac:dyDescent="0.2">
      <c r="A867" s="1" t="s">
        <v>1074</v>
      </c>
      <c r="B867">
        <v>1.5934870000000001</v>
      </c>
      <c r="C867">
        <v>0</v>
      </c>
      <c r="D867" t="str">
        <f t="array" ref="D867">INDEX('Pin Map'!$B$2:$AT$78,MATCH(LEFT(A867,MIN(SEARCH({0,1,2,3,4,5,6,7,8,9},A867&amp;"0123456789"))-1),'Pin Map'!$A$2:$A$78,0),MATCH(VALUE(RIGHT(A867,LEN(A867)-MIN(SEARCH({0,1,2,3,4,5,6,7,8,9},A867&amp;"0123456789"))+1)),'Pin Map'!$B$1:$AT$1,0))</f>
        <v>VSS</v>
      </c>
    </row>
    <row r="868" spans="1:4" x14ac:dyDescent="0.2">
      <c r="A868" s="1" t="s">
        <v>1075</v>
      </c>
      <c r="B868">
        <v>0</v>
      </c>
      <c r="C868">
        <v>0</v>
      </c>
      <c r="D868" t="str">
        <f t="array" ref="D868">INDEX('Pin Map'!$B$2:$AT$78,MATCH(LEFT(A868,MIN(SEARCH({0,1,2,3,4,5,6,7,8,9},A868&amp;"0123456789"))-1),'Pin Map'!$A$2:$A$78,0),MATCH(VALUE(RIGHT(A868,LEN(A868)-MIN(SEARCH({0,1,2,3,4,5,6,7,8,9},A868&amp;"0123456789"))+1)),'Pin Map'!$B$1:$AT$1,0))</f>
        <v>VSS</v>
      </c>
    </row>
    <row r="869" spans="1:4" x14ac:dyDescent="0.2">
      <c r="A869" s="1" t="s">
        <v>1076</v>
      </c>
      <c r="B869">
        <v>-1.5934870000000001</v>
      </c>
      <c r="C869">
        <v>0</v>
      </c>
      <c r="D869" t="str">
        <f t="array" ref="D869">INDEX('Pin Map'!$B$2:$AT$78,MATCH(LEFT(A869,MIN(SEARCH({0,1,2,3,4,5,6,7,8,9},A869&amp;"0123456789"))-1),'Pin Map'!$A$2:$A$78,0),MATCH(VALUE(RIGHT(A869,LEN(A869)-MIN(SEARCH({0,1,2,3,4,5,6,7,8,9},A869&amp;"0123456789"))+1)),'Pin Map'!$B$1:$AT$1,0))</f>
        <v>VSS</v>
      </c>
    </row>
    <row r="870" spans="1:4" x14ac:dyDescent="0.2">
      <c r="A870" s="1" t="s">
        <v>1077</v>
      </c>
      <c r="B870">
        <v>-3.1869740000000002</v>
      </c>
      <c r="C870">
        <v>0</v>
      </c>
      <c r="D870" t="str">
        <f t="array" ref="D870">INDEX('Pin Map'!$B$2:$AT$78,MATCH(LEFT(A870,MIN(SEARCH({0,1,2,3,4,5,6,7,8,9},A870&amp;"0123456789"))-1),'Pin Map'!$A$2:$A$78,0),MATCH(VALUE(RIGHT(A870,LEN(A870)-MIN(SEARCH({0,1,2,3,4,5,6,7,8,9},A870&amp;"0123456789"))+1)),'Pin Map'!$B$1:$AT$1,0))</f>
        <v>VSS</v>
      </c>
    </row>
    <row r="871" spans="1:4" x14ac:dyDescent="0.2">
      <c r="A871" s="1" t="s">
        <v>1078</v>
      </c>
      <c r="B871">
        <v>-4.7804599999999997</v>
      </c>
      <c r="C871">
        <v>0</v>
      </c>
      <c r="D871" t="str">
        <f t="array" ref="D871">INDEX('Pin Map'!$B$2:$AT$78,MATCH(LEFT(A871,MIN(SEARCH({0,1,2,3,4,5,6,7,8,9},A871&amp;"0123456789"))-1),'Pin Map'!$A$2:$A$78,0),MATCH(VALUE(RIGHT(A871,LEN(A871)-MIN(SEARCH({0,1,2,3,4,5,6,7,8,9},A871&amp;"0123456789"))+1)),'Pin Map'!$B$1:$AT$1,0))</f>
        <v>VSS</v>
      </c>
    </row>
    <row r="872" spans="1:4" x14ac:dyDescent="0.2">
      <c r="A872" s="1" t="s">
        <v>1079</v>
      </c>
      <c r="B872">
        <v>-6.3739470000000003</v>
      </c>
      <c r="C872">
        <v>0</v>
      </c>
      <c r="D872" t="str">
        <f t="array" ref="D872">INDEX('Pin Map'!$B$2:$AT$78,MATCH(LEFT(A872,MIN(SEARCH({0,1,2,3,4,5,6,7,8,9},A872&amp;"0123456789"))-1),'Pin Map'!$A$2:$A$78,0),MATCH(VALUE(RIGHT(A872,LEN(A872)-MIN(SEARCH({0,1,2,3,4,5,6,7,8,9},A872&amp;"0123456789"))+1)),'Pin Map'!$B$1:$AT$1,0))</f>
        <v>VSS</v>
      </c>
    </row>
    <row r="873" spans="1:4" x14ac:dyDescent="0.2">
      <c r="A873" s="1" t="s">
        <v>1080</v>
      </c>
      <c r="B873">
        <v>-7.9674339999999999</v>
      </c>
      <c r="C873">
        <v>0</v>
      </c>
      <c r="D873" t="str">
        <f t="array" ref="D873">INDEX('Pin Map'!$B$2:$AT$78,MATCH(LEFT(A873,MIN(SEARCH({0,1,2,3,4,5,6,7,8,9},A873&amp;"0123456789"))-1),'Pin Map'!$A$2:$A$78,0),MATCH(VALUE(RIGHT(A873,LEN(A873)-MIN(SEARCH({0,1,2,3,4,5,6,7,8,9},A873&amp;"0123456789"))+1)),'Pin Map'!$B$1:$AT$1,0))</f>
        <v>VSS</v>
      </c>
    </row>
    <row r="874" spans="1:4" x14ac:dyDescent="0.2">
      <c r="A874" s="1" t="s">
        <v>1081</v>
      </c>
      <c r="B874">
        <v>-9.5609210000000004</v>
      </c>
      <c r="C874">
        <v>0</v>
      </c>
      <c r="D874" t="str">
        <f t="array" ref="D874">INDEX('Pin Map'!$B$2:$AT$78,MATCH(LEFT(A874,MIN(SEARCH({0,1,2,3,4,5,6,7,8,9},A874&amp;"0123456789"))-1),'Pin Map'!$A$2:$A$78,0),MATCH(VALUE(RIGHT(A874,LEN(A874)-MIN(SEARCH({0,1,2,3,4,5,6,7,8,9},A874&amp;"0123456789"))+1)),'Pin Map'!$B$1:$AT$1,0))</f>
        <v>VSS</v>
      </c>
    </row>
    <row r="875" spans="1:4" x14ac:dyDescent="0.2">
      <c r="A875" s="1" t="s">
        <v>1082</v>
      </c>
      <c r="B875">
        <v>-11.154407000000001</v>
      </c>
      <c r="C875">
        <v>0</v>
      </c>
      <c r="D875" t="str">
        <f t="array" ref="D875">INDEX('Pin Map'!$B$2:$AT$78,MATCH(LEFT(A875,MIN(SEARCH({0,1,2,3,4,5,6,7,8,9},A875&amp;"0123456789"))-1),'Pin Map'!$A$2:$A$78,0),MATCH(VALUE(RIGHT(A875,LEN(A875)-MIN(SEARCH({0,1,2,3,4,5,6,7,8,9},A875&amp;"0123456789"))+1)),'Pin Map'!$B$1:$AT$1,0))</f>
        <v>VSS</v>
      </c>
    </row>
    <row r="876" spans="1:4" x14ac:dyDescent="0.2">
      <c r="A876" s="1" t="s">
        <v>1083</v>
      </c>
      <c r="B876">
        <v>-12.747894000000001</v>
      </c>
      <c r="C876">
        <v>0</v>
      </c>
      <c r="D876" t="str">
        <f t="array" ref="D876">INDEX('Pin Map'!$B$2:$AT$78,MATCH(LEFT(A876,MIN(SEARCH({0,1,2,3,4,5,6,7,8,9},A876&amp;"0123456789"))-1),'Pin Map'!$A$2:$A$78,0),MATCH(VALUE(RIGHT(A876,LEN(A876)-MIN(SEARCH({0,1,2,3,4,5,6,7,8,9},A876&amp;"0123456789"))+1)),'Pin Map'!$B$1:$AT$1,0))</f>
        <v>VSS</v>
      </c>
    </row>
    <row r="877" spans="1:4" x14ac:dyDescent="0.2">
      <c r="A877" s="1" t="s">
        <v>1084</v>
      </c>
      <c r="B877">
        <v>-14.341381</v>
      </c>
      <c r="C877">
        <v>0</v>
      </c>
      <c r="D877" t="str">
        <f t="array" ref="D877">INDEX('Pin Map'!$B$2:$AT$78,MATCH(LEFT(A877,MIN(SEARCH({0,1,2,3,4,5,6,7,8,9},A877&amp;"0123456789"))-1),'Pin Map'!$A$2:$A$78,0),MATCH(VALUE(RIGHT(A877,LEN(A877)-MIN(SEARCH({0,1,2,3,4,5,6,7,8,9},A877&amp;"0123456789"))+1)),'Pin Map'!$B$1:$AT$1,0))</f>
        <v>VSS</v>
      </c>
    </row>
    <row r="878" spans="1:4" x14ac:dyDescent="0.2">
      <c r="A878" s="1" t="s">
        <v>1085</v>
      </c>
      <c r="B878">
        <v>-15.934867000000001</v>
      </c>
      <c r="C878">
        <v>0</v>
      </c>
      <c r="D878" t="str">
        <f t="array" ref="D878">INDEX('Pin Map'!$B$2:$AT$78,MATCH(LEFT(A878,MIN(SEARCH({0,1,2,3,4,5,6,7,8,9},A878&amp;"0123456789"))-1),'Pin Map'!$A$2:$A$78,0),MATCH(VALUE(RIGHT(A878,LEN(A878)-MIN(SEARCH({0,1,2,3,4,5,6,7,8,9},A878&amp;"0123456789"))+1)),'Pin Map'!$B$1:$AT$1,0))</f>
        <v>VSS</v>
      </c>
    </row>
    <row r="879" spans="1:4" x14ac:dyDescent="0.2">
      <c r="A879" s="1" t="s">
        <v>1086</v>
      </c>
      <c r="B879">
        <v>-17.528354</v>
      </c>
      <c r="C879">
        <v>0</v>
      </c>
      <c r="D879" t="str">
        <f t="array" ref="D879">INDEX('Pin Map'!$B$2:$AT$78,MATCH(LEFT(A879,MIN(SEARCH({0,1,2,3,4,5,6,7,8,9},A879&amp;"0123456789"))-1),'Pin Map'!$A$2:$A$78,0),MATCH(VALUE(RIGHT(A879,LEN(A879)-MIN(SEARCH({0,1,2,3,4,5,6,7,8,9},A879&amp;"0123456789"))+1)),'Pin Map'!$B$1:$AT$1,0))</f>
        <v>VSS</v>
      </c>
    </row>
    <row r="880" spans="1:4" x14ac:dyDescent="0.2">
      <c r="A880" s="1" t="s">
        <v>1087</v>
      </c>
      <c r="B880">
        <v>16.731611000000001</v>
      </c>
      <c r="C880">
        <v>0.46</v>
      </c>
      <c r="D880" t="str">
        <f t="array" ref="D880">INDEX('Pin Map'!$B$2:$AT$78,MATCH(LEFT(A880,MIN(SEARCH({0,1,2,3,4,5,6,7,8,9},A880&amp;"0123456789"))-1),'Pin Map'!$A$2:$A$78,0),MATCH(VALUE(RIGHT(A880,LEN(A880)-MIN(SEARCH({0,1,2,3,4,5,6,7,8,9},A880&amp;"0123456789"))+1)),'Pin Map'!$B$1:$AT$1,0))</f>
        <v>VSS</v>
      </c>
    </row>
    <row r="881" spans="1:4" x14ac:dyDescent="0.2">
      <c r="A881" s="1" t="s">
        <v>1088</v>
      </c>
      <c r="B881">
        <v>15.138123999999999</v>
      </c>
      <c r="C881">
        <v>0.46</v>
      </c>
      <c r="D881" t="str">
        <f t="array" ref="D881">INDEX('Pin Map'!$B$2:$AT$78,MATCH(LEFT(A881,MIN(SEARCH({0,1,2,3,4,5,6,7,8,9},A881&amp;"0123456789"))-1),'Pin Map'!$A$2:$A$78,0),MATCH(VALUE(RIGHT(A881,LEN(A881)-MIN(SEARCH({0,1,2,3,4,5,6,7,8,9},A881&amp;"0123456789"))+1)),'Pin Map'!$B$1:$AT$1,0))</f>
        <v>VSS</v>
      </c>
    </row>
    <row r="882" spans="1:4" x14ac:dyDescent="0.2">
      <c r="A882" s="1" t="s">
        <v>1089</v>
      </c>
      <c r="B882">
        <v>13.544637</v>
      </c>
      <c r="C882">
        <v>0.46</v>
      </c>
      <c r="D882" t="str">
        <f t="array" ref="D882">INDEX('Pin Map'!$B$2:$AT$78,MATCH(LEFT(A882,MIN(SEARCH({0,1,2,3,4,5,6,7,8,9},A882&amp;"0123456789"))-1),'Pin Map'!$A$2:$A$78,0),MATCH(VALUE(RIGHT(A882,LEN(A882)-MIN(SEARCH({0,1,2,3,4,5,6,7,8,9},A882&amp;"0123456789"))+1)),'Pin Map'!$B$1:$AT$1,0))</f>
        <v>VSS</v>
      </c>
    </row>
    <row r="883" spans="1:4" x14ac:dyDescent="0.2">
      <c r="A883" s="1" t="s">
        <v>1090</v>
      </c>
      <c r="B883">
        <v>11.951150999999999</v>
      </c>
      <c r="C883">
        <v>0.46</v>
      </c>
      <c r="D883" t="str">
        <f t="array" ref="D883">INDEX('Pin Map'!$B$2:$AT$78,MATCH(LEFT(A883,MIN(SEARCH({0,1,2,3,4,5,6,7,8,9},A883&amp;"0123456789"))-1),'Pin Map'!$A$2:$A$78,0),MATCH(VALUE(RIGHT(A883,LEN(A883)-MIN(SEARCH({0,1,2,3,4,5,6,7,8,9},A883&amp;"0123456789"))+1)),'Pin Map'!$B$1:$AT$1,0))</f>
        <v>VSS</v>
      </c>
    </row>
    <row r="884" spans="1:4" x14ac:dyDescent="0.2">
      <c r="A884" s="1" t="s">
        <v>1091</v>
      </c>
      <c r="B884">
        <v>10.357664</v>
      </c>
      <c r="C884">
        <v>0.46</v>
      </c>
      <c r="D884" t="str">
        <f t="array" ref="D884">INDEX('Pin Map'!$B$2:$AT$78,MATCH(LEFT(A884,MIN(SEARCH({0,1,2,3,4,5,6,7,8,9},A884&amp;"0123456789"))-1),'Pin Map'!$A$2:$A$78,0),MATCH(VALUE(RIGHT(A884,LEN(A884)-MIN(SEARCH({0,1,2,3,4,5,6,7,8,9},A884&amp;"0123456789"))+1)),'Pin Map'!$B$1:$AT$1,0))</f>
        <v>VDDV_Q3_U1</v>
      </c>
    </row>
    <row r="885" spans="1:4" x14ac:dyDescent="0.2">
      <c r="A885" s="1" t="s">
        <v>1092</v>
      </c>
      <c r="B885">
        <v>8.7641770000000001</v>
      </c>
      <c r="C885">
        <v>0.46</v>
      </c>
      <c r="D885" t="str">
        <f t="array" ref="D885">INDEX('Pin Map'!$B$2:$AT$78,MATCH(LEFT(A885,MIN(SEARCH({0,1,2,3,4,5,6,7,8,9},A885&amp;"0123456789"))-1),'Pin Map'!$A$2:$A$78,0),MATCH(VALUE(RIGHT(A885,LEN(A885)-MIN(SEARCH({0,1,2,3,4,5,6,7,8,9},A885&amp;"0123456789"))+1)),'Pin Map'!$B$1:$AT$1,0))</f>
        <v>VDD_Q3_U1</v>
      </c>
    </row>
    <row r="886" spans="1:4" x14ac:dyDescent="0.2">
      <c r="A886" s="1" t="s">
        <v>1093</v>
      </c>
      <c r="B886">
        <v>7.1706899999999996</v>
      </c>
      <c r="C886">
        <v>0.46</v>
      </c>
      <c r="D886" t="str">
        <f t="array" ref="D886">INDEX('Pin Map'!$B$2:$AT$78,MATCH(LEFT(A886,MIN(SEARCH({0,1,2,3,4,5,6,7,8,9},A886&amp;"0123456789"))-1),'Pin Map'!$A$2:$A$78,0),MATCH(VALUE(RIGHT(A886,LEN(A886)-MIN(SEARCH({0,1,2,3,4,5,6,7,8,9},A886&amp;"0123456789"))+1)),'Pin Map'!$B$1:$AT$1,0))</f>
        <v>VDD_Q3_U1</v>
      </c>
    </row>
    <row r="887" spans="1:4" x14ac:dyDescent="0.2">
      <c r="A887" s="1" t="s">
        <v>1094</v>
      </c>
      <c r="B887">
        <v>5.5772040000000001</v>
      </c>
      <c r="C887">
        <v>0.46</v>
      </c>
      <c r="D887" t="str">
        <f t="array" ref="D887">INDEX('Pin Map'!$B$2:$AT$78,MATCH(LEFT(A887,MIN(SEARCH({0,1,2,3,4,5,6,7,8,9},A887&amp;"0123456789"))-1),'Pin Map'!$A$2:$A$78,0),MATCH(VALUE(RIGHT(A887,LEN(A887)-MIN(SEARCH({0,1,2,3,4,5,6,7,8,9},A887&amp;"0123456789"))+1)),'Pin Map'!$B$1:$AT$1,0))</f>
        <v>VDD_Q3_U1</v>
      </c>
    </row>
    <row r="888" spans="1:4" x14ac:dyDescent="0.2">
      <c r="A888" s="1" t="s">
        <v>1095</v>
      </c>
      <c r="B888">
        <v>3.983717</v>
      </c>
      <c r="C888">
        <v>0.46</v>
      </c>
      <c r="D888" t="str">
        <f t="array" ref="D888">INDEX('Pin Map'!$B$2:$AT$78,MATCH(LEFT(A888,MIN(SEARCH({0,1,2,3,4,5,6,7,8,9},A888&amp;"0123456789"))-1),'Pin Map'!$A$2:$A$78,0),MATCH(VALUE(RIGHT(A888,LEN(A888)-MIN(SEARCH({0,1,2,3,4,5,6,7,8,9},A888&amp;"0123456789"))+1)),'Pin Map'!$B$1:$AT$1,0))</f>
        <v>VDD_Q3_U1</v>
      </c>
    </row>
    <row r="889" spans="1:4" x14ac:dyDescent="0.2">
      <c r="A889" s="1" t="s">
        <v>1096</v>
      </c>
      <c r="B889">
        <v>2.3902299999999999</v>
      </c>
      <c r="C889">
        <v>0.46</v>
      </c>
      <c r="D889" t="str">
        <f t="array" ref="D889">INDEX('Pin Map'!$B$2:$AT$78,MATCH(LEFT(A889,MIN(SEARCH({0,1,2,3,4,5,6,7,8,9},A889&amp;"0123456789"))-1),'Pin Map'!$A$2:$A$78,0),MATCH(VALUE(RIGHT(A889,LEN(A889)-MIN(SEARCH({0,1,2,3,4,5,6,7,8,9},A889&amp;"0123456789"))+1)),'Pin Map'!$B$1:$AT$1,0))</f>
        <v>VDD_Q3_U1</v>
      </c>
    </row>
    <row r="890" spans="1:4" x14ac:dyDescent="0.2">
      <c r="A890" s="1" t="s">
        <v>1097</v>
      </c>
      <c r="B890">
        <v>0.79674299999999998</v>
      </c>
      <c r="C890">
        <v>0.46</v>
      </c>
      <c r="D890" t="str">
        <f t="array" ref="D890">INDEX('Pin Map'!$B$2:$AT$78,MATCH(LEFT(A890,MIN(SEARCH({0,1,2,3,4,5,6,7,8,9},A890&amp;"0123456789"))-1),'Pin Map'!$A$2:$A$78,0),MATCH(VALUE(RIGHT(A890,LEN(A890)-MIN(SEARCH({0,1,2,3,4,5,6,7,8,9},A890&amp;"0123456789"))+1)),'Pin Map'!$B$1:$AT$1,0))</f>
        <v>VDD_Q3_U1</v>
      </c>
    </row>
    <row r="891" spans="1:4" x14ac:dyDescent="0.2">
      <c r="A891" s="1" t="s">
        <v>1098</v>
      </c>
      <c r="B891">
        <v>-0.79674299999999998</v>
      </c>
      <c r="C891">
        <v>0.46</v>
      </c>
      <c r="D891" t="str">
        <f t="array" ref="D891">INDEX('Pin Map'!$B$2:$AT$78,MATCH(LEFT(A891,MIN(SEARCH({0,1,2,3,4,5,6,7,8,9},A891&amp;"0123456789"))-1),'Pin Map'!$A$2:$A$78,0),MATCH(VALUE(RIGHT(A891,LEN(A891)-MIN(SEARCH({0,1,2,3,4,5,6,7,8,9},A891&amp;"0123456789"))+1)),'Pin Map'!$B$1:$AT$1,0))</f>
        <v>VSS</v>
      </c>
    </row>
    <row r="892" spans="1:4" x14ac:dyDescent="0.2">
      <c r="A892" s="1" t="s">
        <v>1099</v>
      </c>
      <c r="B892">
        <v>-2.3902299999999999</v>
      </c>
      <c r="C892">
        <v>0.46</v>
      </c>
      <c r="D892" t="str">
        <f t="array" ref="D892">INDEX('Pin Map'!$B$2:$AT$78,MATCH(LEFT(A892,MIN(SEARCH({0,1,2,3,4,5,6,7,8,9},A892&amp;"0123456789"))-1),'Pin Map'!$A$2:$A$78,0),MATCH(VALUE(RIGHT(A892,LEN(A892)-MIN(SEARCH({0,1,2,3,4,5,6,7,8,9},A892&amp;"0123456789"))+1)),'Pin Map'!$B$1:$AT$1,0))</f>
        <v>VDD_Q1_U1</v>
      </c>
    </row>
    <row r="893" spans="1:4" x14ac:dyDescent="0.2">
      <c r="A893" s="1" t="s">
        <v>1100</v>
      </c>
      <c r="B893">
        <v>-3.983717</v>
      </c>
      <c r="C893">
        <v>0.46</v>
      </c>
      <c r="D893" t="str">
        <f t="array" ref="D893">INDEX('Pin Map'!$B$2:$AT$78,MATCH(LEFT(A893,MIN(SEARCH({0,1,2,3,4,5,6,7,8,9},A893&amp;"0123456789"))-1),'Pin Map'!$A$2:$A$78,0),MATCH(VALUE(RIGHT(A893,LEN(A893)-MIN(SEARCH({0,1,2,3,4,5,6,7,8,9},A893&amp;"0123456789"))+1)),'Pin Map'!$B$1:$AT$1,0))</f>
        <v>VDD_Q1_U1</v>
      </c>
    </row>
    <row r="894" spans="1:4" x14ac:dyDescent="0.2">
      <c r="A894" s="1" t="s">
        <v>1101</v>
      </c>
      <c r="B894">
        <v>-5.5772040000000001</v>
      </c>
      <c r="C894">
        <v>0.46</v>
      </c>
      <c r="D894" t="str">
        <f t="array" ref="D894">INDEX('Pin Map'!$B$2:$AT$78,MATCH(LEFT(A894,MIN(SEARCH({0,1,2,3,4,5,6,7,8,9},A894&amp;"0123456789"))-1),'Pin Map'!$A$2:$A$78,0),MATCH(VALUE(RIGHT(A894,LEN(A894)-MIN(SEARCH({0,1,2,3,4,5,6,7,8,9},A894&amp;"0123456789"))+1)),'Pin Map'!$B$1:$AT$1,0))</f>
        <v>VDD_Q1_U1</v>
      </c>
    </row>
    <row r="895" spans="1:4" x14ac:dyDescent="0.2">
      <c r="A895" s="1" t="s">
        <v>1102</v>
      </c>
      <c r="B895">
        <v>-7.1706899999999996</v>
      </c>
      <c r="C895">
        <v>0.46</v>
      </c>
      <c r="D895" t="str">
        <f t="array" ref="D895">INDEX('Pin Map'!$B$2:$AT$78,MATCH(LEFT(A895,MIN(SEARCH({0,1,2,3,4,5,6,7,8,9},A895&amp;"0123456789"))-1),'Pin Map'!$A$2:$A$78,0),MATCH(VALUE(RIGHT(A895,LEN(A895)-MIN(SEARCH({0,1,2,3,4,5,6,7,8,9},A895&amp;"0123456789"))+1)),'Pin Map'!$B$1:$AT$1,0))</f>
        <v>VDD_Q1_U1</v>
      </c>
    </row>
    <row r="896" spans="1:4" x14ac:dyDescent="0.2">
      <c r="A896" s="1" t="s">
        <v>1103</v>
      </c>
      <c r="B896">
        <v>-8.7641770000000001</v>
      </c>
      <c r="C896">
        <v>0.46</v>
      </c>
      <c r="D896" t="str">
        <f t="array" ref="D896">INDEX('Pin Map'!$B$2:$AT$78,MATCH(LEFT(A896,MIN(SEARCH({0,1,2,3,4,5,6,7,8,9},A896&amp;"0123456789"))-1),'Pin Map'!$A$2:$A$78,0),MATCH(VALUE(RIGHT(A896,LEN(A896)-MIN(SEARCH({0,1,2,3,4,5,6,7,8,9},A896&amp;"0123456789"))+1)),'Pin Map'!$B$1:$AT$1,0))</f>
        <v>VDD_Q1_U1</v>
      </c>
    </row>
    <row r="897" spans="1:4" x14ac:dyDescent="0.2">
      <c r="A897" s="1" t="s">
        <v>1104</v>
      </c>
      <c r="B897">
        <v>-10.357664</v>
      </c>
      <c r="C897">
        <v>0.46</v>
      </c>
      <c r="D897" t="str">
        <f t="array" ref="D897">INDEX('Pin Map'!$B$2:$AT$78,MATCH(LEFT(A897,MIN(SEARCH({0,1,2,3,4,5,6,7,8,9},A897&amp;"0123456789"))-1),'Pin Map'!$A$2:$A$78,0),MATCH(VALUE(RIGHT(A897,LEN(A897)-MIN(SEARCH({0,1,2,3,4,5,6,7,8,9},A897&amp;"0123456789"))+1)),'Pin Map'!$B$1:$AT$1,0))</f>
        <v>VDDV_Q1_U1</v>
      </c>
    </row>
    <row r="898" spans="1:4" x14ac:dyDescent="0.2">
      <c r="A898" s="1" t="s">
        <v>1105</v>
      </c>
      <c r="B898">
        <v>-11.951150999999999</v>
      </c>
      <c r="C898">
        <v>0.46</v>
      </c>
      <c r="D898" t="str">
        <f t="array" ref="D898">INDEX('Pin Map'!$B$2:$AT$78,MATCH(LEFT(A898,MIN(SEARCH({0,1,2,3,4,5,6,7,8,9},A898&amp;"0123456789"))-1),'Pin Map'!$A$2:$A$78,0),MATCH(VALUE(RIGHT(A898,LEN(A898)-MIN(SEARCH({0,1,2,3,4,5,6,7,8,9},A898&amp;"0123456789"))+1)),'Pin Map'!$B$1:$AT$1,0))</f>
        <v>VSS</v>
      </c>
    </row>
    <row r="899" spans="1:4" x14ac:dyDescent="0.2">
      <c r="A899" s="1" t="s">
        <v>1106</v>
      </c>
      <c r="B899">
        <v>-13.544637</v>
      </c>
      <c r="C899">
        <v>0.46</v>
      </c>
      <c r="D899" t="str">
        <f t="array" ref="D899">INDEX('Pin Map'!$B$2:$AT$78,MATCH(LEFT(A899,MIN(SEARCH({0,1,2,3,4,5,6,7,8,9},A899&amp;"0123456789"))-1),'Pin Map'!$A$2:$A$78,0),MATCH(VALUE(RIGHT(A899,LEN(A899)-MIN(SEARCH({0,1,2,3,4,5,6,7,8,9},A899&amp;"0123456789"))+1)),'Pin Map'!$B$1:$AT$1,0))</f>
        <v>VSS</v>
      </c>
    </row>
    <row r="900" spans="1:4" x14ac:dyDescent="0.2">
      <c r="A900" s="1" t="s">
        <v>1107</v>
      </c>
      <c r="B900">
        <v>-15.138123999999999</v>
      </c>
      <c r="C900">
        <v>0.46</v>
      </c>
      <c r="D900" t="str">
        <f t="array" ref="D900">INDEX('Pin Map'!$B$2:$AT$78,MATCH(LEFT(A900,MIN(SEARCH({0,1,2,3,4,5,6,7,8,9},A900&amp;"0123456789"))-1),'Pin Map'!$A$2:$A$78,0),MATCH(VALUE(RIGHT(A900,LEN(A900)-MIN(SEARCH({0,1,2,3,4,5,6,7,8,9},A900&amp;"0123456789"))+1)),'Pin Map'!$B$1:$AT$1,0))</f>
        <v>VSS</v>
      </c>
    </row>
    <row r="901" spans="1:4" x14ac:dyDescent="0.2">
      <c r="A901" s="1" t="s">
        <v>1108</v>
      </c>
      <c r="B901">
        <v>-16.731611000000001</v>
      </c>
      <c r="C901">
        <v>0.46</v>
      </c>
      <c r="D901" t="str">
        <f t="array" ref="D901">INDEX('Pin Map'!$B$2:$AT$78,MATCH(LEFT(A901,MIN(SEARCH({0,1,2,3,4,5,6,7,8,9},A901&amp;"0123456789"))-1),'Pin Map'!$A$2:$A$78,0),MATCH(VALUE(RIGHT(A901,LEN(A901)-MIN(SEARCH({0,1,2,3,4,5,6,7,8,9},A901&amp;"0123456789"))+1)),'Pin Map'!$B$1:$AT$1,0))</f>
        <v>VSS</v>
      </c>
    </row>
    <row r="902" spans="1:4" x14ac:dyDescent="0.2">
      <c r="A902" s="1" t="s">
        <v>1109</v>
      </c>
      <c r="B902">
        <v>17.528354</v>
      </c>
      <c r="C902">
        <v>0.92</v>
      </c>
      <c r="D902" t="str">
        <f t="array" ref="D902">INDEX('Pin Map'!$B$2:$AT$78,MATCH(LEFT(A902,MIN(SEARCH({0,1,2,3,4,5,6,7,8,9},A902&amp;"0123456789"))-1),'Pin Map'!$A$2:$A$78,0),MATCH(VALUE(RIGHT(A902,LEN(A902)-MIN(SEARCH({0,1,2,3,4,5,6,7,8,9},A902&amp;"0123456789"))+1)),'Pin Map'!$B$1:$AT$1,0))</f>
        <v>plltap 1_22_u1</v>
      </c>
    </row>
    <row r="903" spans="1:4" x14ac:dyDescent="0.2">
      <c r="A903" s="1" t="s">
        <v>1110</v>
      </c>
      <c r="B903">
        <v>15.934867000000001</v>
      </c>
      <c r="C903">
        <v>0.92</v>
      </c>
      <c r="D903" t="str">
        <f t="array" ref="D903">INDEX('Pin Map'!$B$2:$AT$78,MATCH(LEFT(A903,MIN(SEARCH({0,1,2,3,4,5,6,7,8,9},A903&amp;"0123456789"))-1),'Pin Map'!$A$2:$A$78,0),MATCH(VALUE(RIGHT(A903,LEN(A903)-MIN(SEARCH({0,1,2,3,4,5,6,7,8,9},A903&amp;"0123456789"))+1)),'Pin Map'!$B$1:$AT$1,0))</f>
        <v>VSS</v>
      </c>
    </row>
    <row r="904" spans="1:4" x14ac:dyDescent="0.2">
      <c r="A904" s="1" t="s">
        <v>1111</v>
      </c>
      <c r="B904">
        <v>14.341381</v>
      </c>
      <c r="C904">
        <v>0.92</v>
      </c>
      <c r="D904" t="str">
        <f t="array" ref="D904">INDEX('Pin Map'!$B$2:$AT$78,MATCH(LEFT(A904,MIN(SEARCH({0,1,2,3,4,5,6,7,8,9},A904&amp;"0123456789"))-1),'Pin Map'!$A$2:$A$78,0),MATCH(VALUE(RIGHT(A904,LEN(A904)-MIN(SEARCH({0,1,2,3,4,5,6,7,8,9},A904&amp;"0123456789"))+1)),'Pin Map'!$B$1:$AT$1,0))</f>
        <v>VSS</v>
      </c>
    </row>
    <row r="905" spans="1:4" x14ac:dyDescent="0.2">
      <c r="A905" s="1" t="s">
        <v>1112</v>
      </c>
      <c r="B905">
        <v>12.747894000000001</v>
      </c>
      <c r="C905">
        <v>0.92</v>
      </c>
      <c r="D905" t="str">
        <f t="array" ref="D905">INDEX('Pin Map'!$B$2:$AT$78,MATCH(LEFT(A905,MIN(SEARCH({0,1,2,3,4,5,6,7,8,9},A905&amp;"0123456789"))-1),'Pin Map'!$A$2:$A$78,0),MATCH(VALUE(RIGHT(A905,LEN(A905)-MIN(SEARCH({0,1,2,3,4,5,6,7,8,9},A905&amp;"0123456789"))+1)),'Pin Map'!$B$1:$AT$1,0))</f>
        <v>jtag tdi 1_10_u1</v>
      </c>
    </row>
    <row r="906" spans="1:4" x14ac:dyDescent="0.2">
      <c r="A906" s="1" t="s">
        <v>1113</v>
      </c>
      <c r="B906">
        <v>11.154407000000001</v>
      </c>
      <c r="C906">
        <v>0.92</v>
      </c>
      <c r="D906" t="str">
        <f t="array" ref="D906">INDEX('Pin Map'!$B$2:$AT$78,MATCH(LEFT(A906,MIN(SEARCH({0,1,2,3,4,5,6,7,8,9},A906&amp;"0123456789"))-1),'Pin Map'!$A$2:$A$78,0),MATCH(VALUE(RIGHT(A906,LEN(A906)-MIN(SEARCH({0,1,2,3,4,5,6,7,8,9},A906&amp;"0123456789"))+1)),'Pin Map'!$B$1:$AT$1,0))</f>
        <v>VSS</v>
      </c>
    </row>
    <row r="907" spans="1:4" x14ac:dyDescent="0.2">
      <c r="A907" s="1" t="s">
        <v>1114</v>
      </c>
      <c r="B907">
        <v>9.5609199999999994</v>
      </c>
      <c r="C907">
        <v>0.92</v>
      </c>
      <c r="D907" t="str">
        <f t="array" ref="D907">INDEX('Pin Map'!$B$2:$AT$78,MATCH(LEFT(A907,MIN(SEARCH({0,1,2,3,4,5,6,7,8,9},A907&amp;"0123456789"))-1),'Pin Map'!$A$2:$A$78,0),MATCH(VALUE(RIGHT(A907,LEN(A907)-MIN(SEARCH({0,1,2,3,4,5,6,7,8,9},A907&amp;"0123456789"))+1)),'Pin Map'!$B$1:$AT$1,0))</f>
        <v>VSS</v>
      </c>
    </row>
    <row r="908" spans="1:4" x14ac:dyDescent="0.2">
      <c r="A908" s="1" t="s">
        <v>1115</v>
      </c>
      <c r="B908">
        <v>7.9674339999999999</v>
      </c>
      <c r="C908">
        <v>0.92</v>
      </c>
      <c r="D908" t="str">
        <f t="array" ref="D908">INDEX('Pin Map'!$B$2:$AT$78,MATCH(LEFT(A908,MIN(SEARCH({0,1,2,3,4,5,6,7,8,9},A908&amp;"0123456789"))-1),'Pin Map'!$A$2:$A$78,0),MATCH(VALUE(RIGHT(A908,LEN(A908)-MIN(SEARCH({0,1,2,3,4,5,6,7,8,9},A908&amp;"0123456789"))+1)),'Pin Map'!$B$1:$AT$1,0))</f>
        <v>VSS</v>
      </c>
    </row>
    <row r="909" spans="1:4" x14ac:dyDescent="0.2">
      <c r="A909" s="1" t="s">
        <v>1116</v>
      </c>
      <c r="B909">
        <v>6.3739470000000003</v>
      </c>
      <c r="C909">
        <v>0.92</v>
      </c>
      <c r="D909" t="str">
        <f t="array" ref="D909">INDEX('Pin Map'!$B$2:$AT$78,MATCH(LEFT(A909,MIN(SEARCH({0,1,2,3,4,5,6,7,8,9},A909&amp;"0123456789"))-1),'Pin Map'!$A$2:$A$78,0),MATCH(VALUE(RIGHT(A909,LEN(A909)-MIN(SEARCH({0,1,2,3,4,5,6,7,8,9},A909&amp;"0123456789"))+1)),'Pin Map'!$B$1:$AT$1,0))</f>
        <v>VSS</v>
      </c>
    </row>
    <row r="910" spans="1:4" x14ac:dyDescent="0.2">
      <c r="A910" s="1" t="s">
        <v>1117</v>
      </c>
      <c r="B910">
        <v>4.7804599999999997</v>
      </c>
      <c r="C910">
        <v>0.92</v>
      </c>
      <c r="D910" t="str">
        <f t="array" ref="D910">INDEX('Pin Map'!$B$2:$AT$78,MATCH(LEFT(A910,MIN(SEARCH({0,1,2,3,4,5,6,7,8,9},A910&amp;"0123456789"))-1),'Pin Map'!$A$2:$A$78,0),MATCH(VALUE(RIGHT(A910,LEN(A910)-MIN(SEARCH({0,1,2,3,4,5,6,7,8,9},A910&amp;"0123456789"))+1)),'Pin Map'!$B$1:$AT$1,0))</f>
        <v>VSS</v>
      </c>
    </row>
    <row r="911" spans="1:4" x14ac:dyDescent="0.2">
      <c r="A911" s="1" t="s">
        <v>1118</v>
      </c>
      <c r="B911">
        <v>3.1869730000000001</v>
      </c>
      <c r="C911">
        <v>0.92</v>
      </c>
      <c r="D911" t="str">
        <f t="array" ref="D911">INDEX('Pin Map'!$B$2:$AT$78,MATCH(LEFT(A911,MIN(SEARCH({0,1,2,3,4,5,6,7,8,9},A911&amp;"0123456789"))-1),'Pin Map'!$A$2:$A$78,0),MATCH(VALUE(RIGHT(A911,LEN(A911)-MIN(SEARCH({0,1,2,3,4,5,6,7,8,9},A911&amp;"0123456789"))+1)),'Pin Map'!$B$1:$AT$1,0))</f>
        <v>VSS</v>
      </c>
    </row>
    <row r="912" spans="1:4" x14ac:dyDescent="0.2">
      <c r="A912" s="1" t="s">
        <v>1119</v>
      </c>
      <c r="B912">
        <v>1.5934870000000001</v>
      </c>
      <c r="C912">
        <v>0.92</v>
      </c>
      <c r="D912" t="str">
        <f t="array" ref="D912">INDEX('Pin Map'!$B$2:$AT$78,MATCH(LEFT(A912,MIN(SEARCH({0,1,2,3,4,5,6,7,8,9},A912&amp;"0123456789"))-1),'Pin Map'!$A$2:$A$78,0),MATCH(VALUE(RIGHT(A912,LEN(A912)-MIN(SEARCH({0,1,2,3,4,5,6,7,8,9},A912&amp;"0123456789"))+1)),'Pin Map'!$B$1:$AT$1,0))</f>
        <v>VSS</v>
      </c>
    </row>
    <row r="913" spans="1:4" x14ac:dyDescent="0.2">
      <c r="A913" s="1" t="s">
        <v>1120</v>
      </c>
      <c r="B913">
        <v>0</v>
      </c>
      <c r="C913">
        <v>0.92</v>
      </c>
      <c r="D913" t="str">
        <f t="array" ref="D913">INDEX('Pin Map'!$B$2:$AT$78,MATCH(LEFT(A913,MIN(SEARCH({0,1,2,3,4,5,6,7,8,9},A913&amp;"0123456789"))-1),'Pin Map'!$A$2:$A$78,0),MATCH(VALUE(RIGHT(A913,LEN(A913)-MIN(SEARCH({0,1,2,3,4,5,6,7,8,9},A913&amp;"0123456789"))+1)),'Pin Map'!$B$1:$AT$1,0))</f>
        <v>VSS</v>
      </c>
    </row>
    <row r="914" spans="1:4" x14ac:dyDescent="0.2">
      <c r="A914" s="1" t="s">
        <v>1121</v>
      </c>
      <c r="B914">
        <v>-1.5934870000000001</v>
      </c>
      <c r="C914">
        <v>0.92</v>
      </c>
      <c r="D914" t="str">
        <f t="array" ref="D914">INDEX('Pin Map'!$B$2:$AT$78,MATCH(LEFT(A914,MIN(SEARCH({0,1,2,3,4,5,6,7,8,9},A914&amp;"0123456789"))-1),'Pin Map'!$A$2:$A$78,0),MATCH(VALUE(RIGHT(A914,LEN(A914)-MIN(SEARCH({0,1,2,3,4,5,6,7,8,9},A914&amp;"0123456789"))+1)),'Pin Map'!$B$1:$AT$1,0))</f>
        <v>VSS</v>
      </c>
    </row>
    <row r="915" spans="1:4" x14ac:dyDescent="0.2">
      <c r="A915" s="1" t="s">
        <v>1122</v>
      </c>
      <c r="B915">
        <v>-3.1869740000000002</v>
      </c>
      <c r="C915">
        <v>0.92</v>
      </c>
      <c r="D915" t="str">
        <f t="array" ref="D915">INDEX('Pin Map'!$B$2:$AT$78,MATCH(LEFT(A915,MIN(SEARCH({0,1,2,3,4,5,6,7,8,9},A915&amp;"0123456789"))-1),'Pin Map'!$A$2:$A$78,0),MATCH(VALUE(RIGHT(A915,LEN(A915)-MIN(SEARCH({0,1,2,3,4,5,6,7,8,9},A915&amp;"0123456789"))+1)),'Pin Map'!$B$1:$AT$1,0))</f>
        <v>VSS</v>
      </c>
    </row>
    <row r="916" spans="1:4" x14ac:dyDescent="0.2">
      <c r="A916" s="1" t="s">
        <v>1123</v>
      </c>
      <c r="B916">
        <v>-4.7804599999999997</v>
      </c>
      <c r="C916">
        <v>0.92</v>
      </c>
      <c r="D916" t="str">
        <f t="array" ref="D916">INDEX('Pin Map'!$B$2:$AT$78,MATCH(LEFT(A916,MIN(SEARCH({0,1,2,3,4,5,6,7,8,9},A916&amp;"0123456789"))-1),'Pin Map'!$A$2:$A$78,0),MATCH(VALUE(RIGHT(A916,LEN(A916)-MIN(SEARCH({0,1,2,3,4,5,6,7,8,9},A916&amp;"0123456789"))+1)),'Pin Map'!$B$1:$AT$1,0))</f>
        <v>VSS</v>
      </c>
    </row>
    <row r="917" spans="1:4" x14ac:dyDescent="0.2">
      <c r="A917" s="1" t="s">
        <v>1124</v>
      </c>
      <c r="B917">
        <v>-6.3739470000000003</v>
      </c>
      <c r="C917">
        <v>0.92</v>
      </c>
      <c r="D917" t="str">
        <f t="array" ref="D917">INDEX('Pin Map'!$B$2:$AT$78,MATCH(LEFT(A917,MIN(SEARCH({0,1,2,3,4,5,6,7,8,9},A917&amp;"0123456789"))-1),'Pin Map'!$A$2:$A$78,0),MATCH(VALUE(RIGHT(A917,LEN(A917)-MIN(SEARCH({0,1,2,3,4,5,6,7,8,9},A917&amp;"0123456789"))+1)),'Pin Map'!$B$1:$AT$1,0))</f>
        <v>VSS</v>
      </c>
    </row>
    <row r="918" spans="1:4" x14ac:dyDescent="0.2">
      <c r="A918" s="1" t="s">
        <v>1125</v>
      </c>
      <c r="B918">
        <v>-7.9674339999999999</v>
      </c>
      <c r="C918">
        <v>0.92</v>
      </c>
      <c r="D918" t="str">
        <f t="array" ref="D918">INDEX('Pin Map'!$B$2:$AT$78,MATCH(LEFT(A918,MIN(SEARCH({0,1,2,3,4,5,6,7,8,9},A918&amp;"0123456789"))-1),'Pin Map'!$A$2:$A$78,0),MATCH(VALUE(RIGHT(A918,LEN(A918)-MIN(SEARCH({0,1,2,3,4,5,6,7,8,9},A918&amp;"0123456789"))+1)),'Pin Map'!$B$1:$AT$1,0))</f>
        <v>VSS</v>
      </c>
    </row>
    <row r="919" spans="1:4" x14ac:dyDescent="0.2">
      <c r="A919" s="1" t="s">
        <v>1126</v>
      </c>
      <c r="B919">
        <v>-9.5609210000000004</v>
      </c>
      <c r="C919">
        <v>0.92</v>
      </c>
      <c r="D919" t="str">
        <f t="array" ref="D919">INDEX('Pin Map'!$B$2:$AT$78,MATCH(LEFT(A919,MIN(SEARCH({0,1,2,3,4,5,6,7,8,9},A919&amp;"0123456789"))-1),'Pin Map'!$A$2:$A$78,0),MATCH(VALUE(RIGHT(A919,LEN(A919)-MIN(SEARCH({0,1,2,3,4,5,6,7,8,9},A919&amp;"0123456789"))+1)),'Pin Map'!$B$1:$AT$1,0))</f>
        <v>VSS</v>
      </c>
    </row>
    <row r="920" spans="1:4" x14ac:dyDescent="0.2">
      <c r="A920" s="1" t="s">
        <v>1127</v>
      </c>
      <c r="B920">
        <v>-11.154407000000001</v>
      </c>
      <c r="C920">
        <v>0.92</v>
      </c>
      <c r="D920" t="str">
        <f t="array" ref="D920">INDEX('Pin Map'!$B$2:$AT$78,MATCH(LEFT(A920,MIN(SEARCH({0,1,2,3,4,5,6,7,8,9},A920&amp;"0123456789"))-1),'Pin Map'!$A$2:$A$78,0),MATCH(VALUE(RIGHT(A920,LEN(A920)-MIN(SEARCH({0,1,2,3,4,5,6,7,8,9},A920&amp;"0123456789"))+1)),'Pin Map'!$B$1:$AT$1,0))</f>
        <v>VSS</v>
      </c>
    </row>
    <row r="921" spans="1:4" x14ac:dyDescent="0.2">
      <c r="A921" s="1" t="s">
        <v>1128</v>
      </c>
      <c r="B921">
        <v>-12.747894000000001</v>
      </c>
      <c r="C921">
        <v>0.92</v>
      </c>
      <c r="D921" t="str">
        <f t="array" ref="D921">INDEX('Pin Map'!$B$2:$AT$78,MATCH(LEFT(A921,MIN(SEARCH({0,1,2,3,4,5,6,7,8,9},A921&amp;"0123456789"))-1),'Pin Map'!$A$2:$A$78,0),MATCH(VALUE(RIGHT(A921,LEN(A921)-MIN(SEARCH({0,1,2,3,4,5,6,7,8,9},A921&amp;"0123456789"))+1)),'Pin Map'!$B$1:$AT$1,0))</f>
        <v>X</v>
      </c>
    </row>
    <row r="922" spans="1:4" x14ac:dyDescent="0.2">
      <c r="A922" s="1" t="s">
        <v>1129</v>
      </c>
      <c r="B922">
        <v>-14.341381</v>
      </c>
      <c r="C922">
        <v>0.92</v>
      </c>
      <c r="D922" t="str">
        <f t="array" ref="D922">INDEX('Pin Map'!$B$2:$AT$78,MATCH(LEFT(A922,MIN(SEARCH({0,1,2,3,4,5,6,7,8,9},A922&amp;"0123456789"))-1),'Pin Map'!$A$2:$A$78,0),MATCH(VALUE(RIGHT(A922,LEN(A922)-MIN(SEARCH({0,1,2,3,4,5,6,7,8,9},A922&amp;"0123456789"))+1)),'Pin Map'!$B$1:$AT$1,0))</f>
        <v>VSS</v>
      </c>
    </row>
    <row r="923" spans="1:4" x14ac:dyDescent="0.2">
      <c r="A923" s="1" t="s">
        <v>1130</v>
      </c>
      <c r="B923">
        <v>-15.934867000000001</v>
      </c>
      <c r="C923">
        <v>0.92</v>
      </c>
      <c r="D923" t="str">
        <f t="array" ref="D923">INDEX('Pin Map'!$B$2:$AT$78,MATCH(LEFT(A923,MIN(SEARCH({0,1,2,3,4,5,6,7,8,9},A923&amp;"0123456789"))-1),'Pin Map'!$A$2:$A$78,0),MATCH(VALUE(RIGHT(A923,LEN(A923)-MIN(SEARCH({0,1,2,3,4,5,6,7,8,9},A923&amp;"0123456789"))+1)),'Pin Map'!$B$1:$AT$1,0))</f>
        <v>VSS</v>
      </c>
    </row>
    <row r="924" spans="1:4" x14ac:dyDescent="0.2">
      <c r="A924" s="1" t="s">
        <v>1131</v>
      </c>
      <c r="B924">
        <v>-17.528354</v>
      </c>
      <c r="C924">
        <v>0.92</v>
      </c>
      <c r="D924" t="str">
        <f t="array" ref="D924">INDEX('Pin Map'!$B$2:$AT$78,MATCH(LEFT(A924,MIN(SEARCH({0,1,2,3,4,5,6,7,8,9},A924&amp;"0123456789"))-1),'Pin Map'!$A$2:$A$78,0),MATCH(VALUE(RIGHT(A924,LEN(A924)-MIN(SEARCH({0,1,2,3,4,5,6,7,8,9},A924&amp;"0123456789"))+1)),'Pin Map'!$B$1:$AT$1,0))</f>
        <v>X</v>
      </c>
    </row>
    <row r="925" spans="1:4" x14ac:dyDescent="0.2">
      <c r="A925" s="1" t="s">
        <v>1132</v>
      </c>
      <c r="B925">
        <v>16.731611000000001</v>
      </c>
      <c r="C925">
        <v>1.38</v>
      </c>
      <c r="D925" t="str">
        <f t="array" ref="D925">INDEX('Pin Map'!$B$2:$AT$78,MATCH(LEFT(A925,MIN(SEARCH({0,1,2,3,4,5,6,7,8,9},A925&amp;"0123456789"))-1),'Pin Map'!$A$2:$A$78,0),MATCH(VALUE(RIGHT(A925,LEN(A925)-MIN(SEARCH({0,1,2,3,4,5,6,7,8,9},A925&amp;"0123456789"))+1)),'Pin Map'!$B$1:$AT$1,0))</f>
        <v>refclk 2_23_u1</v>
      </c>
    </row>
    <row r="926" spans="1:4" x14ac:dyDescent="0.2">
      <c r="A926" s="1" t="s">
        <v>1133</v>
      </c>
      <c r="B926">
        <v>15.138123999999999</v>
      </c>
      <c r="C926">
        <v>1.38</v>
      </c>
      <c r="D926" t="str">
        <f t="array" ref="D926">INDEX('Pin Map'!$B$2:$AT$78,MATCH(LEFT(A926,MIN(SEARCH({0,1,2,3,4,5,6,7,8,9},A926&amp;"0123456789"))-1),'Pin Map'!$A$2:$A$78,0),MATCH(VALUE(RIGHT(A926,LEN(A926)-MIN(SEARCH({0,1,2,3,4,5,6,7,8,9},A926&amp;"0123456789"))+1)),'Pin Map'!$B$1:$AT$1,0))</f>
        <v>VSS</v>
      </c>
    </row>
    <row r="927" spans="1:4" x14ac:dyDescent="0.2">
      <c r="A927" s="1" t="s">
        <v>1134</v>
      </c>
      <c r="B927">
        <v>13.544637</v>
      </c>
      <c r="C927">
        <v>1.38</v>
      </c>
      <c r="D927" t="str">
        <f t="array" ref="D927">INDEX('Pin Map'!$B$2:$AT$78,MATCH(LEFT(A927,MIN(SEARCH({0,1,2,3,4,5,6,7,8,9},A927&amp;"0123456789"))-1),'Pin Map'!$A$2:$A$78,0),MATCH(VALUE(RIGHT(A927,LEN(A927)-MIN(SEARCH({0,1,2,3,4,5,6,7,8,9},A927&amp;"0123456789"))+1)),'Pin Map'!$B$1:$AT$1,0))</f>
        <v>VSS</v>
      </c>
    </row>
    <row r="928" spans="1:4" x14ac:dyDescent="0.2">
      <c r="A928" s="1" t="s">
        <v>1135</v>
      </c>
      <c r="B928">
        <v>11.951150999999999</v>
      </c>
      <c r="C928">
        <v>1.38</v>
      </c>
      <c r="D928" t="str">
        <f t="array" ref="D928">INDEX('Pin Map'!$B$2:$AT$78,MATCH(LEFT(A928,MIN(SEARCH({0,1,2,3,4,5,6,7,8,9},A928&amp;"0123456789"))-1),'Pin Map'!$A$2:$A$78,0),MATCH(VALUE(RIGHT(A928,LEN(A928)-MIN(SEARCH({0,1,2,3,4,5,6,7,8,9},A928&amp;"0123456789"))+1)),'Pin Map'!$B$1:$AT$1,0))</f>
        <v>jtag_tdo 2_11_u1</v>
      </c>
    </row>
    <row r="929" spans="1:4" x14ac:dyDescent="0.2">
      <c r="A929" s="1" t="s">
        <v>1136</v>
      </c>
      <c r="B929">
        <v>10.357664</v>
      </c>
      <c r="C929">
        <v>1.38</v>
      </c>
      <c r="D929" t="str">
        <f t="array" ref="D929">INDEX('Pin Map'!$B$2:$AT$78,MATCH(LEFT(A929,MIN(SEARCH({0,1,2,3,4,5,6,7,8,9},A929&amp;"0123456789"))-1),'Pin Map'!$A$2:$A$78,0),MATCH(VALUE(RIGHT(A929,LEN(A929)-MIN(SEARCH({0,1,2,3,4,5,6,7,8,9},A929&amp;"0123456789"))+1)),'Pin Map'!$B$1:$AT$1,0))</f>
        <v>VDDV_Q3_U1</v>
      </c>
    </row>
    <row r="930" spans="1:4" x14ac:dyDescent="0.2">
      <c r="A930" s="1" t="s">
        <v>1137</v>
      </c>
      <c r="B930">
        <v>8.7641770000000001</v>
      </c>
      <c r="C930">
        <v>1.38</v>
      </c>
      <c r="D930" t="str">
        <f t="array" ref="D930">INDEX('Pin Map'!$B$2:$AT$78,MATCH(LEFT(A930,MIN(SEARCH({0,1,2,3,4,5,6,7,8,9},A930&amp;"0123456789"))-1),'Pin Map'!$A$2:$A$78,0),MATCH(VALUE(RIGHT(A930,LEN(A930)-MIN(SEARCH({0,1,2,3,4,5,6,7,8,9},A930&amp;"0123456789"))+1)),'Pin Map'!$B$1:$AT$1,0))</f>
        <v>VDD_Q3_U1</v>
      </c>
    </row>
    <row r="931" spans="1:4" x14ac:dyDescent="0.2">
      <c r="A931" s="1" t="s">
        <v>1138</v>
      </c>
      <c r="B931">
        <v>7.1706899999999996</v>
      </c>
      <c r="C931">
        <v>1.38</v>
      </c>
      <c r="D931" t="str">
        <f t="array" ref="D931">INDEX('Pin Map'!$B$2:$AT$78,MATCH(LEFT(A931,MIN(SEARCH({0,1,2,3,4,5,6,7,8,9},A931&amp;"0123456789"))-1),'Pin Map'!$A$2:$A$78,0),MATCH(VALUE(RIGHT(A931,LEN(A931)-MIN(SEARCH({0,1,2,3,4,5,6,7,8,9},A931&amp;"0123456789"))+1)),'Pin Map'!$B$1:$AT$1,0))</f>
        <v>VDD_Q3_U1</v>
      </c>
    </row>
    <row r="932" spans="1:4" x14ac:dyDescent="0.2">
      <c r="A932" s="1" t="s">
        <v>1139</v>
      </c>
      <c r="B932">
        <v>5.5772040000000001</v>
      </c>
      <c r="C932">
        <v>1.38</v>
      </c>
      <c r="D932" t="str">
        <f t="array" ref="D932">INDEX('Pin Map'!$B$2:$AT$78,MATCH(LEFT(A932,MIN(SEARCH({0,1,2,3,4,5,6,7,8,9},A932&amp;"0123456789"))-1),'Pin Map'!$A$2:$A$78,0),MATCH(VALUE(RIGHT(A932,LEN(A932)-MIN(SEARCH({0,1,2,3,4,5,6,7,8,9},A932&amp;"0123456789"))+1)),'Pin Map'!$B$1:$AT$1,0))</f>
        <v>VDD_Q3_U1</v>
      </c>
    </row>
    <row r="933" spans="1:4" x14ac:dyDescent="0.2">
      <c r="A933" s="1" t="s">
        <v>1140</v>
      </c>
      <c r="B933">
        <v>3.983717</v>
      </c>
      <c r="C933">
        <v>1.38</v>
      </c>
      <c r="D933" t="str">
        <f t="array" ref="D933">INDEX('Pin Map'!$B$2:$AT$78,MATCH(LEFT(A933,MIN(SEARCH({0,1,2,3,4,5,6,7,8,9},A933&amp;"0123456789"))-1),'Pin Map'!$A$2:$A$78,0),MATCH(VALUE(RIGHT(A933,LEN(A933)-MIN(SEARCH({0,1,2,3,4,5,6,7,8,9},A933&amp;"0123456789"))+1)),'Pin Map'!$B$1:$AT$1,0))</f>
        <v>VDD_Q3_U1</v>
      </c>
    </row>
    <row r="934" spans="1:4" x14ac:dyDescent="0.2">
      <c r="A934" s="1" t="s">
        <v>1141</v>
      </c>
      <c r="B934">
        <v>2.3902299999999999</v>
      </c>
      <c r="C934">
        <v>1.38</v>
      </c>
      <c r="D934" t="str">
        <f t="array" ref="D934">INDEX('Pin Map'!$B$2:$AT$78,MATCH(LEFT(A934,MIN(SEARCH({0,1,2,3,4,5,6,7,8,9},A934&amp;"0123456789"))-1),'Pin Map'!$A$2:$A$78,0),MATCH(VALUE(RIGHT(A934,LEN(A934)-MIN(SEARCH({0,1,2,3,4,5,6,7,8,9},A934&amp;"0123456789"))+1)),'Pin Map'!$B$1:$AT$1,0))</f>
        <v>VDD_Q3_U1</v>
      </c>
    </row>
    <row r="935" spans="1:4" x14ac:dyDescent="0.2">
      <c r="A935" s="1" t="s">
        <v>1142</v>
      </c>
      <c r="B935">
        <v>0.79674299999999998</v>
      </c>
      <c r="C935">
        <v>1.38</v>
      </c>
      <c r="D935" t="str">
        <f t="array" ref="D935">INDEX('Pin Map'!$B$2:$AT$78,MATCH(LEFT(A935,MIN(SEARCH({0,1,2,3,4,5,6,7,8,9},A935&amp;"0123456789"))-1),'Pin Map'!$A$2:$A$78,0),MATCH(VALUE(RIGHT(A935,LEN(A935)-MIN(SEARCH({0,1,2,3,4,5,6,7,8,9},A935&amp;"0123456789"))+1)),'Pin Map'!$B$1:$AT$1,0))</f>
        <v>VDD_Q3_U1</v>
      </c>
    </row>
    <row r="936" spans="1:4" x14ac:dyDescent="0.2">
      <c r="A936" s="1" t="s">
        <v>1143</v>
      </c>
      <c r="B936">
        <v>-0.79674299999999998</v>
      </c>
      <c r="C936">
        <v>1.38</v>
      </c>
      <c r="D936" t="str">
        <f t="array" ref="D936">INDEX('Pin Map'!$B$2:$AT$78,MATCH(LEFT(A936,MIN(SEARCH({0,1,2,3,4,5,6,7,8,9},A936&amp;"0123456789"))-1),'Pin Map'!$A$2:$A$78,0),MATCH(VALUE(RIGHT(A936,LEN(A936)-MIN(SEARCH({0,1,2,3,4,5,6,7,8,9},A936&amp;"0123456789"))+1)),'Pin Map'!$B$1:$AT$1,0))</f>
        <v>VSS</v>
      </c>
    </row>
    <row r="937" spans="1:4" x14ac:dyDescent="0.2">
      <c r="A937" s="1" t="s">
        <v>1144</v>
      </c>
      <c r="B937">
        <v>-2.3902299999999999</v>
      </c>
      <c r="C937">
        <v>1.38</v>
      </c>
      <c r="D937" t="str">
        <f t="array" ref="D937">INDEX('Pin Map'!$B$2:$AT$78,MATCH(LEFT(A937,MIN(SEARCH({0,1,2,3,4,5,6,7,8,9},A937&amp;"0123456789"))-1),'Pin Map'!$A$2:$A$78,0),MATCH(VALUE(RIGHT(A937,LEN(A937)-MIN(SEARCH({0,1,2,3,4,5,6,7,8,9},A937&amp;"0123456789"))+1)),'Pin Map'!$B$1:$AT$1,0))</f>
        <v>VDD_Q1_U1</v>
      </c>
    </row>
    <row r="938" spans="1:4" x14ac:dyDescent="0.2">
      <c r="A938" s="1" t="s">
        <v>1145</v>
      </c>
      <c r="B938">
        <v>-3.983717</v>
      </c>
      <c r="C938">
        <v>1.38</v>
      </c>
      <c r="D938" t="str">
        <f t="array" ref="D938">INDEX('Pin Map'!$B$2:$AT$78,MATCH(LEFT(A938,MIN(SEARCH({0,1,2,3,4,5,6,7,8,9},A938&amp;"0123456789"))-1),'Pin Map'!$A$2:$A$78,0),MATCH(VALUE(RIGHT(A938,LEN(A938)-MIN(SEARCH({0,1,2,3,4,5,6,7,8,9},A938&amp;"0123456789"))+1)),'Pin Map'!$B$1:$AT$1,0))</f>
        <v>VDD_Q1_U1</v>
      </c>
    </row>
    <row r="939" spans="1:4" x14ac:dyDescent="0.2">
      <c r="A939" s="1" t="s">
        <v>1146</v>
      </c>
      <c r="B939">
        <v>-5.5772040000000001</v>
      </c>
      <c r="C939">
        <v>1.38</v>
      </c>
      <c r="D939" t="str">
        <f t="array" ref="D939">INDEX('Pin Map'!$B$2:$AT$78,MATCH(LEFT(A939,MIN(SEARCH({0,1,2,3,4,5,6,7,8,9},A939&amp;"0123456789"))-1),'Pin Map'!$A$2:$A$78,0),MATCH(VALUE(RIGHT(A939,LEN(A939)-MIN(SEARCH({0,1,2,3,4,5,6,7,8,9},A939&amp;"0123456789"))+1)),'Pin Map'!$B$1:$AT$1,0))</f>
        <v>VDD_Q1_U1</v>
      </c>
    </row>
    <row r="940" spans="1:4" x14ac:dyDescent="0.2">
      <c r="A940" s="1" t="s">
        <v>1147</v>
      </c>
      <c r="B940">
        <v>-7.1706899999999996</v>
      </c>
      <c r="C940">
        <v>1.38</v>
      </c>
      <c r="D940" t="str">
        <f t="array" ref="D940">INDEX('Pin Map'!$B$2:$AT$78,MATCH(LEFT(A940,MIN(SEARCH({0,1,2,3,4,5,6,7,8,9},A940&amp;"0123456789"))-1),'Pin Map'!$A$2:$A$78,0),MATCH(VALUE(RIGHT(A940,LEN(A940)-MIN(SEARCH({0,1,2,3,4,5,6,7,8,9},A940&amp;"0123456789"))+1)),'Pin Map'!$B$1:$AT$1,0))</f>
        <v>VDD_Q1_U1</v>
      </c>
    </row>
    <row r="941" spans="1:4" x14ac:dyDescent="0.2">
      <c r="A941" s="1" t="s">
        <v>1148</v>
      </c>
      <c r="B941">
        <v>-8.7641770000000001</v>
      </c>
      <c r="C941">
        <v>1.38</v>
      </c>
      <c r="D941" t="str">
        <f t="array" ref="D941">INDEX('Pin Map'!$B$2:$AT$78,MATCH(LEFT(A941,MIN(SEARCH({0,1,2,3,4,5,6,7,8,9},A941&amp;"0123456789"))-1),'Pin Map'!$A$2:$A$78,0),MATCH(VALUE(RIGHT(A941,LEN(A941)-MIN(SEARCH({0,1,2,3,4,5,6,7,8,9},A941&amp;"0123456789"))+1)),'Pin Map'!$B$1:$AT$1,0))</f>
        <v>VDD_Q1_U1</v>
      </c>
    </row>
    <row r="942" spans="1:4" x14ac:dyDescent="0.2">
      <c r="A942" s="1" t="s">
        <v>1149</v>
      </c>
      <c r="B942">
        <v>-10.357664</v>
      </c>
      <c r="C942">
        <v>1.38</v>
      </c>
      <c r="D942" t="str">
        <f t="array" ref="D942">INDEX('Pin Map'!$B$2:$AT$78,MATCH(LEFT(A942,MIN(SEARCH({0,1,2,3,4,5,6,7,8,9},A942&amp;"0123456789"))-1),'Pin Map'!$A$2:$A$78,0),MATCH(VALUE(RIGHT(A942,LEN(A942)-MIN(SEARCH({0,1,2,3,4,5,6,7,8,9},A942&amp;"0123456789"))+1)),'Pin Map'!$B$1:$AT$1,0))</f>
        <v>VDDV_Q1_U1</v>
      </c>
    </row>
    <row r="943" spans="1:4" x14ac:dyDescent="0.2">
      <c r="A943" s="1" t="s">
        <v>1150</v>
      </c>
      <c r="B943">
        <v>-11.951150999999999</v>
      </c>
      <c r="C943">
        <v>1.38</v>
      </c>
      <c r="D943" t="str">
        <f t="array" ref="D943">INDEX('Pin Map'!$B$2:$AT$78,MATCH(LEFT(A943,MIN(SEARCH({0,1,2,3,4,5,6,7,8,9},A943&amp;"0123456789"))-1),'Pin Map'!$A$2:$A$78,0),MATCH(VALUE(RIGHT(A943,LEN(A943)-MIN(SEARCH({0,1,2,3,4,5,6,7,8,9},A943&amp;"0123456789"))+1)),'Pin Map'!$B$1:$AT$1,0))</f>
        <v>X</v>
      </c>
    </row>
    <row r="944" spans="1:4" x14ac:dyDescent="0.2">
      <c r="A944" s="1" t="s">
        <v>1151</v>
      </c>
      <c r="B944">
        <v>-13.544637</v>
      </c>
      <c r="C944">
        <v>1.38</v>
      </c>
      <c r="D944" t="str">
        <f t="array" ref="D944">INDEX('Pin Map'!$B$2:$AT$78,MATCH(LEFT(A944,MIN(SEARCH({0,1,2,3,4,5,6,7,8,9},A944&amp;"0123456789"))-1),'Pin Map'!$A$2:$A$78,0),MATCH(VALUE(RIGHT(A944,LEN(A944)-MIN(SEARCH({0,1,2,3,4,5,6,7,8,9},A944&amp;"0123456789"))+1)),'Pin Map'!$B$1:$AT$1,0))</f>
        <v>VSS</v>
      </c>
    </row>
    <row r="945" spans="1:4" x14ac:dyDescent="0.2">
      <c r="A945" s="1" t="s">
        <v>1152</v>
      </c>
      <c r="B945">
        <v>-15.138123999999999</v>
      </c>
      <c r="C945">
        <v>1.38</v>
      </c>
      <c r="D945" t="str">
        <f t="array" ref="D945">INDEX('Pin Map'!$B$2:$AT$78,MATCH(LEFT(A945,MIN(SEARCH({0,1,2,3,4,5,6,7,8,9},A945&amp;"0123456789"))-1),'Pin Map'!$A$2:$A$78,0),MATCH(VALUE(RIGHT(A945,LEN(A945)-MIN(SEARCH({0,1,2,3,4,5,6,7,8,9},A945&amp;"0123456789"))+1)),'Pin Map'!$B$1:$AT$1,0))</f>
        <v>VSS</v>
      </c>
    </row>
    <row r="946" spans="1:4" x14ac:dyDescent="0.2">
      <c r="A946" s="1" t="s">
        <v>1153</v>
      </c>
      <c r="B946">
        <v>-16.731611000000001</v>
      </c>
      <c r="C946">
        <v>1.38</v>
      </c>
      <c r="D946" t="str">
        <f t="array" ref="D946">INDEX('Pin Map'!$B$2:$AT$78,MATCH(LEFT(A946,MIN(SEARCH({0,1,2,3,4,5,6,7,8,9},A946&amp;"0123456789"))-1),'Pin Map'!$A$2:$A$78,0),MATCH(VALUE(RIGHT(A946,LEN(A946)-MIN(SEARCH({0,1,2,3,4,5,6,7,8,9},A946&amp;"0123456789"))+1)),'Pin Map'!$B$1:$AT$1,0))</f>
        <v>X</v>
      </c>
    </row>
    <row r="947" spans="1:4" x14ac:dyDescent="0.2">
      <c r="A947" s="1" t="s">
        <v>1154</v>
      </c>
      <c r="B947">
        <v>17.528354</v>
      </c>
      <c r="C947">
        <v>1.84</v>
      </c>
      <c r="D947" t="str">
        <f t="array" ref="D947">INDEX('Pin Map'!$B$2:$AT$78,MATCH(LEFT(A947,MIN(SEARCH({0,1,2,3,4,5,6,7,8,9},A947&amp;"0123456789"))-1),'Pin Map'!$A$2:$A$78,0),MATCH(VALUE(RIGHT(A947,LEN(A947)-MIN(SEARCH({0,1,2,3,4,5,6,7,8,9},A947&amp;"0123456789"))+1)),'Pin Map'!$B$1:$AT$1,0))</f>
        <v>VSS</v>
      </c>
    </row>
    <row r="948" spans="1:4" x14ac:dyDescent="0.2">
      <c r="A948" s="1" t="s">
        <v>1155</v>
      </c>
      <c r="B948">
        <v>15.934867000000001</v>
      </c>
      <c r="C948">
        <v>1.84</v>
      </c>
      <c r="D948" t="str">
        <f t="array" ref="D948">INDEX('Pin Map'!$B$2:$AT$78,MATCH(LEFT(A948,MIN(SEARCH({0,1,2,3,4,5,6,7,8,9},A948&amp;"0123456789"))-1),'Pin Map'!$A$2:$A$78,0),MATCH(VALUE(RIGHT(A948,LEN(A948)-MIN(SEARCH({0,1,2,3,4,5,6,7,8,9},A948&amp;"0123456789"))+1)),'Pin Map'!$B$1:$AT$1,0))</f>
        <v>VSS</v>
      </c>
    </row>
    <row r="949" spans="1:4" x14ac:dyDescent="0.2">
      <c r="A949" s="1" t="s">
        <v>1156</v>
      </c>
      <c r="B949">
        <v>14.341381</v>
      </c>
      <c r="C949">
        <v>1.84</v>
      </c>
      <c r="D949" t="str">
        <f t="array" ref="D949">INDEX('Pin Map'!$B$2:$AT$78,MATCH(LEFT(A949,MIN(SEARCH({0,1,2,3,4,5,6,7,8,9},A949&amp;"0123456789"))-1),'Pin Map'!$A$2:$A$78,0),MATCH(VALUE(RIGHT(A949,LEN(A949)-MIN(SEARCH({0,1,2,3,4,5,6,7,8,9},A949&amp;"0123456789"))+1)),'Pin Map'!$B$1:$AT$1,0))</f>
        <v>serial_tl_clock 1_16_u1</v>
      </c>
    </row>
    <row r="950" spans="1:4" x14ac:dyDescent="0.2">
      <c r="A950" s="1" t="s">
        <v>1157</v>
      </c>
      <c r="B950">
        <v>12.747894000000001</v>
      </c>
      <c r="C950">
        <v>1.84</v>
      </c>
      <c r="D950" t="str">
        <f t="array" ref="D950">INDEX('Pin Map'!$B$2:$AT$78,MATCH(LEFT(A950,MIN(SEARCH({0,1,2,3,4,5,6,7,8,9},A950&amp;"0123456789"))-1),'Pin Map'!$A$2:$A$78,0),MATCH(VALUE(RIGHT(A950,LEN(A950)-MIN(SEARCH({0,1,2,3,4,5,6,7,8,9},A950&amp;"0123456789"))+1)),'Pin Map'!$B$1:$AT$1,0))</f>
        <v>VSS</v>
      </c>
    </row>
    <row r="951" spans="1:4" x14ac:dyDescent="0.2">
      <c r="A951" s="1" t="s">
        <v>1158</v>
      </c>
      <c r="B951">
        <v>11.154407000000001</v>
      </c>
      <c r="C951">
        <v>1.84</v>
      </c>
      <c r="D951" t="str">
        <f t="array" ref="D951">INDEX('Pin Map'!$B$2:$AT$78,MATCH(LEFT(A951,MIN(SEARCH({0,1,2,3,4,5,6,7,8,9},A951&amp;"0123456789"))-1),'Pin Map'!$A$2:$A$78,0),MATCH(VALUE(RIGHT(A951,LEN(A951)-MIN(SEARCH({0,1,2,3,4,5,6,7,8,9},A951&amp;"0123456789"))+1)),'Pin Map'!$B$1:$AT$1,0))</f>
        <v>VSS</v>
      </c>
    </row>
    <row r="952" spans="1:4" x14ac:dyDescent="0.2">
      <c r="A952" s="1" t="s">
        <v>1159</v>
      </c>
      <c r="B952">
        <v>9.5609199999999994</v>
      </c>
      <c r="C952">
        <v>1.84</v>
      </c>
      <c r="D952" t="str">
        <f t="array" ref="D952">INDEX('Pin Map'!$B$2:$AT$78,MATCH(LEFT(A952,MIN(SEARCH({0,1,2,3,4,5,6,7,8,9},A952&amp;"0123456789"))-1),'Pin Map'!$A$2:$A$78,0),MATCH(VALUE(RIGHT(A952,LEN(A952)-MIN(SEARCH({0,1,2,3,4,5,6,7,8,9},A952&amp;"0123456789"))+1)),'Pin Map'!$B$1:$AT$1,0))</f>
        <v>VSS</v>
      </c>
    </row>
    <row r="953" spans="1:4" x14ac:dyDescent="0.2">
      <c r="A953" s="1" t="s">
        <v>1160</v>
      </c>
      <c r="B953">
        <v>7.9674339999999999</v>
      </c>
      <c r="C953">
        <v>1.84</v>
      </c>
      <c r="D953" t="str">
        <f t="array" ref="D953">INDEX('Pin Map'!$B$2:$AT$78,MATCH(LEFT(A953,MIN(SEARCH({0,1,2,3,4,5,6,7,8,9},A953&amp;"0123456789"))-1),'Pin Map'!$A$2:$A$78,0),MATCH(VALUE(RIGHT(A953,LEN(A953)-MIN(SEARCH({0,1,2,3,4,5,6,7,8,9},A953&amp;"0123456789"))+1)),'Pin Map'!$B$1:$AT$1,0))</f>
        <v>VSS</v>
      </c>
    </row>
    <row r="954" spans="1:4" x14ac:dyDescent="0.2">
      <c r="A954" s="1" t="s">
        <v>1161</v>
      </c>
      <c r="B954">
        <v>6.3739470000000003</v>
      </c>
      <c r="C954">
        <v>1.84</v>
      </c>
      <c r="D954" t="str">
        <f t="array" ref="D954">INDEX('Pin Map'!$B$2:$AT$78,MATCH(LEFT(A954,MIN(SEARCH({0,1,2,3,4,5,6,7,8,9},A954&amp;"0123456789"))-1),'Pin Map'!$A$2:$A$78,0),MATCH(VALUE(RIGHT(A954,LEN(A954)-MIN(SEARCH({0,1,2,3,4,5,6,7,8,9},A954&amp;"0123456789"))+1)),'Pin Map'!$B$1:$AT$1,0))</f>
        <v>VSS</v>
      </c>
    </row>
    <row r="955" spans="1:4" x14ac:dyDescent="0.2">
      <c r="A955" s="1" t="s">
        <v>1162</v>
      </c>
      <c r="B955">
        <v>4.7804599999999997</v>
      </c>
      <c r="C955">
        <v>1.84</v>
      </c>
      <c r="D955" t="str">
        <f t="array" ref="D955">INDEX('Pin Map'!$B$2:$AT$78,MATCH(LEFT(A955,MIN(SEARCH({0,1,2,3,4,5,6,7,8,9},A955&amp;"0123456789"))-1),'Pin Map'!$A$2:$A$78,0),MATCH(VALUE(RIGHT(A955,LEN(A955)-MIN(SEARCH({0,1,2,3,4,5,6,7,8,9},A955&amp;"0123456789"))+1)),'Pin Map'!$B$1:$AT$1,0))</f>
        <v>VSS</v>
      </c>
    </row>
    <row r="956" spans="1:4" x14ac:dyDescent="0.2">
      <c r="A956" s="1" t="s">
        <v>1163</v>
      </c>
      <c r="B956">
        <v>3.1869730000000001</v>
      </c>
      <c r="C956">
        <v>1.84</v>
      </c>
      <c r="D956" t="str">
        <f t="array" ref="D956">INDEX('Pin Map'!$B$2:$AT$78,MATCH(LEFT(A956,MIN(SEARCH({0,1,2,3,4,5,6,7,8,9},A956&amp;"0123456789"))-1),'Pin Map'!$A$2:$A$78,0),MATCH(VALUE(RIGHT(A956,LEN(A956)-MIN(SEARCH({0,1,2,3,4,5,6,7,8,9},A956&amp;"0123456789"))+1)),'Pin Map'!$B$1:$AT$1,0))</f>
        <v>VSS</v>
      </c>
    </row>
    <row r="957" spans="1:4" x14ac:dyDescent="0.2">
      <c r="A957" s="1" t="s">
        <v>1164</v>
      </c>
      <c r="B957">
        <v>1.5934870000000001</v>
      </c>
      <c r="C957">
        <v>1.84</v>
      </c>
      <c r="D957" t="str">
        <f t="array" ref="D957">INDEX('Pin Map'!$B$2:$AT$78,MATCH(LEFT(A957,MIN(SEARCH({0,1,2,3,4,5,6,7,8,9},A957&amp;"0123456789"))-1),'Pin Map'!$A$2:$A$78,0),MATCH(VALUE(RIGHT(A957,LEN(A957)-MIN(SEARCH({0,1,2,3,4,5,6,7,8,9},A957&amp;"0123456789"))+1)),'Pin Map'!$B$1:$AT$1,0))</f>
        <v>VSS</v>
      </c>
    </row>
    <row r="958" spans="1:4" x14ac:dyDescent="0.2">
      <c r="A958" s="1" t="s">
        <v>1165</v>
      </c>
      <c r="B958">
        <v>0</v>
      </c>
      <c r="C958">
        <v>1.84</v>
      </c>
      <c r="D958" t="str">
        <f t="array" ref="D958">INDEX('Pin Map'!$B$2:$AT$78,MATCH(LEFT(A958,MIN(SEARCH({0,1,2,3,4,5,6,7,8,9},A958&amp;"0123456789"))-1),'Pin Map'!$A$2:$A$78,0),MATCH(VALUE(RIGHT(A958,LEN(A958)-MIN(SEARCH({0,1,2,3,4,5,6,7,8,9},A958&amp;"0123456789"))+1)),'Pin Map'!$B$1:$AT$1,0))</f>
        <v>VSS</v>
      </c>
    </row>
    <row r="959" spans="1:4" x14ac:dyDescent="0.2">
      <c r="A959" s="1" t="s">
        <v>1166</v>
      </c>
      <c r="B959">
        <v>-1.5934870000000001</v>
      </c>
      <c r="C959">
        <v>1.84</v>
      </c>
      <c r="D959" t="str">
        <f t="array" ref="D959">INDEX('Pin Map'!$B$2:$AT$78,MATCH(LEFT(A959,MIN(SEARCH({0,1,2,3,4,5,6,7,8,9},A959&amp;"0123456789"))-1),'Pin Map'!$A$2:$A$78,0),MATCH(VALUE(RIGHT(A959,LEN(A959)-MIN(SEARCH({0,1,2,3,4,5,6,7,8,9},A959&amp;"0123456789"))+1)),'Pin Map'!$B$1:$AT$1,0))</f>
        <v>VSS</v>
      </c>
    </row>
    <row r="960" spans="1:4" x14ac:dyDescent="0.2">
      <c r="A960" s="1" t="s">
        <v>1167</v>
      </c>
      <c r="B960">
        <v>-3.1869740000000002</v>
      </c>
      <c r="C960">
        <v>1.84</v>
      </c>
      <c r="D960" t="str">
        <f t="array" ref="D960">INDEX('Pin Map'!$B$2:$AT$78,MATCH(LEFT(A960,MIN(SEARCH({0,1,2,3,4,5,6,7,8,9},A960&amp;"0123456789"))-1),'Pin Map'!$A$2:$A$78,0),MATCH(VALUE(RIGHT(A960,LEN(A960)-MIN(SEARCH({0,1,2,3,4,5,6,7,8,9},A960&amp;"0123456789"))+1)),'Pin Map'!$B$1:$AT$1,0))</f>
        <v>VSS</v>
      </c>
    </row>
    <row r="961" spans="1:4" x14ac:dyDescent="0.2">
      <c r="A961" s="1" t="s">
        <v>1168</v>
      </c>
      <c r="B961">
        <v>-4.7804599999999997</v>
      </c>
      <c r="C961">
        <v>1.84</v>
      </c>
      <c r="D961" t="str">
        <f t="array" ref="D961">INDEX('Pin Map'!$B$2:$AT$78,MATCH(LEFT(A961,MIN(SEARCH({0,1,2,3,4,5,6,7,8,9},A961&amp;"0123456789"))-1),'Pin Map'!$A$2:$A$78,0),MATCH(VALUE(RIGHT(A961,LEN(A961)-MIN(SEARCH({0,1,2,3,4,5,6,7,8,9},A961&amp;"0123456789"))+1)),'Pin Map'!$B$1:$AT$1,0))</f>
        <v>VSS</v>
      </c>
    </row>
    <row r="962" spans="1:4" x14ac:dyDescent="0.2">
      <c r="A962" s="1" t="s">
        <v>1169</v>
      </c>
      <c r="B962">
        <v>-6.3739470000000003</v>
      </c>
      <c r="C962">
        <v>1.84</v>
      </c>
      <c r="D962" t="str">
        <f t="array" ref="D962">INDEX('Pin Map'!$B$2:$AT$78,MATCH(LEFT(A962,MIN(SEARCH({0,1,2,3,4,5,6,7,8,9},A962&amp;"0123456789"))-1),'Pin Map'!$A$2:$A$78,0),MATCH(VALUE(RIGHT(A962,LEN(A962)-MIN(SEARCH({0,1,2,3,4,5,6,7,8,9},A962&amp;"0123456789"))+1)),'Pin Map'!$B$1:$AT$1,0))</f>
        <v>VSS</v>
      </c>
    </row>
    <row r="963" spans="1:4" x14ac:dyDescent="0.2">
      <c r="A963" s="1" t="s">
        <v>1170</v>
      </c>
      <c r="B963">
        <v>-7.9674339999999999</v>
      </c>
      <c r="C963">
        <v>1.84</v>
      </c>
      <c r="D963" t="str">
        <f t="array" ref="D963">INDEX('Pin Map'!$B$2:$AT$78,MATCH(LEFT(A963,MIN(SEARCH({0,1,2,3,4,5,6,7,8,9},A963&amp;"0123456789"))-1),'Pin Map'!$A$2:$A$78,0),MATCH(VALUE(RIGHT(A963,LEN(A963)-MIN(SEARCH({0,1,2,3,4,5,6,7,8,9},A963&amp;"0123456789"))+1)),'Pin Map'!$B$1:$AT$1,0))</f>
        <v>VSS</v>
      </c>
    </row>
    <row r="964" spans="1:4" x14ac:dyDescent="0.2">
      <c r="A964" s="1" t="s">
        <v>1171</v>
      </c>
      <c r="B964">
        <v>-9.5609210000000004</v>
      </c>
      <c r="C964">
        <v>1.84</v>
      </c>
      <c r="D964" t="str">
        <f t="array" ref="D964">INDEX('Pin Map'!$B$2:$AT$78,MATCH(LEFT(A964,MIN(SEARCH({0,1,2,3,4,5,6,7,8,9},A964&amp;"0123456789"))-1),'Pin Map'!$A$2:$A$78,0),MATCH(VALUE(RIGHT(A964,LEN(A964)-MIN(SEARCH({0,1,2,3,4,5,6,7,8,9},A964&amp;"0123456789"))+1)),'Pin Map'!$B$1:$AT$1,0))</f>
        <v>VSS</v>
      </c>
    </row>
    <row r="965" spans="1:4" x14ac:dyDescent="0.2">
      <c r="A965" s="1" t="s">
        <v>1172</v>
      </c>
      <c r="B965">
        <v>-11.154407000000001</v>
      </c>
      <c r="C965">
        <v>1.84</v>
      </c>
      <c r="D965" t="str">
        <f t="array" ref="D965">INDEX('Pin Map'!$B$2:$AT$78,MATCH(LEFT(A965,MIN(SEARCH({0,1,2,3,4,5,6,7,8,9},A965&amp;"0123456789"))-1),'Pin Map'!$A$2:$A$78,0),MATCH(VALUE(RIGHT(A965,LEN(A965)-MIN(SEARCH({0,1,2,3,4,5,6,7,8,9},A965&amp;"0123456789"))+1)),'Pin Map'!$B$1:$AT$1,0))</f>
        <v>VSS</v>
      </c>
    </row>
    <row r="966" spans="1:4" x14ac:dyDescent="0.2">
      <c r="A966" s="1" t="s">
        <v>1173</v>
      </c>
      <c r="B966">
        <v>-12.747894000000001</v>
      </c>
      <c r="C966">
        <v>1.84</v>
      </c>
      <c r="D966" t="str">
        <f t="array" ref="D966">INDEX('Pin Map'!$B$2:$AT$78,MATCH(LEFT(A966,MIN(SEARCH({0,1,2,3,4,5,6,7,8,9},A966&amp;"0123456789"))-1),'Pin Map'!$A$2:$A$78,0),MATCH(VALUE(RIGHT(A966,LEN(A966)-MIN(SEARCH({0,1,2,3,4,5,6,7,8,9},A966&amp;"0123456789"))+1)),'Pin Map'!$B$1:$AT$1,0))</f>
        <v>VSS</v>
      </c>
    </row>
    <row r="967" spans="1:4" x14ac:dyDescent="0.2">
      <c r="A967" s="1" t="s">
        <v>1174</v>
      </c>
      <c r="B967">
        <v>-14.341381</v>
      </c>
      <c r="C967">
        <v>1.84</v>
      </c>
      <c r="D967" t="str">
        <f t="array" ref="D967">INDEX('Pin Map'!$B$2:$AT$78,MATCH(LEFT(A967,MIN(SEARCH({0,1,2,3,4,5,6,7,8,9},A967&amp;"0123456789"))-1),'Pin Map'!$A$2:$A$78,0),MATCH(VALUE(RIGHT(A967,LEN(A967)-MIN(SEARCH({0,1,2,3,4,5,6,7,8,9},A967&amp;"0123456789"))+1)),'Pin Map'!$B$1:$AT$1,0))</f>
        <v>X</v>
      </c>
    </row>
    <row r="968" spans="1:4" x14ac:dyDescent="0.2">
      <c r="A968" s="1" t="s">
        <v>1175</v>
      </c>
      <c r="B968">
        <v>-15.934867000000001</v>
      </c>
      <c r="C968">
        <v>1.84</v>
      </c>
      <c r="D968" t="str">
        <f t="array" ref="D968">INDEX('Pin Map'!$B$2:$AT$78,MATCH(LEFT(A968,MIN(SEARCH({0,1,2,3,4,5,6,7,8,9},A968&amp;"0123456789"))-1),'Pin Map'!$A$2:$A$78,0),MATCH(VALUE(RIGHT(A968,LEN(A968)-MIN(SEARCH({0,1,2,3,4,5,6,7,8,9},A968&amp;"0123456789"))+1)),'Pin Map'!$B$1:$AT$1,0))</f>
        <v>VSS</v>
      </c>
    </row>
    <row r="969" spans="1:4" x14ac:dyDescent="0.2">
      <c r="A969" s="1" t="s">
        <v>1176</v>
      </c>
      <c r="B969">
        <v>-17.528354</v>
      </c>
      <c r="C969">
        <v>1.84</v>
      </c>
      <c r="D969" t="str">
        <f t="array" ref="D969">INDEX('Pin Map'!$B$2:$AT$78,MATCH(LEFT(A969,MIN(SEARCH({0,1,2,3,4,5,6,7,8,9},A969&amp;"0123456789"))-1),'Pin Map'!$A$2:$A$78,0),MATCH(VALUE(RIGHT(A969,LEN(A969)-MIN(SEARCH({0,1,2,3,4,5,6,7,8,9},A969&amp;"0123456789"))+1)),'Pin Map'!$B$1:$AT$1,0))</f>
        <v>VSS</v>
      </c>
    </row>
    <row r="970" spans="1:4" x14ac:dyDescent="0.2">
      <c r="A970" s="1" t="s">
        <v>1177</v>
      </c>
      <c r="B970">
        <v>16.731611000000001</v>
      </c>
      <c r="C970">
        <v>2.2999999999999998</v>
      </c>
      <c r="D970" t="str">
        <f t="array" ref="D970">INDEX('Pin Map'!$B$2:$AT$78,MATCH(LEFT(A970,MIN(SEARCH({0,1,2,3,4,5,6,7,8,9},A970&amp;"0123456789"))-1),'Pin Map'!$A$2:$A$78,0),MATCH(VALUE(RIGHT(A970,LEN(A970)-MIN(SEARCH({0,1,2,3,4,5,6,7,8,9},A970&amp;"0123456789"))+1)),'Pin Map'!$B$1:$AT$1,0))</f>
        <v>VSS</v>
      </c>
    </row>
    <row r="971" spans="1:4" x14ac:dyDescent="0.2">
      <c r="A971" s="1" t="s">
        <v>1178</v>
      </c>
      <c r="B971">
        <v>15.138123999999999</v>
      </c>
      <c r="C971">
        <v>2.2999999999999998</v>
      </c>
      <c r="D971" t="str">
        <f t="array" ref="D971">INDEX('Pin Map'!$B$2:$AT$78,MATCH(LEFT(A971,MIN(SEARCH({0,1,2,3,4,5,6,7,8,9},A971&amp;"0123456789"))-1),'Pin Map'!$A$2:$A$78,0),MATCH(VALUE(RIGHT(A971,LEN(A971)-MIN(SEARCH({0,1,2,3,4,5,6,7,8,9},A971&amp;"0123456789"))+1)),'Pin Map'!$B$1:$AT$1,0))</f>
        <v>serial_tl_in_vld 2_17_u1</v>
      </c>
    </row>
    <row r="972" spans="1:4" x14ac:dyDescent="0.2">
      <c r="A972" s="1" t="s">
        <v>1179</v>
      </c>
      <c r="B972">
        <v>13.544637</v>
      </c>
      <c r="C972">
        <v>2.2999999999999998</v>
      </c>
      <c r="D972" t="str">
        <f t="array" ref="D972">INDEX('Pin Map'!$B$2:$AT$78,MATCH(LEFT(A972,MIN(SEARCH({0,1,2,3,4,5,6,7,8,9},A972&amp;"0123456789"))-1),'Pin Map'!$A$2:$A$78,0),MATCH(VALUE(RIGHT(A972,LEN(A972)-MIN(SEARCH({0,1,2,3,4,5,6,7,8,9},A972&amp;"0123456789"))+1)),'Pin Map'!$B$1:$AT$1,0))</f>
        <v>VSS</v>
      </c>
    </row>
    <row r="973" spans="1:4" x14ac:dyDescent="0.2">
      <c r="A973" s="1" t="s">
        <v>1180</v>
      </c>
      <c r="B973">
        <v>11.951150999999999</v>
      </c>
      <c r="C973">
        <v>2.2999999999999998</v>
      </c>
      <c r="D973" t="str">
        <f t="array" ref="D973">INDEX('Pin Map'!$B$2:$AT$78,MATCH(LEFT(A973,MIN(SEARCH({0,1,2,3,4,5,6,7,8,9},A973&amp;"0123456789"))-1),'Pin Map'!$A$2:$A$78,0),MATCH(VALUE(RIGHT(A973,LEN(A973)-MIN(SEARCH({0,1,2,3,4,5,6,7,8,9},A973&amp;"0123456789"))+1)),'Pin Map'!$B$1:$AT$1,0))</f>
        <v>VSS</v>
      </c>
    </row>
    <row r="974" spans="1:4" x14ac:dyDescent="0.2">
      <c r="A974" s="1" t="s">
        <v>1181</v>
      </c>
      <c r="B974">
        <v>10.357664</v>
      </c>
      <c r="C974">
        <v>2.2999999999999998</v>
      </c>
      <c r="D974" t="str">
        <f t="array" ref="D974">INDEX('Pin Map'!$B$2:$AT$78,MATCH(LEFT(A974,MIN(SEARCH({0,1,2,3,4,5,6,7,8,9},A974&amp;"0123456789"))-1),'Pin Map'!$A$2:$A$78,0),MATCH(VALUE(RIGHT(A974,LEN(A974)-MIN(SEARCH({0,1,2,3,4,5,6,7,8,9},A974&amp;"0123456789"))+1)),'Pin Map'!$B$1:$AT$1,0))</f>
        <v>VDDV_Q3_U1</v>
      </c>
    </row>
    <row r="975" spans="1:4" x14ac:dyDescent="0.2">
      <c r="A975" s="1" t="s">
        <v>1182</v>
      </c>
      <c r="B975">
        <v>8.7641770000000001</v>
      </c>
      <c r="C975">
        <v>2.2999999999999998</v>
      </c>
      <c r="D975" t="str">
        <f t="array" ref="D975">INDEX('Pin Map'!$B$2:$AT$78,MATCH(LEFT(A975,MIN(SEARCH({0,1,2,3,4,5,6,7,8,9},A975&amp;"0123456789"))-1),'Pin Map'!$A$2:$A$78,0),MATCH(VALUE(RIGHT(A975,LEN(A975)-MIN(SEARCH({0,1,2,3,4,5,6,7,8,9},A975&amp;"0123456789"))+1)),'Pin Map'!$B$1:$AT$1,0))</f>
        <v>VDD_Q3_U1</v>
      </c>
    </row>
    <row r="976" spans="1:4" x14ac:dyDescent="0.2">
      <c r="A976" s="1" t="s">
        <v>1183</v>
      </c>
      <c r="B976">
        <v>7.1706899999999996</v>
      </c>
      <c r="C976">
        <v>2.2999999999999998</v>
      </c>
      <c r="D976" t="str">
        <f t="array" ref="D976">INDEX('Pin Map'!$B$2:$AT$78,MATCH(LEFT(A976,MIN(SEARCH({0,1,2,3,4,5,6,7,8,9},A976&amp;"0123456789"))-1),'Pin Map'!$A$2:$A$78,0),MATCH(VALUE(RIGHT(A976,LEN(A976)-MIN(SEARCH({0,1,2,3,4,5,6,7,8,9},A976&amp;"0123456789"))+1)),'Pin Map'!$B$1:$AT$1,0))</f>
        <v>VDD_Q3_U1</v>
      </c>
    </row>
    <row r="977" spans="1:4" x14ac:dyDescent="0.2">
      <c r="A977" s="1" t="s">
        <v>1184</v>
      </c>
      <c r="B977">
        <v>5.5772040000000001</v>
      </c>
      <c r="C977">
        <v>2.2999999999999998</v>
      </c>
      <c r="D977" t="str">
        <f t="array" ref="D977">INDEX('Pin Map'!$B$2:$AT$78,MATCH(LEFT(A977,MIN(SEARCH({0,1,2,3,4,5,6,7,8,9},A977&amp;"0123456789"))-1),'Pin Map'!$A$2:$A$78,0),MATCH(VALUE(RIGHT(A977,LEN(A977)-MIN(SEARCH({0,1,2,3,4,5,6,7,8,9},A977&amp;"0123456789"))+1)),'Pin Map'!$B$1:$AT$1,0))</f>
        <v>VDD_Q3_U1</v>
      </c>
    </row>
    <row r="978" spans="1:4" x14ac:dyDescent="0.2">
      <c r="A978" s="1" t="s">
        <v>1185</v>
      </c>
      <c r="B978">
        <v>3.983717</v>
      </c>
      <c r="C978">
        <v>2.2999999999999998</v>
      </c>
      <c r="D978" t="str">
        <f t="array" ref="D978">INDEX('Pin Map'!$B$2:$AT$78,MATCH(LEFT(A978,MIN(SEARCH({0,1,2,3,4,5,6,7,8,9},A978&amp;"0123456789"))-1),'Pin Map'!$A$2:$A$78,0),MATCH(VALUE(RIGHT(A978,LEN(A978)-MIN(SEARCH({0,1,2,3,4,5,6,7,8,9},A978&amp;"0123456789"))+1)),'Pin Map'!$B$1:$AT$1,0))</f>
        <v>VDD_Q3_U1</v>
      </c>
    </row>
    <row r="979" spans="1:4" x14ac:dyDescent="0.2">
      <c r="A979" s="1" t="s">
        <v>1186</v>
      </c>
      <c r="B979">
        <v>2.3902299999999999</v>
      </c>
      <c r="C979">
        <v>2.2999999999999998</v>
      </c>
      <c r="D979" t="str">
        <f t="array" ref="D979">INDEX('Pin Map'!$B$2:$AT$78,MATCH(LEFT(A979,MIN(SEARCH({0,1,2,3,4,5,6,7,8,9},A979&amp;"0123456789"))-1),'Pin Map'!$A$2:$A$78,0),MATCH(VALUE(RIGHT(A979,LEN(A979)-MIN(SEARCH({0,1,2,3,4,5,6,7,8,9},A979&amp;"0123456789"))+1)),'Pin Map'!$B$1:$AT$1,0))</f>
        <v>VDD_Q3_U1</v>
      </c>
    </row>
    <row r="980" spans="1:4" x14ac:dyDescent="0.2">
      <c r="A980" s="1" t="s">
        <v>1187</v>
      </c>
      <c r="B980">
        <v>0.79674299999999998</v>
      </c>
      <c r="C980">
        <v>2.2999999999999998</v>
      </c>
      <c r="D980" t="str">
        <f t="array" ref="D980">INDEX('Pin Map'!$B$2:$AT$78,MATCH(LEFT(A980,MIN(SEARCH({0,1,2,3,4,5,6,7,8,9},A980&amp;"0123456789"))-1),'Pin Map'!$A$2:$A$78,0),MATCH(VALUE(RIGHT(A980,LEN(A980)-MIN(SEARCH({0,1,2,3,4,5,6,7,8,9},A980&amp;"0123456789"))+1)),'Pin Map'!$B$1:$AT$1,0))</f>
        <v>VDD_Q3_U1</v>
      </c>
    </row>
    <row r="981" spans="1:4" x14ac:dyDescent="0.2">
      <c r="A981" s="1" t="s">
        <v>1188</v>
      </c>
      <c r="B981">
        <v>-0.79674299999999998</v>
      </c>
      <c r="C981">
        <v>2.2999999999999998</v>
      </c>
      <c r="D981" t="str">
        <f t="array" ref="D981">INDEX('Pin Map'!$B$2:$AT$78,MATCH(LEFT(A981,MIN(SEARCH({0,1,2,3,4,5,6,7,8,9},A981&amp;"0123456789"))-1),'Pin Map'!$A$2:$A$78,0),MATCH(VALUE(RIGHT(A981,LEN(A981)-MIN(SEARCH({0,1,2,3,4,5,6,7,8,9},A981&amp;"0123456789"))+1)),'Pin Map'!$B$1:$AT$1,0))</f>
        <v>VSS</v>
      </c>
    </row>
    <row r="982" spans="1:4" x14ac:dyDescent="0.2">
      <c r="A982" s="1" t="s">
        <v>1189</v>
      </c>
      <c r="B982">
        <v>-2.3902299999999999</v>
      </c>
      <c r="C982">
        <v>2.2999999999999998</v>
      </c>
      <c r="D982" t="str">
        <f t="array" ref="D982">INDEX('Pin Map'!$B$2:$AT$78,MATCH(LEFT(A982,MIN(SEARCH({0,1,2,3,4,5,6,7,8,9},A982&amp;"0123456789"))-1),'Pin Map'!$A$2:$A$78,0),MATCH(VALUE(RIGHT(A982,LEN(A982)-MIN(SEARCH({0,1,2,3,4,5,6,7,8,9},A982&amp;"0123456789"))+1)),'Pin Map'!$B$1:$AT$1,0))</f>
        <v>VDD_Q1_U1</v>
      </c>
    </row>
    <row r="983" spans="1:4" x14ac:dyDescent="0.2">
      <c r="A983" s="1" t="s">
        <v>1190</v>
      </c>
      <c r="B983">
        <v>-3.983717</v>
      </c>
      <c r="C983">
        <v>2.2999999999999998</v>
      </c>
      <c r="D983" t="str">
        <f t="array" ref="D983">INDEX('Pin Map'!$B$2:$AT$78,MATCH(LEFT(A983,MIN(SEARCH({0,1,2,3,4,5,6,7,8,9},A983&amp;"0123456789"))-1),'Pin Map'!$A$2:$A$78,0),MATCH(VALUE(RIGHT(A983,LEN(A983)-MIN(SEARCH({0,1,2,3,4,5,6,7,8,9},A983&amp;"0123456789"))+1)),'Pin Map'!$B$1:$AT$1,0))</f>
        <v>VDD_Q1_U1</v>
      </c>
    </row>
    <row r="984" spans="1:4" x14ac:dyDescent="0.2">
      <c r="A984" s="1" t="s">
        <v>1191</v>
      </c>
      <c r="B984">
        <v>-5.5772040000000001</v>
      </c>
      <c r="C984">
        <v>2.2999999999999998</v>
      </c>
      <c r="D984" t="str">
        <f t="array" ref="D984">INDEX('Pin Map'!$B$2:$AT$78,MATCH(LEFT(A984,MIN(SEARCH({0,1,2,3,4,5,6,7,8,9},A984&amp;"0123456789"))-1),'Pin Map'!$A$2:$A$78,0),MATCH(VALUE(RIGHT(A984,LEN(A984)-MIN(SEARCH({0,1,2,3,4,5,6,7,8,9},A984&amp;"0123456789"))+1)),'Pin Map'!$B$1:$AT$1,0))</f>
        <v>VDD_Q1_U1</v>
      </c>
    </row>
    <row r="985" spans="1:4" x14ac:dyDescent="0.2">
      <c r="A985" s="1" t="s">
        <v>1192</v>
      </c>
      <c r="B985">
        <v>-7.1706899999999996</v>
      </c>
      <c r="C985">
        <v>2.2999999999999998</v>
      </c>
      <c r="D985" t="str">
        <f t="array" ref="D985">INDEX('Pin Map'!$B$2:$AT$78,MATCH(LEFT(A985,MIN(SEARCH({0,1,2,3,4,5,6,7,8,9},A985&amp;"0123456789"))-1),'Pin Map'!$A$2:$A$78,0),MATCH(VALUE(RIGHT(A985,LEN(A985)-MIN(SEARCH({0,1,2,3,4,5,6,7,8,9},A985&amp;"0123456789"))+1)),'Pin Map'!$B$1:$AT$1,0))</f>
        <v>VDD_Q1_U1</v>
      </c>
    </row>
    <row r="986" spans="1:4" x14ac:dyDescent="0.2">
      <c r="A986" s="1" t="s">
        <v>1193</v>
      </c>
      <c r="B986">
        <v>-8.7641770000000001</v>
      </c>
      <c r="C986">
        <v>2.2999999999999998</v>
      </c>
      <c r="D986" t="str">
        <f t="array" ref="D986">INDEX('Pin Map'!$B$2:$AT$78,MATCH(LEFT(A986,MIN(SEARCH({0,1,2,3,4,5,6,7,8,9},A986&amp;"0123456789"))-1),'Pin Map'!$A$2:$A$78,0),MATCH(VALUE(RIGHT(A986,LEN(A986)-MIN(SEARCH({0,1,2,3,4,5,6,7,8,9},A986&amp;"0123456789"))+1)),'Pin Map'!$B$1:$AT$1,0))</f>
        <v>VDD_Q1_U1</v>
      </c>
    </row>
    <row r="987" spans="1:4" x14ac:dyDescent="0.2">
      <c r="A987" s="1" t="s">
        <v>1194</v>
      </c>
      <c r="B987">
        <v>-10.357664</v>
      </c>
      <c r="C987">
        <v>2.2999999999999998</v>
      </c>
      <c r="D987" t="str">
        <f t="array" ref="D987">INDEX('Pin Map'!$B$2:$AT$78,MATCH(LEFT(A987,MIN(SEARCH({0,1,2,3,4,5,6,7,8,9},A987&amp;"0123456789"))-1),'Pin Map'!$A$2:$A$78,0),MATCH(VALUE(RIGHT(A987,LEN(A987)-MIN(SEARCH({0,1,2,3,4,5,6,7,8,9},A987&amp;"0123456789"))+1)),'Pin Map'!$B$1:$AT$1,0))</f>
        <v>VDDV_Q1_U1</v>
      </c>
    </row>
    <row r="988" spans="1:4" x14ac:dyDescent="0.2">
      <c r="A988" s="1" t="s">
        <v>1195</v>
      </c>
      <c r="B988">
        <v>-11.951150999999999</v>
      </c>
      <c r="C988">
        <v>2.2999999999999998</v>
      </c>
      <c r="D988" t="str">
        <f t="array" ref="D988">INDEX('Pin Map'!$B$2:$AT$78,MATCH(LEFT(A988,MIN(SEARCH({0,1,2,3,4,5,6,7,8,9},A988&amp;"0123456789"))-1),'Pin Map'!$A$2:$A$78,0),MATCH(VALUE(RIGHT(A988,LEN(A988)-MIN(SEARCH({0,1,2,3,4,5,6,7,8,9},A988&amp;"0123456789"))+1)),'Pin Map'!$B$1:$AT$1,0))</f>
        <v>VSS</v>
      </c>
    </row>
    <row r="989" spans="1:4" x14ac:dyDescent="0.2">
      <c r="A989" s="1" t="s">
        <v>1196</v>
      </c>
      <c r="B989">
        <v>-13.544637</v>
      </c>
      <c r="C989">
        <v>2.2999999999999998</v>
      </c>
      <c r="D989" t="str">
        <f t="array" ref="D989">INDEX('Pin Map'!$B$2:$AT$78,MATCH(LEFT(A989,MIN(SEARCH({0,1,2,3,4,5,6,7,8,9},A989&amp;"0123456789"))-1),'Pin Map'!$A$2:$A$78,0),MATCH(VALUE(RIGHT(A989,LEN(A989)-MIN(SEARCH({0,1,2,3,4,5,6,7,8,9},A989&amp;"0123456789"))+1)),'Pin Map'!$B$1:$AT$1,0))</f>
        <v>VSS</v>
      </c>
    </row>
    <row r="990" spans="1:4" x14ac:dyDescent="0.2">
      <c r="A990" s="1" t="s">
        <v>1197</v>
      </c>
      <c r="B990">
        <v>-15.138123999999999</v>
      </c>
      <c r="C990">
        <v>2.2999999999999998</v>
      </c>
      <c r="D990" t="str">
        <f t="array" ref="D990">INDEX('Pin Map'!$B$2:$AT$78,MATCH(LEFT(A990,MIN(SEARCH({0,1,2,3,4,5,6,7,8,9},A990&amp;"0123456789"))-1),'Pin Map'!$A$2:$A$78,0),MATCH(VALUE(RIGHT(A990,LEN(A990)-MIN(SEARCH({0,1,2,3,4,5,6,7,8,9},A990&amp;"0123456789"))+1)),'Pin Map'!$B$1:$AT$1,0))</f>
        <v>X</v>
      </c>
    </row>
    <row r="991" spans="1:4" x14ac:dyDescent="0.2">
      <c r="A991" s="1" t="s">
        <v>1198</v>
      </c>
      <c r="B991">
        <v>-16.731611000000001</v>
      </c>
      <c r="C991">
        <v>2.2999999999999998</v>
      </c>
      <c r="D991" t="str">
        <f t="array" ref="D991">INDEX('Pin Map'!$B$2:$AT$78,MATCH(LEFT(A991,MIN(SEARCH({0,1,2,3,4,5,6,7,8,9},A991&amp;"0123456789"))-1),'Pin Map'!$A$2:$A$78,0),MATCH(VALUE(RIGHT(A991,LEN(A991)-MIN(SEARCH({0,1,2,3,4,5,6,7,8,9},A991&amp;"0123456789"))+1)),'Pin Map'!$B$1:$AT$1,0))</f>
        <v>VSS</v>
      </c>
    </row>
    <row r="992" spans="1:4" x14ac:dyDescent="0.2">
      <c r="A992" s="1" t="s">
        <v>1199</v>
      </c>
      <c r="B992">
        <v>17.528354</v>
      </c>
      <c r="C992">
        <v>2.76</v>
      </c>
      <c r="D992" t="str">
        <f t="array" ref="D992">INDEX('Pin Map'!$B$2:$AT$78,MATCH(LEFT(A992,MIN(SEARCH({0,1,2,3,4,5,6,7,8,9},A992&amp;"0123456789"))-1),'Pin Map'!$A$2:$A$78,0),MATCH(VALUE(RIGHT(A992,LEN(A992)-MIN(SEARCH({0,1,2,3,4,5,6,7,8,9},A992&amp;"0123456789"))+1)),'Pin Map'!$B$1:$AT$1,0))</f>
        <v>clock 1_24_u1</v>
      </c>
    </row>
    <row r="993" spans="1:4" x14ac:dyDescent="0.2">
      <c r="A993" s="1" t="s">
        <v>1200</v>
      </c>
      <c r="B993">
        <v>15.934867000000001</v>
      </c>
      <c r="C993">
        <v>2.76</v>
      </c>
      <c r="D993" t="str">
        <f t="array" ref="D993">INDEX('Pin Map'!$B$2:$AT$78,MATCH(LEFT(A993,MIN(SEARCH({0,1,2,3,4,5,6,7,8,9},A993&amp;"0123456789"))-1),'Pin Map'!$A$2:$A$78,0),MATCH(VALUE(RIGHT(A993,LEN(A993)-MIN(SEARCH({0,1,2,3,4,5,6,7,8,9},A993&amp;"0123456789"))+1)),'Pin Map'!$B$1:$AT$1,0))</f>
        <v>VSS</v>
      </c>
    </row>
    <row r="994" spans="1:4" x14ac:dyDescent="0.2">
      <c r="A994" s="1" t="s">
        <v>1201</v>
      </c>
      <c r="B994">
        <v>14.341381</v>
      </c>
      <c r="C994">
        <v>2.76</v>
      </c>
      <c r="D994" t="str">
        <f t="array" ref="D994">INDEX('Pin Map'!$B$2:$AT$78,MATCH(LEFT(A994,MIN(SEARCH({0,1,2,3,4,5,6,7,8,9},A994&amp;"0123456789"))-1),'Pin Map'!$A$2:$A$78,0),MATCH(VALUE(RIGHT(A994,LEN(A994)-MIN(SEARCH({0,1,2,3,4,5,6,7,8,9},A994&amp;"0123456789"))+1)),'Pin Map'!$B$1:$AT$1,0))</f>
        <v>VSS</v>
      </c>
    </row>
    <row r="995" spans="1:4" x14ac:dyDescent="0.2">
      <c r="A995" s="1" t="s">
        <v>1202</v>
      </c>
      <c r="B995">
        <v>12.747894000000001</v>
      </c>
      <c r="C995">
        <v>2.76</v>
      </c>
      <c r="D995" t="str">
        <f t="array" ref="D995">INDEX('Pin Map'!$B$2:$AT$78,MATCH(LEFT(A995,MIN(SEARCH({0,1,2,3,4,5,6,7,8,9},A995&amp;"0123456789"))-1),'Pin Map'!$A$2:$A$78,0),MATCH(VALUE(RIGHT(A995,LEN(A995)-MIN(SEARCH({0,1,2,3,4,5,6,7,8,9},A995&amp;"0123456789"))+1)),'Pin Map'!$B$1:$AT$1,0))</f>
        <v>jtag_tms 1_12_u1</v>
      </c>
    </row>
    <row r="996" spans="1:4" x14ac:dyDescent="0.2">
      <c r="A996" s="1" t="s">
        <v>1203</v>
      </c>
      <c r="B996">
        <v>11.154407000000001</v>
      </c>
      <c r="C996">
        <v>2.76</v>
      </c>
      <c r="D996" t="str">
        <f t="array" ref="D996">INDEX('Pin Map'!$B$2:$AT$78,MATCH(LEFT(A996,MIN(SEARCH({0,1,2,3,4,5,6,7,8,9},A996&amp;"0123456789"))-1),'Pin Map'!$A$2:$A$78,0),MATCH(VALUE(RIGHT(A996,LEN(A996)-MIN(SEARCH({0,1,2,3,4,5,6,7,8,9},A996&amp;"0123456789"))+1)),'Pin Map'!$B$1:$AT$1,0))</f>
        <v>VSS</v>
      </c>
    </row>
    <row r="997" spans="1:4" x14ac:dyDescent="0.2">
      <c r="A997" s="1" t="s">
        <v>1204</v>
      </c>
      <c r="B997">
        <v>9.5609199999999994</v>
      </c>
      <c r="C997">
        <v>2.76</v>
      </c>
      <c r="D997" t="str">
        <f t="array" ref="D997">INDEX('Pin Map'!$B$2:$AT$78,MATCH(LEFT(A997,MIN(SEARCH({0,1,2,3,4,5,6,7,8,9},A997&amp;"0123456789"))-1),'Pin Map'!$A$2:$A$78,0),MATCH(VALUE(RIGHT(A997,LEN(A997)-MIN(SEARCH({0,1,2,3,4,5,6,7,8,9},A997&amp;"0123456789"))+1)),'Pin Map'!$B$1:$AT$1,0))</f>
        <v>VSS</v>
      </c>
    </row>
    <row r="998" spans="1:4" x14ac:dyDescent="0.2">
      <c r="A998" s="1" t="s">
        <v>1205</v>
      </c>
      <c r="B998">
        <v>7.9674339999999999</v>
      </c>
      <c r="C998">
        <v>2.76</v>
      </c>
      <c r="D998" t="str">
        <f t="array" ref="D998">INDEX('Pin Map'!$B$2:$AT$78,MATCH(LEFT(A998,MIN(SEARCH({0,1,2,3,4,5,6,7,8,9},A998&amp;"0123456789"))-1),'Pin Map'!$A$2:$A$78,0),MATCH(VALUE(RIGHT(A998,LEN(A998)-MIN(SEARCH({0,1,2,3,4,5,6,7,8,9},A998&amp;"0123456789"))+1)),'Pin Map'!$B$1:$AT$1,0))</f>
        <v>VSS</v>
      </c>
    </row>
    <row r="999" spans="1:4" x14ac:dyDescent="0.2">
      <c r="A999" s="1" t="s">
        <v>1206</v>
      </c>
      <c r="B999">
        <v>6.3739470000000003</v>
      </c>
      <c r="C999">
        <v>2.76</v>
      </c>
      <c r="D999" t="str">
        <f t="array" ref="D999">INDEX('Pin Map'!$B$2:$AT$78,MATCH(LEFT(A999,MIN(SEARCH({0,1,2,3,4,5,6,7,8,9},A999&amp;"0123456789"))-1),'Pin Map'!$A$2:$A$78,0),MATCH(VALUE(RIGHT(A999,LEN(A999)-MIN(SEARCH({0,1,2,3,4,5,6,7,8,9},A999&amp;"0123456789"))+1)),'Pin Map'!$B$1:$AT$1,0))</f>
        <v>VSS</v>
      </c>
    </row>
    <row r="1000" spans="1:4" x14ac:dyDescent="0.2">
      <c r="A1000" s="1" t="s">
        <v>1207</v>
      </c>
      <c r="B1000">
        <v>4.7804599999999997</v>
      </c>
      <c r="C1000">
        <v>2.76</v>
      </c>
      <c r="D1000" t="str">
        <f t="array" ref="D1000">INDEX('Pin Map'!$B$2:$AT$78,MATCH(LEFT(A1000,MIN(SEARCH({0,1,2,3,4,5,6,7,8,9},A1000&amp;"0123456789"))-1),'Pin Map'!$A$2:$A$78,0),MATCH(VALUE(RIGHT(A1000,LEN(A1000)-MIN(SEARCH({0,1,2,3,4,5,6,7,8,9},A1000&amp;"0123456789"))+1)),'Pin Map'!$B$1:$AT$1,0))</f>
        <v>VSS</v>
      </c>
    </row>
    <row r="1001" spans="1:4" x14ac:dyDescent="0.2">
      <c r="A1001" s="1" t="s">
        <v>1208</v>
      </c>
      <c r="B1001">
        <v>3.1869730000000001</v>
      </c>
      <c r="C1001">
        <v>2.76</v>
      </c>
      <c r="D1001" t="str">
        <f t="array" ref="D1001">INDEX('Pin Map'!$B$2:$AT$78,MATCH(LEFT(A1001,MIN(SEARCH({0,1,2,3,4,5,6,7,8,9},A1001&amp;"0123456789"))-1),'Pin Map'!$A$2:$A$78,0),MATCH(VALUE(RIGHT(A1001,LEN(A1001)-MIN(SEARCH({0,1,2,3,4,5,6,7,8,9},A1001&amp;"0123456789"))+1)),'Pin Map'!$B$1:$AT$1,0))</f>
        <v>VSS</v>
      </c>
    </row>
    <row r="1002" spans="1:4" x14ac:dyDescent="0.2">
      <c r="A1002" s="1" t="s">
        <v>1209</v>
      </c>
      <c r="B1002">
        <v>1.5934870000000001</v>
      </c>
      <c r="C1002">
        <v>2.76</v>
      </c>
      <c r="D1002" t="str">
        <f t="array" ref="D1002">INDEX('Pin Map'!$B$2:$AT$78,MATCH(LEFT(A1002,MIN(SEARCH({0,1,2,3,4,5,6,7,8,9},A1002&amp;"0123456789"))-1),'Pin Map'!$A$2:$A$78,0),MATCH(VALUE(RIGHT(A1002,LEN(A1002)-MIN(SEARCH({0,1,2,3,4,5,6,7,8,9},A1002&amp;"0123456789"))+1)),'Pin Map'!$B$1:$AT$1,0))</f>
        <v>VSS</v>
      </c>
    </row>
    <row r="1003" spans="1:4" x14ac:dyDescent="0.2">
      <c r="A1003" s="1" t="s">
        <v>1210</v>
      </c>
      <c r="B1003">
        <v>0</v>
      </c>
      <c r="C1003">
        <v>2.76</v>
      </c>
      <c r="D1003" t="str">
        <f t="array" ref="D1003">INDEX('Pin Map'!$B$2:$AT$78,MATCH(LEFT(A1003,MIN(SEARCH({0,1,2,3,4,5,6,7,8,9},A1003&amp;"0123456789"))-1),'Pin Map'!$A$2:$A$78,0),MATCH(VALUE(RIGHT(A1003,LEN(A1003)-MIN(SEARCH({0,1,2,3,4,5,6,7,8,9},A1003&amp;"0123456789"))+1)),'Pin Map'!$B$1:$AT$1,0))</f>
        <v>VSS</v>
      </c>
    </row>
    <row r="1004" spans="1:4" x14ac:dyDescent="0.2">
      <c r="A1004" s="1" t="s">
        <v>1211</v>
      </c>
      <c r="B1004">
        <v>-1.5934870000000001</v>
      </c>
      <c r="C1004">
        <v>2.76</v>
      </c>
      <c r="D1004" t="str">
        <f t="array" ref="D1004">INDEX('Pin Map'!$B$2:$AT$78,MATCH(LEFT(A1004,MIN(SEARCH({0,1,2,3,4,5,6,7,8,9},A1004&amp;"0123456789"))-1),'Pin Map'!$A$2:$A$78,0),MATCH(VALUE(RIGHT(A1004,LEN(A1004)-MIN(SEARCH({0,1,2,3,4,5,6,7,8,9},A1004&amp;"0123456789"))+1)),'Pin Map'!$B$1:$AT$1,0))</f>
        <v>VSS</v>
      </c>
    </row>
    <row r="1005" spans="1:4" x14ac:dyDescent="0.2">
      <c r="A1005" s="1" t="s">
        <v>1212</v>
      </c>
      <c r="B1005">
        <v>-3.1869740000000002</v>
      </c>
      <c r="C1005">
        <v>2.76</v>
      </c>
      <c r="D1005" t="str">
        <f t="array" ref="D1005">INDEX('Pin Map'!$B$2:$AT$78,MATCH(LEFT(A1005,MIN(SEARCH({0,1,2,3,4,5,6,7,8,9},A1005&amp;"0123456789"))-1),'Pin Map'!$A$2:$A$78,0),MATCH(VALUE(RIGHT(A1005,LEN(A1005)-MIN(SEARCH({0,1,2,3,4,5,6,7,8,9},A1005&amp;"0123456789"))+1)),'Pin Map'!$B$1:$AT$1,0))</f>
        <v>VSS</v>
      </c>
    </row>
    <row r="1006" spans="1:4" x14ac:dyDescent="0.2">
      <c r="A1006" s="1" t="s">
        <v>1213</v>
      </c>
      <c r="B1006">
        <v>-4.7804599999999997</v>
      </c>
      <c r="C1006">
        <v>2.76</v>
      </c>
      <c r="D1006" t="str">
        <f t="array" ref="D1006">INDEX('Pin Map'!$B$2:$AT$78,MATCH(LEFT(A1006,MIN(SEARCH({0,1,2,3,4,5,6,7,8,9},A1006&amp;"0123456789"))-1),'Pin Map'!$A$2:$A$78,0),MATCH(VALUE(RIGHT(A1006,LEN(A1006)-MIN(SEARCH({0,1,2,3,4,5,6,7,8,9},A1006&amp;"0123456789"))+1)),'Pin Map'!$B$1:$AT$1,0))</f>
        <v>VSS</v>
      </c>
    </row>
    <row r="1007" spans="1:4" x14ac:dyDescent="0.2">
      <c r="A1007" s="1" t="s">
        <v>1214</v>
      </c>
      <c r="B1007">
        <v>-6.3739470000000003</v>
      </c>
      <c r="C1007">
        <v>2.76</v>
      </c>
      <c r="D1007" t="str">
        <f t="array" ref="D1007">INDEX('Pin Map'!$B$2:$AT$78,MATCH(LEFT(A1007,MIN(SEARCH({0,1,2,3,4,5,6,7,8,9},A1007&amp;"0123456789"))-1),'Pin Map'!$A$2:$A$78,0),MATCH(VALUE(RIGHT(A1007,LEN(A1007)-MIN(SEARCH({0,1,2,3,4,5,6,7,8,9},A1007&amp;"0123456789"))+1)),'Pin Map'!$B$1:$AT$1,0))</f>
        <v>VSS</v>
      </c>
    </row>
    <row r="1008" spans="1:4" x14ac:dyDescent="0.2">
      <c r="A1008" s="1" t="s">
        <v>1215</v>
      </c>
      <c r="B1008">
        <v>-7.9674339999999999</v>
      </c>
      <c r="C1008">
        <v>2.76</v>
      </c>
      <c r="D1008" t="str">
        <f t="array" ref="D1008">INDEX('Pin Map'!$B$2:$AT$78,MATCH(LEFT(A1008,MIN(SEARCH({0,1,2,3,4,5,6,7,8,9},A1008&amp;"0123456789"))-1),'Pin Map'!$A$2:$A$78,0),MATCH(VALUE(RIGHT(A1008,LEN(A1008)-MIN(SEARCH({0,1,2,3,4,5,6,7,8,9},A1008&amp;"0123456789"))+1)),'Pin Map'!$B$1:$AT$1,0))</f>
        <v>VSS</v>
      </c>
    </row>
    <row r="1009" spans="1:4" x14ac:dyDescent="0.2">
      <c r="A1009" s="1" t="s">
        <v>1216</v>
      </c>
      <c r="B1009">
        <v>-9.5609210000000004</v>
      </c>
      <c r="C1009">
        <v>2.76</v>
      </c>
      <c r="D1009" t="str">
        <f t="array" ref="D1009">INDEX('Pin Map'!$B$2:$AT$78,MATCH(LEFT(A1009,MIN(SEARCH({0,1,2,3,4,5,6,7,8,9},A1009&amp;"0123456789"))-1),'Pin Map'!$A$2:$A$78,0),MATCH(VALUE(RIGHT(A1009,LEN(A1009)-MIN(SEARCH({0,1,2,3,4,5,6,7,8,9},A1009&amp;"0123456789"))+1)),'Pin Map'!$B$1:$AT$1,0))</f>
        <v>VSS</v>
      </c>
    </row>
    <row r="1010" spans="1:4" x14ac:dyDescent="0.2">
      <c r="A1010" s="1" t="s">
        <v>1217</v>
      </c>
      <c r="B1010">
        <v>-11.154407000000001</v>
      </c>
      <c r="C1010">
        <v>2.76</v>
      </c>
      <c r="D1010" t="str">
        <f t="array" ref="D1010">INDEX('Pin Map'!$B$2:$AT$78,MATCH(LEFT(A1010,MIN(SEARCH({0,1,2,3,4,5,6,7,8,9},A1010&amp;"0123456789"))-1),'Pin Map'!$A$2:$A$78,0),MATCH(VALUE(RIGHT(A1010,LEN(A1010)-MIN(SEARCH({0,1,2,3,4,5,6,7,8,9},A1010&amp;"0123456789"))+1)),'Pin Map'!$B$1:$AT$1,0))</f>
        <v>VSS</v>
      </c>
    </row>
    <row r="1011" spans="1:4" x14ac:dyDescent="0.2">
      <c r="A1011" s="1" t="s">
        <v>1218</v>
      </c>
      <c r="B1011">
        <v>-12.747894000000001</v>
      </c>
      <c r="C1011">
        <v>2.76</v>
      </c>
      <c r="D1011" t="str">
        <f t="array" ref="D1011">INDEX('Pin Map'!$B$2:$AT$78,MATCH(LEFT(A1011,MIN(SEARCH({0,1,2,3,4,5,6,7,8,9},A1011&amp;"0123456789"))-1),'Pin Map'!$A$2:$A$78,0),MATCH(VALUE(RIGHT(A1011,LEN(A1011)-MIN(SEARCH({0,1,2,3,4,5,6,7,8,9},A1011&amp;"0123456789"))+1)),'Pin Map'!$B$1:$AT$1,0))</f>
        <v>X</v>
      </c>
    </row>
    <row r="1012" spans="1:4" x14ac:dyDescent="0.2">
      <c r="A1012" s="1" t="s">
        <v>1219</v>
      </c>
      <c r="B1012">
        <v>-14.341381</v>
      </c>
      <c r="C1012">
        <v>2.76</v>
      </c>
      <c r="D1012" t="str">
        <f t="array" ref="D1012">INDEX('Pin Map'!$B$2:$AT$78,MATCH(LEFT(A1012,MIN(SEARCH({0,1,2,3,4,5,6,7,8,9},A1012&amp;"0123456789"))-1),'Pin Map'!$A$2:$A$78,0),MATCH(VALUE(RIGHT(A1012,LEN(A1012)-MIN(SEARCH({0,1,2,3,4,5,6,7,8,9},A1012&amp;"0123456789"))+1)),'Pin Map'!$B$1:$AT$1,0))</f>
        <v>VSS</v>
      </c>
    </row>
    <row r="1013" spans="1:4" x14ac:dyDescent="0.2">
      <c r="A1013" s="1" t="s">
        <v>1220</v>
      </c>
      <c r="B1013">
        <v>-15.934867000000001</v>
      </c>
      <c r="C1013">
        <v>2.76</v>
      </c>
      <c r="D1013" t="str">
        <f t="array" ref="D1013">INDEX('Pin Map'!$B$2:$AT$78,MATCH(LEFT(A1013,MIN(SEARCH({0,1,2,3,4,5,6,7,8,9},A1013&amp;"0123456789"))-1),'Pin Map'!$A$2:$A$78,0),MATCH(VALUE(RIGHT(A1013,LEN(A1013)-MIN(SEARCH({0,1,2,3,4,5,6,7,8,9},A1013&amp;"0123456789"))+1)),'Pin Map'!$B$1:$AT$1,0))</f>
        <v>VSS</v>
      </c>
    </row>
    <row r="1014" spans="1:4" x14ac:dyDescent="0.2">
      <c r="A1014" s="1" t="s">
        <v>1221</v>
      </c>
      <c r="B1014">
        <v>-17.528354</v>
      </c>
      <c r="C1014">
        <v>2.76</v>
      </c>
      <c r="D1014" t="str">
        <f t="array" ref="D1014">INDEX('Pin Map'!$B$2:$AT$78,MATCH(LEFT(A1014,MIN(SEARCH({0,1,2,3,4,5,6,7,8,9},A1014&amp;"0123456789"))-1),'Pin Map'!$A$2:$A$78,0),MATCH(VALUE(RIGHT(A1014,LEN(A1014)-MIN(SEARCH({0,1,2,3,4,5,6,7,8,9},A1014&amp;"0123456789"))+1)),'Pin Map'!$B$1:$AT$1,0))</f>
        <v>X</v>
      </c>
    </row>
    <row r="1015" spans="1:4" x14ac:dyDescent="0.2">
      <c r="A1015" s="1" t="s">
        <v>1222</v>
      </c>
      <c r="B1015">
        <v>16.731611000000001</v>
      </c>
      <c r="C1015">
        <v>3.22</v>
      </c>
      <c r="D1015" t="str">
        <f t="array" ref="D1015">INDEX('Pin Map'!$B$2:$AT$78,MATCH(LEFT(A1015,MIN(SEARCH({0,1,2,3,4,5,6,7,8,9},A1015&amp;"0123456789"))-1),'Pin Map'!$A$2:$A$78,0),MATCH(VALUE(RIGHT(A1015,LEN(A1015)-MIN(SEARCH({0,1,2,3,4,5,6,7,8,9},A1015&amp;"0123456789"))+1)),'Pin Map'!$B$1:$AT$1,0))</f>
        <v>reset 2_25_u1</v>
      </c>
    </row>
    <row r="1016" spans="1:4" x14ac:dyDescent="0.2">
      <c r="A1016" s="1" t="s">
        <v>1223</v>
      </c>
      <c r="B1016">
        <v>15.138123999999999</v>
      </c>
      <c r="C1016">
        <v>3.22</v>
      </c>
      <c r="D1016" t="str">
        <f t="array" ref="D1016">INDEX('Pin Map'!$B$2:$AT$78,MATCH(LEFT(A1016,MIN(SEARCH({0,1,2,3,4,5,6,7,8,9},A1016&amp;"0123456789"))-1),'Pin Map'!$A$2:$A$78,0),MATCH(VALUE(RIGHT(A1016,LEN(A1016)-MIN(SEARCH({0,1,2,3,4,5,6,7,8,9},A1016&amp;"0123456789"))+1)),'Pin Map'!$B$1:$AT$1,0))</f>
        <v>VSS</v>
      </c>
    </row>
    <row r="1017" spans="1:4" x14ac:dyDescent="0.2">
      <c r="A1017" s="1" t="s">
        <v>1224</v>
      </c>
      <c r="B1017">
        <v>13.544637</v>
      </c>
      <c r="C1017">
        <v>3.22</v>
      </c>
      <c r="D1017" t="str">
        <f t="array" ref="D1017">INDEX('Pin Map'!$B$2:$AT$78,MATCH(LEFT(A1017,MIN(SEARCH({0,1,2,3,4,5,6,7,8,9},A1017&amp;"0123456789"))-1),'Pin Map'!$A$2:$A$78,0),MATCH(VALUE(RIGHT(A1017,LEN(A1017)-MIN(SEARCH({0,1,2,3,4,5,6,7,8,9},A1017&amp;"0123456789"))+1)),'Pin Map'!$B$1:$AT$1,0))</f>
        <v>VSS</v>
      </c>
    </row>
    <row r="1018" spans="1:4" x14ac:dyDescent="0.2">
      <c r="A1018" s="1" t="s">
        <v>1225</v>
      </c>
      <c r="B1018">
        <v>11.951150999999999</v>
      </c>
      <c r="C1018">
        <v>3.22</v>
      </c>
      <c r="D1018" t="str">
        <f t="array" ref="D1018">INDEX('Pin Map'!$B$2:$AT$78,MATCH(LEFT(A1018,MIN(SEARCH({0,1,2,3,4,5,6,7,8,9},A1018&amp;"0123456789"))-1),'Pin Map'!$A$2:$A$78,0),MATCH(VALUE(RIGHT(A1018,LEN(A1018)-MIN(SEARCH({0,1,2,3,4,5,6,7,8,9},A1018&amp;"0123456789"))+1)),'Pin Map'!$B$1:$AT$1,0))</f>
        <v>jtag_tck 2_13_u1</v>
      </c>
    </row>
    <row r="1019" spans="1:4" x14ac:dyDescent="0.2">
      <c r="A1019" s="1" t="s">
        <v>1226</v>
      </c>
      <c r="B1019">
        <v>10.357664</v>
      </c>
      <c r="C1019">
        <v>3.22</v>
      </c>
      <c r="D1019" t="str">
        <f t="array" ref="D1019">INDEX('Pin Map'!$B$2:$AT$78,MATCH(LEFT(A1019,MIN(SEARCH({0,1,2,3,4,5,6,7,8,9},A1019&amp;"0123456789"))-1),'Pin Map'!$A$2:$A$78,0),MATCH(VALUE(RIGHT(A1019,LEN(A1019)-MIN(SEARCH({0,1,2,3,4,5,6,7,8,9},A1019&amp;"0123456789"))+1)),'Pin Map'!$B$1:$AT$1,0))</f>
        <v>VDDV_Q3_U1</v>
      </c>
    </row>
    <row r="1020" spans="1:4" x14ac:dyDescent="0.2">
      <c r="A1020" s="1" t="s">
        <v>1227</v>
      </c>
      <c r="B1020">
        <v>8.7641770000000001</v>
      </c>
      <c r="C1020">
        <v>3.22</v>
      </c>
      <c r="D1020" t="str">
        <f t="array" ref="D1020">INDEX('Pin Map'!$B$2:$AT$78,MATCH(LEFT(A1020,MIN(SEARCH({0,1,2,3,4,5,6,7,8,9},A1020&amp;"0123456789"))-1),'Pin Map'!$A$2:$A$78,0),MATCH(VALUE(RIGHT(A1020,LEN(A1020)-MIN(SEARCH({0,1,2,3,4,5,6,7,8,9},A1020&amp;"0123456789"))+1)),'Pin Map'!$B$1:$AT$1,0))</f>
        <v>VDD_Q3_U1</v>
      </c>
    </row>
    <row r="1021" spans="1:4" x14ac:dyDescent="0.2">
      <c r="A1021" s="1" t="s">
        <v>1228</v>
      </c>
      <c r="B1021">
        <v>7.1706899999999996</v>
      </c>
      <c r="C1021">
        <v>3.22</v>
      </c>
      <c r="D1021" t="str">
        <f t="array" ref="D1021">INDEX('Pin Map'!$B$2:$AT$78,MATCH(LEFT(A1021,MIN(SEARCH({0,1,2,3,4,5,6,7,8,9},A1021&amp;"0123456789"))-1),'Pin Map'!$A$2:$A$78,0),MATCH(VALUE(RIGHT(A1021,LEN(A1021)-MIN(SEARCH({0,1,2,3,4,5,6,7,8,9},A1021&amp;"0123456789"))+1)),'Pin Map'!$B$1:$AT$1,0))</f>
        <v>VDD_Q3_U1</v>
      </c>
    </row>
    <row r="1022" spans="1:4" x14ac:dyDescent="0.2">
      <c r="A1022" s="1" t="s">
        <v>1229</v>
      </c>
      <c r="B1022">
        <v>5.5772040000000001</v>
      </c>
      <c r="C1022">
        <v>3.22</v>
      </c>
      <c r="D1022" t="str">
        <f t="array" ref="D1022">INDEX('Pin Map'!$B$2:$AT$78,MATCH(LEFT(A1022,MIN(SEARCH({0,1,2,3,4,5,6,7,8,9},A1022&amp;"0123456789"))-1),'Pin Map'!$A$2:$A$78,0),MATCH(VALUE(RIGHT(A1022,LEN(A1022)-MIN(SEARCH({0,1,2,3,4,5,6,7,8,9},A1022&amp;"0123456789"))+1)),'Pin Map'!$B$1:$AT$1,0))</f>
        <v>VDD_Q3_U1</v>
      </c>
    </row>
    <row r="1023" spans="1:4" x14ac:dyDescent="0.2">
      <c r="A1023" s="1" t="s">
        <v>1230</v>
      </c>
      <c r="B1023">
        <v>3.983717</v>
      </c>
      <c r="C1023">
        <v>3.22</v>
      </c>
      <c r="D1023" t="str">
        <f t="array" ref="D1023">INDEX('Pin Map'!$B$2:$AT$78,MATCH(LEFT(A1023,MIN(SEARCH({0,1,2,3,4,5,6,7,8,9},A1023&amp;"0123456789"))-1),'Pin Map'!$A$2:$A$78,0),MATCH(VALUE(RIGHT(A1023,LEN(A1023)-MIN(SEARCH({0,1,2,3,4,5,6,7,8,9},A1023&amp;"0123456789"))+1)),'Pin Map'!$B$1:$AT$1,0))</f>
        <v>VDD_Q3_U1</v>
      </c>
    </row>
    <row r="1024" spans="1:4" x14ac:dyDescent="0.2">
      <c r="A1024" s="1" t="s">
        <v>1231</v>
      </c>
      <c r="B1024">
        <v>2.3902299999999999</v>
      </c>
      <c r="C1024">
        <v>3.22</v>
      </c>
      <c r="D1024" t="str">
        <f t="array" ref="D1024">INDEX('Pin Map'!$B$2:$AT$78,MATCH(LEFT(A1024,MIN(SEARCH({0,1,2,3,4,5,6,7,8,9},A1024&amp;"0123456789"))-1),'Pin Map'!$A$2:$A$78,0),MATCH(VALUE(RIGHT(A1024,LEN(A1024)-MIN(SEARCH({0,1,2,3,4,5,6,7,8,9},A1024&amp;"0123456789"))+1)),'Pin Map'!$B$1:$AT$1,0))</f>
        <v>VSS</v>
      </c>
    </row>
    <row r="1025" spans="1:4" x14ac:dyDescent="0.2">
      <c r="A1025" s="1" t="s">
        <v>1232</v>
      </c>
      <c r="B1025">
        <v>0.79674299999999998</v>
      </c>
      <c r="C1025">
        <v>3.22</v>
      </c>
      <c r="D1025" t="str">
        <f t="array" ref="D1025">INDEX('Pin Map'!$B$2:$AT$78,MATCH(LEFT(A1025,MIN(SEARCH({0,1,2,3,4,5,6,7,8,9},A1025&amp;"0123456789"))-1),'Pin Map'!$A$2:$A$78,0),MATCH(VALUE(RIGHT(A1025,LEN(A1025)-MIN(SEARCH({0,1,2,3,4,5,6,7,8,9},A1025&amp;"0123456789"))+1)),'Pin Map'!$B$1:$AT$1,0))</f>
        <v>VSS</v>
      </c>
    </row>
    <row r="1026" spans="1:4" x14ac:dyDescent="0.2">
      <c r="A1026" s="1" t="s">
        <v>1233</v>
      </c>
      <c r="B1026">
        <v>-0.79674299999999998</v>
      </c>
      <c r="C1026">
        <v>3.22</v>
      </c>
      <c r="D1026" t="str">
        <f t="array" ref="D1026">INDEX('Pin Map'!$B$2:$AT$78,MATCH(LEFT(A1026,MIN(SEARCH({0,1,2,3,4,5,6,7,8,9},A1026&amp;"0123456789"))-1),'Pin Map'!$A$2:$A$78,0),MATCH(VALUE(RIGHT(A1026,LEN(A1026)-MIN(SEARCH({0,1,2,3,4,5,6,7,8,9},A1026&amp;"0123456789"))+1)),'Pin Map'!$B$1:$AT$1,0))</f>
        <v>VSS</v>
      </c>
    </row>
    <row r="1027" spans="1:4" x14ac:dyDescent="0.2">
      <c r="A1027" s="1" t="s">
        <v>1234</v>
      </c>
      <c r="B1027">
        <v>-2.3902299999999999</v>
      </c>
      <c r="C1027">
        <v>3.22</v>
      </c>
      <c r="D1027" t="str">
        <f t="array" ref="D1027">INDEX('Pin Map'!$B$2:$AT$78,MATCH(LEFT(A1027,MIN(SEARCH({0,1,2,3,4,5,6,7,8,9},A1027&amp;"0123456789"))-1),'Pin Map'!$A$2:$A$78,0),MATCH(VALUE(RIGHT(A1027,LEN(A1027)-MIN(SEARCH({0,1,2,3,4,5,6,7,8,9},A1027&amp;"0123456789"))+1)),'Pin Map'!$B$1:$AT$1,0))</f>
        <v>VSS</v>
      </c>
    </row>
    <row r="1028" spans="1:4" x14ac:dyDescent="0.2">
      <c r="A1028" s="1" t="s">
        <v>1235</v>
      </c>
      <c r="B1028">
        <v>-3.983717</v>
      </c>
      <c r="C1028">
        <v>3.22</v>
      </c>
      <c r="D1028" t="str">
        <f t="array" ref="D1028">INDEX('Pin Map'!$B$2:$AT$78,MATCH(LEFT(A1028,MIN(SEARCH({0,1,2,3,4,5,6,7,8,9},A1028&amp;"0123456789"))-1),'Pin Map'!$A$2:$A$78,0),MATCH(VALUE(RIGHT(A1028,LEN(A1028)-MIN(SEARCH({0,1,2,3,4,5,6,7,8,9},A1028&amp;"0123456789"))+1)),'Pin Map'!$B$1:$AT$1,0))</f>
        <v>VSS</v>
      </c>
    </row>
    <row r="1029" spans="1:4" x14ac:dyDescent="0.2">
      <c r="A1029" s="1" t="s">
        <v>1236</v>
      </c>
      <c r="B1029">
        <v>-5.5772040000000001</v>
      </c>
      <c r="C1029">
        <v>3.22</v>
      </c>
      <c r="D1029" t="str">
        <f t="array" ref="D1029">INDEX('Pin Map'!$B$2:$AT$78,MATCH(LEFT(A1029,MIN(SEARCH({0,1,2,3,4,5,6,7,8,9},A1029&amp;"0123456789"))-1),'Pin Map'!$A$2:$A$78,0),MATCH(VALUE(RIGHT(A1029,LEN(A1029)-MIN(SEARCH({0,1,2,3,4,5,6,7,8,9},A1029&amp;"0123456789"))+1)),'Pin Map'!$B$1:$AT$1,0))</f>
        <v>VDD_Q1_U1</v>
      </c>
    </row>
    <row r="1030" spans="1:4" x14ac:dyDescent="0.2">
      <c r="A1030" s="1" t="s">
        <v>1237</v>
      </c>
      <c r="B1030">
        <v>-7.1706899999999996</v>
      </c>
      <c r="C1030">
        <v>3.22</v>
      </c>
      <c r="D1030" t="str">
        <f t="array" ref="D1030">INDEX('Pin Map'!$B$2:$AT$78,MATCH(LEFT(A1030,MIN(SEARCH({0,1,2,3,4,5,6,7,8,9},A1030&amp;"0123456789"))-1),'Pin Map'!$A$2:$A$78,0),MATCH(VALUE(RIGHT(A1030,LEN(A1030)-MIN(SEARCH({0,1,2,3,4,5,6,7,8,9},A1030&amp;"0123456789"))+1)),'Pin Map'!$B$1:$AT$1,0))</f>
        <v>VDD_Q1_U1</v>
      </c>
    </row>
    <row r="1031" spans="1:4" x14ac:dyDescent="0.2">
      <c r="A1031" s="1" t="s">
        <v>1238</v>
      </c>
      <c r="B1031">
        <v>-8.7641770000000001</v>
      </c>
      <c r="C1031">
        <v>3.22</v>
      </c>
      <c r="D1031" t="str">
        <f t="array" ref="D1031">INDEX('Pin Map'!$B$2:$AT$78,MATCH(LEFT(A1031,MIN(SEARCH({0,1,2,3,4,5,6,7,8,9},A1031&amp;"0123456789"))-1),'Pin Map'!$A$2:$A$78,0),MATCH(VALUE(RIGHT(A1031,LEN(A1031)-MIN(SEARCH({0,1,2,3,4,5,6,7,8,9},A1031&amp;"0123456789"))+1)),'Pin Map'!$B$1:$AT$1,0))</f>
        <v>VDD_Q1_U1</v>
      </c>
    </row>
    <row r="1032" spans="1:4" x14ac:dyDescent="0.2">
      <c r="A1032" s="1" t="s">
        <v>1239</v>
      </c>
      <c r="B1032">
        <v>-10.357664</v>
      </c>
      <c r="C1032">
        <v>3.22</v>
      </c>
      <c r="D1032" t="str">
        <f t="array" ref="D1032">INDEX('Pin Map'!$B$2:$AT$78,MATCH(LEFT(A1032,MIN(SEARCH({0,1,2,3,4,5,6,7,8,9},A1032&amp;"0123456789"))-1),'Pin Map'!$A$2:$A$78,0),MATCH(VALUE(RIGHT(A1032,LEN(A1032)-MIN(SEARCH({0,1,2,3,4,5,6,7,8,9},A1032&amp;"0123456789"))+1)),'Pin Map'!$B$1:$AT$1,0))</f>
        <v>VDDV_Q1_U1</v>
      </c>
    </row>
    <row r="1033" spans="1:4" x14ac:dyDescent="0.2">
      <c r="A1033" s="1" t="s">
        <v>1240</v>
      </c>
      <c r="B1033">
        <v>-11.951150999999999</v>
      </c>
      <c r="C1033">
        <v>3.22</v>
      </c>
      <c r="D1033" t="str">
        <f t="array" ref="D1033">INDEX('Pin Map'!$B$2:$AT$78,MATCH(LEFT(A1033,MIN(SEARCH({0,1,2,3,4,5,6,7,8,9},A1033&amp;"0123456789"))-1),'Pin Map'!$A$2:$A$78,0),MATCH(VALUE(RIGHT(A1033,LEN(A1033)-MIN(SEARCH({0,1,2,3,4,5,6,7,8,9},A1033&amp;"0123456789"))+1)),'Pin Map'!$B$1:$AT$1,0))</f>
        <v>X</v>
      </c>
    </row>
    <row r="1034" spans="1:4" x14ac:dyDescent="0.2">
      <c r="A1034" s="1" t="s">
        <v>1241</v>
      </c>
      <c r="B1034">
        <v>-13.544637</v>
      </c>
      <c r="C1034">
        <v>3.22</v>
      </c>
      <c r="D1034" t="str">
        <f t="array" ref="D1034">INDEX('Pin Map'!$B$2:$AT$78,MATCH(LEFT(A1034,MIN(SEARCH({0,1,2,3,4,5,6,7,8,9},A1034&amp;"0123456789"))-1),'Pin Map'!$A$2:$A$78,0),MATCH(VALUE(RIGHT(A1034,LEN(A1034)-MIN(SEARCH({0,1,2,3,4,5,6,7,8,9},A1034&amp;"0123456789"))+1)),'Pin Map'!$B$1:$AT$1,0))</f>
        <v>VSS</v>
      </c>
    </row>
    <row r="1035" spans="1:4" x14ac:dyDescent="0.2">
      <c r="A1035" s="1" t="s">
        <v>1242</v>
      </c>
      <c r="B1035">
        <v>-15.138123999999999</v>
      </c>
      <c r="C1035">
        <v>3.22</v>
      </c>
      <c r="D1035" t="str">
        <f t="array" ref="D1035">INDEX('Pin Map'!$B$2:$AT$78,MATCH(LEFT(A1035,MIN(SEARCH({0,1,2,3,4,5,6,7,8,9},A1035&amp;"0123456789"))-1),'Pin Map'!$A$2:$A$78,0),MATCH(VALUE(RIGHT(A1035,LEN(A1035)-MIN(SEARCH({0,1,2,3,4,5,6,7,8,9},A1035&amp;"0123456789"))+1)),'Pin Map'!$B$1:$AT$1,0))</f>
        <v>VSS</v>
      </c>
    </row>
    <row r="1036" spans="1:4" x14ac:dyDescent="0.2">
      <c r="A1036" s="1" t="s">
        <v>1243</v>
      </c>
      <c r="B1036">
        <v>-16.731611000000001</v>
      </c>
      <c r="C1036">
        <v>3.22</v>
      </c>
      <c r="D1036" t="str">
        <f t="array" ref="D1036">INDEX('Pin Map'!$B$2:$AT$78,MATCH(LEFT(A1036,MIN(SEARCH({0,1,2,3,4,5,6,7,8,9},A1036&amp;"0123456789"))-1),'Pin Map'!$A$2:$A$78,0),MATCH(VALUE(RIGHT(A1036,LEN(A1036)-MIN(SEARCH({0,1,2,3,4,5,6,7,8,9},A1036&amp;"0123456789"))+1)),'Pin Map'!$B$1:$AT$1,0))</f>
        <v>X</v>
      </c>
    </row>
    <row r="1037" spans="1:4" x14ac:dyDescent="0.2">
      <c r="A1037" s="1" t="s">
        <v>1244</v>
      </c>
      <c r="B1037">
        <v>17.528354</v>
      </c>
      <c r="C1037">
        <v>3.68</v>
      </c>
      <c r="D1037" t="str">
        <f t="array" ref="D1037">INDEX('Pin Map'!$B$2:$AT$78,MATCH(LEFT(A1037,MIN(SEARCH({0,1,2,3,4,5,6,7,8,9},A1037&amp;"0123456789"))-1),'Pin Map'!$A$2:$A$78,0),MATCH(VALUE(RIGHT(A1037,LEN(A1037)-MIN(SEARCH({0,1,2,3,4,5,6,7,8,9},A1037&amp;"0123456789"))+1)),'Pin Map'!$B$1:$AT$1,0))</f>
        <v>VSS</v>
      </c>
    </row>
    <row r="1038" spans="1:4" x14ac:dyDescent="0.2">
      <c r="A1038" s="1" t="s">
        <v>1245</v>
      </c>
      <c r="B1038">
        <v>15.934867000000001</v>
      </c>
      <c r="C1038">
        <v>3.68</v>
      </c>
      <c r="D1038" t="str">
        <f t="array" ref="D1038">INDEX('Pin Map'!$B$2:$AT$78,MATCH(LEFT(A1038,MIN(SEARCH({0,1,2,3,4,5,6,7,8,9},A1038&amp;"0123456789"))-1),'Pin Map'!$A$2:$A$78,0),MATCH(VALUE(RIGHT(A1038,LEN(A1038)-MIN(SEARCH({0,1,2,3,4,5,6,7,8,9},A1038&amp;"0123456789"))+1)),'Pin Map'!$B$1:$AT$1,0))</f>
        <v>VSS</v>
      </c>
    </row>
    <row r="1039" spans="1:4" x14ac:dyDescent="0.2">
      <c r="A1039" s="1" t="s">
        <v>1246</v>
      </c>
      <c r="B1039">
        <v>14.341381</v>
      </c>
      <c r="C1039">
        <v>3.68</v>
      </c>
      <c r="D1039" t="str">
        <f t="array" ref="D1039">INDEX('Pin Map'!$B$2:$AT$78,MATCH(LEFT(A1039,MIN(SEARCH({0,1,2,3,4,5,6,7,8,9},A1039&amp;"0123456789"))-1),'Pin Map'!$A$2:$A$78,0),MATCH(VALUE(RIGHT(A1039,LEN(A1039)-MIN(SEARCH({0,1,2,3,4,5,6,7,8,9},A1039&amp;"0123456789"))+1)),'Pin Map'!$B$1:$AT$1,0))</f>
        <v>serial_tl_out_vld 1_18_u1</v>
      </c>
    </row>
    <row r="1040" spans="1:4" x14ac:dyDescent="0.2">
      <c r="A1040" s="1" t="s">
        <v>1247</v>
      </c>
      <c r="B1040">
        <v>12.747894000000001</v>
      </c>
      <c r="C1040">
        <v>3.68</v>
      </c>
      <c r="D1040" t="str">
        <f t="array" ref="D1040">INDEX('Pin Map'!$B$2:$AT$78,MATCH(LEFT(A1040,MIN(SEARCH({0,1,2,3,4,5,6,7,8,9},A1040&amp;"0123456789"))-1),'Pin Map'!$A$2:$A$78,0),MATCH(VALUE(RIGHT(A1040,LEN(A1040)-MIN(SEARCH({0,1,2,3,4,5,6,7,8,9},A1040&amp;"0123456789"))+1)),'Pin Map'!$B$1:$AT$1,0))</f>
        <v>VSS</v>
      </c>
    </row>
    <row r="1041" spans="1:4" x14ac:dyDescent="0.2">
      <c r="A1041" s="1" t="s">
        <v>1248</v>
      </c>
      <c r="B1041">
        <v>11.154407000000001</v>
      </c>
      <c r="C1041">
        <v>3.68</v>
      </c>
      <c r="D1041" t="str">
        <f t="array" ref="D1041">INDEX('Pin Map'!$B$2:$AT$78,MATCH(LEFT(A1041,MIN(SEARCH({0,1,2,3,4,5,6,7,8,9},A1041&amp;"0123456789"))-1),'Pin Map'!$A$2:$A$78,0),MATCH(VALUE(RIGHT(A1041,LEN(A1041)-MIN(SEARCH({0,1,2,3,4,5,6,7,8,9},A1041&amp;"0123456789"))+1)),'Pin Map'!$B$1:$AT$1,0))</f>
        <v>VSS</v>
      </c>
    </row>
    <row r="1042" spans="1:4" x14ac:dyDescent="0.2">
      <c r="A1042" s="1" t="s">
        <v>1249</v>
      </c>
      <c r="B1042">
        <v>9.5609199999999994</v>
      </c>
      <c r="C1042">
        <v>3.68</v>
      </c>
      <c r="D1042" t="str">
        <f t="array" ref="D1042">INDEX('Pin Map'!$B$2:$AT$78,MATCH(LEFT(A1042,MIN(SEARCH({0,1,2,3,4,5,6,7,8,9},A1042&amp;"0123456789"))-1),'Pin Map'!$A$2:$A$78,0),MATCH(VALUE(RIGHT(A1042,LEN(A1042)-MIN(SEARCH({0,1,2,3,4,5,6,7,8,9},A1042&amp;"0123456789"))+1)),'Pin Map'!$B$1:$AT$1,0))</f>
        <v>VSS</v>
      </c>
    </row>
    <row r="1043" spans="1:4" x14ac:dyDescent="0.2">
      <c r="A1043" s="1" t="s">
        <v>1250</v>
      </c>
      <c r="B1043">
        <v>7.9674339999999999</v>
      </c>
      <c r="C1043">
        <v>3.68</v>
      </c>
      <c r="D1043" t="str">
        <f t="array" ref="D1043">INDEX('Pin Map'!$B$2:$AT$78,MATCH(LEFT(A1043,MIN(SEARCH({0,1,2,3,4,5,6,7,8,9},A1043&amp;"0123456789"))-1),'Pin Map'!$A$2:$A$78,0),MATCH(VALUE(RIGHT(A1043,LEN(A1043)-MIN(SEARCH({0,1,2,3,4,5,6,7,8,9},A1043&amp;"0123456789"))+1)),'Pin Map'!$B$1:$AT$1,0))</f>
        <v>VSS</v>
      </c>
    </row>
    <row r="1044" spans="1:4" x14ac:dyDescent="0.2">
      <c r="A1044" s="1" t="s">
        <v>1251</v>
      </c>
      <c r="B1044">
        <v>6.3739470000000003</v>
      </c>
      <c r="C1044">
        <v>3.68</v>
      </c>
      <c r="D1044" t="str">
        <f t="array" ref="D1044">INDEX('Pin Map'!$B$2:$AT$78,MATCH(LEFT(A1044,MIN(SEARCH({0,1,2,3,4,5,6,7,8,9},A1044&amp;"0123456789"))-1),'Pin Map'!$A$2:$A$78,0),MATCH(VALUE(RIGHT(A1044,LEN(A1044)-MIN(SEARCH({0,1,2,3,4,5,6,7,8,9},A1044&amp;"0123456789"))+1)),'Pin Map'!$B$1:$AT$1,0))</f>
        <v>VSS</v>
      </c>
    </row>
    <row r="1045" spans="1:4" x14ac:dyDescent="0.2">
      <c r="A1045" s="1" t="s">
        <v>1252</v>
      </c>
      <c r="B1045">
        <v>4.7804599999999997</v>
      </c>
      <c r="C1045">
        <v>3.68</v>
      </c>
      <c r="D1045" t="str">
        <f t="array" ref="D1045">INDEX('Pin Map'!$B$2:$AT$78,MATCH(LEFT(A1045,MIN(SEARCH({0,1,2,3,4,5,6,7,8,9},A1045&amp;"0123456789"))-1),'Pin Map'!$A$2:$A$78,0),MATCH(VALUE(RIGHT(A1045,LEN(A1045)-MIN(SEARCH({0,1,2,3,4,5,6,7,8,9},A1045&amp;"0123456789"))+1)),'Pin Map'!$B$1:$AT$1,0))</f>
        <v>VSS</v>
      </c>
    </row>
    <row r="1046" spans="1:4" x14ac:dyDescent="0.2">
      <c r="A1046" s="1" t="s">
        <v>1253</v>
      </c>
      <c r="B1046">
        <v>3.1869730000000001</v>
      </c>
      <c r="C1046">
        <v>3.68</v>
      </c>
      <c r="D1046" t="str">
        <f t="array" ref="D1046">INDEX('Pin Map'!$B$2:$AT$78,MATCH(LEFT(A1046,MIN(SEARCH({0,1,2,3,4,5,6,7,8,9},A1046&amp;"0123456789"))-1),'Pin Map'!$A$2:$A$78,0),MATCH(VALUE(RIGHT(A1046,LEN(A1046)-MIN(SEARCH({0,1,2,3,4,5,6,7,8,9},A1046&amp;"0123456789"))+1)),'Pin Map'!$B$1:$AT$1,0))</f>
        <v>VSS</v>
      </c>
    </row>
    <row r="1047" spans="1:4" x14ac:dyDescent="0.2">
      <c r="A1047" s="1" t="s">
        <v>1254</v>
      </c>
      <c r="B1047">
        <v>1.5934870000000001</v>
      </c>
      <c r="C1047">
        <v>3.68</v>
      </c>
      <c r="D1047" t="str">
        <f t="array" ref="D1047">INDEX('Pin Map'!$B$2:$AT$78,MATCH(LEFT(A1047,MIN(SEARCH({0,1,2,3,4,5,6,7,8,9},A1047&amp;"0123456789"))-1),'Pin Map'!$A$2:$A$78,0),MATCH(VALUE(RIGHT(A1047,LEN(A1047)-MIN(SEARCH({0,1,2,3,4,5,6,7,8,9},A1047&amp;"0123456789"))+1)),'Pin Map'!$B$1:$AT$1,0))</f>
        <v>VSS</v>
      </c>
    </row>
    <row r="1048" spans="1:4" x14ac:dyDescent="0.2">
      <c r="A1048" s="1" t="s">
        <v>1255</v>
      </c>
      <c r="B1048">
        <v>0</v>
      </c>
      <c r="C1048">
        <v>3.68</v>
      </c>
      <c r="D1048" t="str">
        <f t="array" ref="D1048">INDEX('Pin Map'!$B$2:$AT$78,MATCH(LEFT(A1048,MIN(SEARCH({0,1,2,3,4,5,6,7,8,9},A1048&amp;"0123456789"))-1),'Pin Map'!$A$2:$A$78,0),MATCH(VALUE(RIGHT(A1048,LEN(A1048)-MIN(SEARCH({0,1,2,3,4,5,6,7,8,9},A1048&amp;"0123456789"))+1)),'Pin Map'!$B$1:$AT$1,0))</f>
        <v>VSS</v>
      </c>
    </row>
    <row r="1049" spans="1:4" x14ac:dyDescent="0.2">
      <c r="A1049" s="1" t="s">
        <v>1256</v>
      </c>
      <c r="B1049">
        <v>-1.5934870000000001</v>
      </c>
      <c r="C1049">
        <v>3.68</v>
      </c>
      <c r="D1049" t="str">
        <f t="array" ref="D1049">INDEX('Pin Map'!$B$2:$AT$78,MATCH(LEFT(A1049,MIN(SEARCH({0,1,2,3,4,5,6,7,8,9},A1049&amp;"0123456789"))-1),'Pin Map'!$A$2:$A$78,0),MATCH(VALUE(RIGHT(A1049,LEN(A1049)-MIN(SEARCH({0,1,2,3,4,5,6,7,8,9},A1049&amp;"0123456789"))+1)),'Pin Map'!$B$1:$AT$1,0))</f>
        <v>VSS</v>
      </c>
    </row>
    <row r="1050" spans="1:4" x14ac:dyDescent="0.2">
      <c r="A1050" s="1" t="s">
        <v>1257</v>
      </c>
      <c r="B1050">
        <v>-3.1869740000000002</v>
      </c>
      <c r="C1050">
        <v>3.68</v>
      </c>
      <c r="D1050" t="str">
        <f t="array" ref="D1050">INDEX('Pin Map'!$B$2:$AT$78,MATCH(LEFT(A1050,MIN(SEARCH({0,1,2,3,4,5,6,7,8,9},A1050&amp;"0123456789"))-1),'Pin Map'!$A$2:$A$78,0),MATCH(VALUE(RIGHT(A1050,LEN(A1050)-MIN(SEARCH({0,1,2,3,4,5,6,7,8,9},A1050&amp;"0123456789"))+1)),'Pin Map'!$B$1:$AT$1,0))</f>
        <v>VSS</v>
      </c>
    </row>
    <row r="1051" spans="1:4" x14ac:dyDescent="0.2">
      <c r="A1051" s="1" t="s">
        <v>1258</v>
      </c>
      <c r="B1051">
        <v>-4.7804599999999997</v>
      </c>
      <c r="C1051">
        <v>3.68</v>
      </c>
      <c r="D1051" t="str">
        <f t="array" ref="D1051">INDEX('Pin Map'!$B$2:$AT$78,MATCH(LEFT(A1051,MIN(SEARCH({0,1,2,3,4,5,6,7,8,9},A1051&amp;"0123456789"))-1),'Pin Map'!$A$2:$A$78,0),MATCH(VALUE(RIGHT(A1051,LEN(A1051)-MIN(SEARCH({0,1,2,3,4,5,6,7,8,9},A1051&amp;"0123456789"))+1)),'Pin Map'!$B$1:$AT$1,0))</f>
        <v>VSS</v>
      </c>
    </row>
    <row r="1052" spans="1:4" x14ac:dyDescent="0.2">
      <c r="A1052" s="1" t="s">
        <v>1259</v>
      </c>
      <c r="B1052">
        <v>-6.3739470000000003</v>
      </c>
      <c r="C1052">
        <v>3.68</v>
      </c>
      <c r="D1052" t="str">
        <f t="array" ref="D1052">INDEX('Pin Map'!$B$2:$AT$78,MATCH(LEFT(A1052,MIN(SEARCH({0,1,2,3,4,5,6,7,8,9},A1052&amp;"0123456789"))-1),'Pin Map'!$A$2:$A$78,0),MATCH(VALUE(RIGHT(A1052,LEN(A1052)-MIN(SEARCH({0,1,2,3,4,5,6,7,8,9},A1052&amp;"0123456789"))+1)),'Pin Map'!$B$1:$AT$1,0))</f>
        <v>VSS</v>
      </c>
    </row>
    <row r="1053" spans="1:4" x14ac:dyDescent="0.2">
      <c r="A1053" s="1" t="s">
        <v>1260</v>
      </c>
      <c r="B1053">
        <v>-7.9674339999999999</v>
      </c>
      <c r="C1053">
        <v>3.68</v>
      </c>
      <c r="D1053" t="str">
        <f t="array" ref="D1053">INDEX('Pin Map'!$B$2:$AT$78,MATCH(LEFT(A1053,MIN(SEARCH({0,1,2,3,4,5,6,7,8,9},A1053&amp;"0123456789"))-1),'Pin Map'!$A$2:$A$78,0),MATCH(VALUE(RIGHT(A1053,LEN(A1053)-MIN(SEARCH({0,1,2,3,4,5,6,7,8,9},A1053&amp;"0123456789"))+1)),'Pin Map'!$B$1:$AT$1,0))</f>
        <v>VSS</v>
      </c>
    </row>
    <row r="1054" spans="1:4" x14ac:dyDescent="0.2">
      <c r="A1054" s="1" t="s">
        <v>1261</v>
      </c>
      <c r="B1054">
        <v>-9.5609210000000004</v>
      </c>
      <c r="C1054">
        <v>3.68</v>
      </c>
      <c r="D1054" t="str">
        <f t="array" ref="D1054">INDEX('Pin Map'!$B$2:$AT$78,MATCH(LEFT(A1054,MIN(SEARCH({0,1,2,3,4,5,6,7,8,9},A1054&amp;"0123456789"))-1),'Pin Map'!$A$2:$A$78,0),MATCH(VALUE(RIGHT(A1054,LEN(A1054)-MIN(SEARCH({0,1,2,3,4,5,6,7,8,9},A1054&amp;"0123456789"))+1)),'Pin Map'!$B$1:$AT$1,0))</f>
        <v>VSS</v>
      </c>
    </row>
    <row r="1055" spans="1:4" x14ac:dyDescent="0.2">
      <c r="A1055" s="1" t="s">
        <v>1262</v>
      </c>
      <c r="B1055">
        <v>-11.154407000000001</v>
      </c>
      <c r="C1055">
        <v>3.68</v>
      </c>
      <c r="D1055" t="str">
        <f t="array" ref="D1055">INDEX('Pin Map'!$B$2:$AT$78,MATCH(LEFT(A1055,MIN(SEARCH({0,1,2,3,4,5,6,7,8,9},A1055&amp;"0123456789"))-1),'Pin Map'!$A$2:$A$78,0),MATCH(VALUE(RIGHT(A1055,LEN(A1055)-MIN(SEARCH({0,1,2,3,4,5,6,7,8,9},A1055&amp;"0123456789"))+1)),'Pin Map'!$B$1:$AT$1,0))</f>
        <v>VSS</v>
      </c>
    </row>
    <row r="1056" spans="1:4" x14ac:dyDescent="0.2">
      <c r="A1056" s="1" t="s">
        <v>1263</v>
      </c>
      <c r="B1056">
        <v>-12.747894000000001</v>
      </c>
      <c r="C1056">
        <v>3.68</v>
      </c>
      <c r="D1056" t="str">
        <f t="array" ref="D1056">INDEX('Pin Map'!$B$2:$AT$78,MATCH(LEFT(A1056,MIN(SEARCH({0,1,2,3,4,5,6,7,8,9},A1056&amp;"0123456789"))-1),'Pin Map'!$A$2:$A$78,0),MATCH(VALUE(RIGHT(A1056,LEN(A1056)-MIN(SEARCH({0,1,2,3,4,5,6,7,8,9},A1056&amp;"0123456789"))+1)),'Pin Map'!$B$1:$AT$1,0))</f>
        <v>VSS</v>
      </c>
    </row>
    <row r="1057" spans="1:4" x14ac:dyDescent="0.2">
      <c r="A1057" s="1" t="s">
        <v>1264</v>
      </c>
      <c r="B1057">
        <v>-14.341381</v>
      </c>
      <c r="C1057">
        <v>3.68</v>
      </c>
      <c r="D1057" t="str">
        <f t="array" ref="D1057">INDEX('Pin Map'!$B$2:$AT$78,MATCH(LEFT(A1057,MIN(SEARCH({0,1,2,3,4,5,6,7,8,9},A1057&amp;"0123456789"))-1),'Pin Map'!$A$2:$A$78,0),MATCH(VALUE(RIGHT(A1057,LEN(A1057)-MIN(SEARCH({0,1,2,3,4,5,6,7,8,9},A1057&amp;"0123456789"))+1)),'Pin Map'!$B$1:$AT$1,0))</f>
        <v>X</v>
      </c>
    </row>
    <row r="1058" spans="1:4" x14ac:dyDescent="0.2">
      <c r="A1058" s="1" t="s">
        <v>1265</v>
      </c>
      <c r="B1058">
        <v>-15.934867000000001</v>
      </c>
      <c r="C1058">
        <v>3.68</v>
      </c>
      <c r="D1058" t="str">
        <f t="array" ref="D1058">INDEX('Pin Map'!$B$2:$AT$78,MATCH(LEFT(A1058,MIN(SEARCH({0,1,2,3,4,5,6,7,8,9},A1058&amp;"0123456789"))-1),'Pin Map'!$A$2:$A$78,0),MATCH(VALUE(RIGHT(A1058,LEN(A1058)-MIN(SEARCH({0,1,2,3,4,5,6,7,8,9},A1058&amp;"0123456789"))+1)),'Pin Map'!$B$1:$AT$1,0))</f>
        <v>VSS</v>
      </c>
    </row>
    <row r="1059" spans="1:4" x14ac:dyDescent="0.2">
      <c r="A1059" s="1" t="s">
        <v>1266</v>
      </c>
      <c r="B1059">
        <v>-17.528354</v>
      </c>
      <c r="C1059">
        <v>3.68</v>
      </c>
      <c r="D1059" t="str">
        <f t="array" ref="D1059">INDEX('Pin Map'!$B$2:$AT$78,MATCH(LEFT(A1059,MIN(SEARCH({0,1,2,3,4,5,6,7,8,9},A1059&amp;"0123456789"))-1),'Pin Map'!$A$2:$A$78,0),MATCH(VALUE(RIGHT(A1059,LEN(A1059)-MIN(SEARCH({0,1,2,3,4,5,6,7,8,9},A1059&amp;"0123456789"))+1)),'Pin Map'!$B$1:$AT$1,0))</f>
        <v>VSS</v>
      </c>
    </row>
    <row r="1060" spans="1:4" x14ac:dyDescent="0.2">
      <c r="A1060" s="1" t="s">
        <v>1267</v>
      </c>
      <c r="B1060">
        <v>16.731611000000001</v>
      </c>
      <c r="C1060">
        <v>4.1399999999999997</v>
      </c>
      <c r="D1060" t="str">
        <f t="array" ref="D1060">INDEX('Pin Map'!$B$2:$AT$78,MATCH(LEFT(A1060,MIN(SEARCH({0,1,2,3,4,5,6,7,8,9},A1060&amp;"0123456789"))-1),'Pin Map'!$A$2:$A$78,0),MATCH(VALUE(RIGHT(A1060,LEN(A1060)-MIN(SEARCH({0,1,2,3,4,5,6,7,8,9},A1060&amp;"0123456789"))+1)),'Pin Map'!$B$1:$AT$1,0))</f>
        <v>VSS</v>
      </c>
    </row>
    <row r="1061" spans="1:4" x14ac:dyDescent="0.2">
      <c r="A1061" s="1" t="s">
        <v>1268</v>
      </c>
      <c r="B1061">
        <v>15.138123999999999</v>
      </c>
      <c r="C1061">
        <v>4.1399999999999997</v>
      </c>
      <c r="D1061" t="str">
        <f t="array" ref="D1061">INDEX('Pin Map'!$B$2:$AT$78,MATCH(LEFT(A1061,MIN(SEARCH({0,1,2,3,4,5,6,7,8,9},A1061&amp;"0123456789"))-1),'Pin Map'!$A$2:$A$78,0),MATCH(VALUE(RIGHT(A1061,LEN(A1061)-MIN(SEARCH({0,1,2,3,4,5,6,7,8,9},A1061&amp;"0123456789"))+1)),'Pin Map'!$B$1:$AT$1,0))</f>
        <v>serial_tl_out_rdy 2_19_u1</v>
      </c>
    </row>
    <row r="1062" spans="1:4" x14ac:dyDescent="0.2">
      <c r="A1062" s="1" t="s">
        <v>1269</v>
      </c>
      <c r="B1062">
        <v>13.544637</v>
      </c>
      <c r="C1062">
        <v>4.1399999999999997</v>
      </c>
      <c r="D1062" t="str">
        <f t="array" ref="D1062">INDEX('Pin Map'!$B$2:$AT$78,MATCH(LEFT(A1062,MIN(SEARCH({0,1,2,3,4,5,6,7,8,9},A1062&amp;"0123456789"))-1),'Pin Map'!$A$2:$A$78,0),MATCH(VALUE(RIGHT(A1062,LEN(A1062)-MIN(SEARCH({0,1,2,3,4,5,6,7,8,9},A1062&amp;"0123456789"))+1)),'Pin Map'!$B$1:$AT$1,0))</f>
        <v>VSS</v>
      </c>
    </row>
    <row r="1063" spans="1:4" x14ac:dyDescent="0.2">
      <c r="A1063" s="1" t="s">
        <v>1270</v>
      </c>
      <c r="B1063">
        <v>11.951150999999999</v>
      </c>
      <c r="C1063">
        <v>4.1399999999999997</v>
      </c>
      <c r="D1063" t="str">
        <f t="array" ref="D1063">INDEX('Pin Map'!$B$2:$AT$78,MATCH(LEFT(A1063,MIN(SEARCH({0,1,2,3,4,5,6,7,8,9},A1063&amp;"0123456789"))-1),'Pin Map'!$A$2:$A$78,0),MATCH(VALUE(RIGHT(A1063,LEN(A1063)-MIN(SEARCH({0,1,2,3,4,5,6,7,8,9},A1063&amp;"0123456789"))+1)),'Pin Map'!$B$1:$AT$1,0))</f>
        <v>VSS</v>
      </c>
    </row>
    <row r="1064" spans="1:4" x14ac:dyDescent="0.2">
      <c r="A1064" s="1" t="s">
        <v>1271</v>
      </c>
      <c r="B1064">
        <v>10.357664</v>
      </c>
      <c r="C1064">
        <v>4.1399999999999997</v>
      </c>
      <c r="D1064" t="str">
        <f t="array" ref="D1064">INDEX('Pin Map'!$B$2:$AT$78,MATCH(LEFT(A1064,MIN(SEARCH({0,1,2,3,4,5,6,7,8,9},A1064&amp;"0123456789"))-1),'Pin Map'!$A$2:$A$78,0),MATCH(VALUE(RIGHT(A1064,LEN(A1064)-MIN(SEARCH({0,1,2,3,4,5,6,7,8,9},A1064&amp;"0123456789"))+1)),'Pin Map'!$B$1:$AT$1,0))</f>
        <v>VDDV_Q3_U1</v>
      </c>
    </row>
    <row r="1065" spans="1:4" x14ac:dyDescent="0.2">
      <c r="A1065" s="1" t="s">
        <v>1272</v>
      </c>
      <c r="B1065">
        <v>8.7641770000000001</v>
      </c>
      <c r="C1065">
        <v>4.1399999999999997</v>
      </c>
      <c r="D1065" t="str">
        <f t="array" ref="D1065">INDEX('Pin Map'!$B$2:$AT$78,MATCH(LEFT(A1065,MIN(SEARCH({0,1,2,3,4,5,6,7,8,9},A1065&amp;"0123456789"))-1),'Pin Map'!$A$2:$A$78,0),MATCH(VALUE(RIGHT(A1065,LEN(A1065)-MIN(SEARCH({0,1,2,3,4,5,6,7,8,9},A1065&amp;"0123456789"))+1)),'Pin Map'!$B$1:$AT$1,0))</f>
        <v>VDD_Q3_U1</v>
      </c>
    </row>
    <row r="1066" spans="1:4" x14ac:dyDescent="0.2">
      <c r="A1066" s="1" t="s">
        <v>1273</v>
      </c>
      <c r="B1066">
        <v>7.1706899999999996</v>
      </c>
      <c r="C1066">
        <v>4.1399999999999997</v>
      </c>
      <c r="D1066" t="str">
        <f t="array" ref="D1066">INDEX('Pin Map'!$B$2:$AT$78,MATCH(LEFT(A1066,MIN(SEARCH({0,1,2,3,4,5,6,7,8,9},A1066&amp;"0123456789"))-1),'Pin Map'!$A$2:$A$78,0),MATCH(VALUE(RIGHT(A1066,LEN(A1066)-MIN(SEARCH({0,1,2,3,4,5,6,7,8,9},A1066&amp;"0123456789"))+1)),'Pin Map'!$B$1:$AT$1,0))</f>
        <v>VDD_Q3_U1</v>
      </c>
    </row>
    <row r="1067" spans="1:4" x14ac:dyDescent="0.2">
      <c r="A1067" s="1" t="s">
        <v>1274</v>
      </c>
      <c r="B1067">
        <v>5.5772040000000001</v>
      </c>
      <c r="C1067">
        <v>4.1399999999999997</v>
      </c>
      <c r="D1067" t="str">
        <f t="array" ref="D1067">INDEX('Pin Map'!$B$2:$AT$78,MATCH(LEFT(A1067,MIN(SEARCH({0,1,2,3,4,5,6,7,8,9},A1067&amp;"0123456789"))-1),'Pin Map'!$A$2:$A$78,0),MATCH(VALUE(RIGHT(A1067,LEN(A1067)-MIN(SEARCH({0,1,2,3,4,5,6,7,8,9},A1067&amp;"0123456789"))+1)),'Pin Map'!$B$1:$AT$1,0))</f>
        <v>VDD_Q3_U1</v>
      </c>
    </row>
    <row r="1068" spans="1:4" x14ac:dyDescent="0.2">
      <c r="A1068" s="1" t="s">
        <v>1275</v>
      </c>
      <c r="B1068">
        <v>3.983717</v>
      </c>
      <c r="C1068">
        <v>4.1399999999999997</v>
      </c>
      <c r="D1068" t="str">
        <f t="array" ref="D1068">INDEX('Pin Map'!$B$2:$AT$78,MATCH(LEFT(A1068,MIN(SEARCH({0,1,2,3,4,5,6,7,8,9},A1068&amp;"0123456789"))-1),'Pin Map'!$A$2:$A$78,0),MATCH(VALUE(RIGHT(A1068,LEN(A1068)-MIN(SEARCH({0,1,2,3,4,5,6,7,8,9},A1068&amp;"0123456789"))+1)),'Pin Map'!$B$1:$AT$1,0))</f>
        <v>VDD_Q3_U1</v>
      </c>
    </row>
    <row r="1069" spans="1:4" x14ac:dyDescent="0.2">
      <c r="A1069" s="1" t="s">
        <v>1276</v>
      </c>
      <c r="B1069">
        <v>2.3902299999999999</v>
      </c>
      <c r="C1069">
        <v>4.1399999999999997</v>
      </c>
      <c r="D1069" t="str">
        <f t="array" ref="D1069">INDEX('Pin Map'!$B$2:$AT$78,MATCH(LEFT(A1069,MIN(SEARCH({0,1,2,3,4,5,6,7,8,9},A1069&amp;"0123456789"))-1),'Pin Map'!$A$2:$A$78,0),MATCH(VALUE(RIGHT(A1069,LEN(A1069)-MIN(SEARCH({0,1,2,3,4,5,6,7,8,9},A1069&amp;"0123456789"))+1)),'Pin Map'!$B$1:$AT$1,0))</f>
        <v>VDD_Q4_U1</v>
      </c>
    </row>
    <row r="1070" spans="1:4" x14ac:dyDescent="0.2">
      <c r="A1070" s="1" t="s">
        <v>1277</v>
      </c>
      <c r="B1070">
        <v>0.79674299999999998</v>
      </c>
      <c r="C1070">
        <v>4.1399999999999997</v>
      </c>
      <c r="D1070" t="str">
        <f t="array" ref="D1070">INDEX('Pin Map'!$B$2:$AT$78,MATCH(LEFT(A1070,MIN(SEARCH({0,1,2,3,4,5,6,7,8,9},A1070&amp;"0123456789"))-1),'Pin Map'!$A$2:$A$78,0),MATCH(VALUE(RIGHT(A1070,LEN(A1070)-MIN(SEARCH({0,1,2,3,4,5,6,7,8,9},A1070&amp;"0123456789"))+1)),'Pin Map'!$B$1:$AT$1,0))</f>
        <v>VDD_Q4_U1</v>
      </c>
    </row>
    <row r="1071" spans="1:4" x14ac:dyDescent="0.2">
      <c r="A1071" s="1" t="s">
        <v>1278</v>
      </c>
      <c r="B1071">
        <v>-0.79674299999999998</v>
      </c>
      <c r="C1071">
        <v>4.1399999999999997</v>
      </c>
      <c r="D1071" t="str">
        <f t="array" ref="D1071">INDEX('Pin Map'!$B$2:$AT$78,MATCH(LEFT(A1071,MIN(SEARCH({0,1,2,3,4,5,6,7,8,9},A1071&amp;"0123456789"))-1),'Pin Map'!$A$2:$A$78,0),MATCH(VALUE(RIGHT(A1071,LEN(A1071)-MIN(SEARCH({0,1,2,3,4,5,6,7,8,9},A1071&amp;"0123456789"))+1)),'Pin Map'!$B$1:$AT$1,0))</f>
        <v>VSS</v>
      </c>
    </row>
    <row r="1072" spans="1:4" x14ac:dyDescent="0.2">
      <c r="A1072" s="1" t="s">
        <v>1279</v>
      </c>
      <c r="B1072">
        <v>-2.3902299999999999</v>
      </c>
      <c r="C1072">
        <v>4.1399999999999997</v>
      </c>
      <c r="D1072" t="str">
        <f t="array" ref="D1072">INDEX('Pin Map'!$B$2:$AT$78,MATCH(LEFT(A1072,MIN(SEARCH({0,1,2,3,4,5,6,7,8,9},A1072&amp;"0123456789"))-1),'Pin Map'!$A$2:$A$78,0),MATCH(VALUE(RIGHT(A1072,LEN(A1072)-MIN(SEARCH({0,1,2,3,4,5,6,7,8,9},A1072&amp;"0123456789"))+1)),'Pin Map'!$B$1:$AT$1,0))</f>
        <v>VDD_Q2_U1</v>
      </c>
    </row>
    <row r="1073" spans="1:4" x14ac:dyDescent="0.2">
      <c r="A1073" s="1" t="s">
        <v>1280</v>
      </c>
      <c r="B1073">
        <v>-3.983717</v>
      </c>
      <c r="C1073">
        <v>4.1399999999999997</v>
      </c>
      <c r="D1073" t="str">
        <f t="array" ref="D1073">INDEX('Pin Map'!$B$2:$AT$78,MATCH(LEFT(A1073,MIN(SEARCH({0,1,2,3,4,5,6,7,8,9},A1073&amp;"0123456789"))-1),'Pin Map'!$A$2:$A$78,0),MATCH(VALUE(RIGHT(A1073,LEN(A1073)-MIN(SEARCH({0,1,2,3,4,5,6,7,8,9},A1073&amp;"0123456789"))+1)),'Pin Map'!$B$1:$AT$1,0))</f>
        <v>VDD_Q2_U1</v>
      </c>
    </row>
    <row r="1074" spans="1:4" x14ac:dyDescent="0.2">
      <c r="A1074" s="1" t="s">
        <v>1281</v>
      </c>
      <c r="B1074">
        <v>-5.5772040000000001</v>
      </c>
      <c r="C1074">
        <v>4.1399999999999997</v>
      </c>
      <c r="D1074" t="str">
        <f t="array" ref="D1074">INDEX('Pin Map'!$B$2:$AT$78,MATCH(LEFT(A1074,MIN(SEARCH({0,1,2,3,4,5,6,7,8,9},A1074&amp;"0123456789"))-1),'Pin Map'!$A$2:$A$78,0),MATCH(VALUE(RIGHT(A1074,LEN(A1074)-MIN(SEARCH({0,1,2,3,4,5,6,7,8,9},A1074&amp;"0123456789"))+1)),'Pin Map'!$B$1:$AT$1,0))</f>
        <v>VDD_Q1_U1</v>
      </c>
    </row>
    <row r="1075" spans="1:4" x14ac:dyDescent="0.2">
      <c r="A1075" s="1" t="s">
        <v>1282</v>
      </c>
      <c r="B1075">
        <v>-7.1706899999999996</v>
      </c>
      <c r="C1075">
        <v>4.1399999999999997</v>
      </c>
      <c r="D1075" t="str">
        <f t="array" ref="D1075">INDEX('Pin Map'!$B$2:$AT$78,MATCH(LEFT(A1075,MIN(SEARCH({0,1,2,3,4,5,6,7,8,9},A1075&amp;"0123456789"))-1),'Pin Map'!$A$2:$A$78,0),MATCH(VALUE(RIGHT(A1075,LEN(A1075)-MIN(SEARCH({0,1,2,3,4,5,6,7,8,9},A1075&amp;"0123456789"))+1)),'Pin Map'!$B$1:$AT$1,0))</f>
        <v>VDD_Q1_U1</v>
      </c>
    </row>
    <row r="1076" spans="1:4" x14ac:dyDescent="0.2">
      <c r="A1076" s="1" t="s">
        <v>1283</v>
      </c>
      <c r="B1076">
        <v>-8.7641770000000001</v>
      </c>
      <c r="C1076">
        <v>4.1399999999999997</v>
      </c>
      <c r="D1076" t="str">
        <f t="array" ref="D1076">INDEX('Pin Map'!$B$2:$AT$78,MATCH(LEFT(A1076,MIN(SEARCH({0,1,2,3,4,5,6,7,8,9},A1076&amp;"0123456789"))-1),'Pin Map'!$A$2:$A$78,0),MATCH(VALUE(RIGHT(A1076,LEN(A1076)-MIN(SEARCH({0,1,2,3,4,5,6,7,8,9},A1076&amp;"0123456789"))+1)),'Pin Map'!$B$1:$AT$1,0))</f>
        <v>VDD_Q1_U1</v>
      </c>
    </row>
    <row r="1077" spans="1:4" x14ac:dyDescent="0.2">
      <c r="A1077" s="1" t="s">
        <v>1284</v>
      </c>
      <c r="B1077">
        <v>-10.357664</v>
      </c>
      <c r="C1077">
        <v>4.1399999999999997</v>
      </c>
      <c r="D1077" t="str">
        <f t="array" ref="D1077">INDEX('Pin Map'!$B$2:$AT$78,MATCH(LEFT(A1077,MIN(SEARCH({0,1,2,3,4,5,6,7,8,9},A1077&amp;"0123456789"))-1),'Pin Map'!$A$2:$A$78,0),MATCH(VALUE(RIGHT(A1077,LEN(A1077)-MIN(SEARCH({0,1,2,3,4,5,6,7,8,9},A1077&amp;"0123456789"))+1)),'Pin Map'!$B$1:$AT$1,0))</f>
        <v>VDDV_Q1_U1</v>
      </c>
    </row>
    <row r="1078" spans="1:4" x14ac:dyDescent="0.2">
      <c r="A1078" s="1" t="s">
        <v>1285</v>
      </c>
      <c r="B1078">
        <v>-11.951150999999999</v>
      </c>
      <c r="C1078">
        <v>4.1399999999999997</v>
      </c>
      <c r="D1078" t="str">
        <f t="array" ref="D1078">INDEX('Pin Map'!$B$2:$AT$78,MATCH(LEFT(A1078,MIN(SEARCH({0,1,2,3,4,5,6,7,8,9},A1078&amp;"0123456789"))-1),'Pin Map'!$A$2:$A$78,0),MATCH(VALUE(RIGHT(A1078,LEN(A1078)-MIN(SEARCH({0,1,2,3,4,5,6,7,8,9},A1078&amp;"0123456789"))+1)),'Pin Map'!$B$1:$AT$1,0))</f>
        <v>VSS</v>
      </c>
    </row>
    <row r="1079" spans="1:4" x14ac:dyDescent="0.2">
      <c r="A1079" s="1" t="s">
        <v>1286</v>
      </c>
      <c r="B1079">
        <v>-13.544637</v>
      </c>
      <c r="C1079">
        <v>4.1399999999999997</v>
      </c>
      <c r="D1079" t="str">
        <f t="array" ref="D1079">INDEX('Pin Map'!$B$2:$AT$78,MATCH(LEFT(A1079,MIN(SEARCH({0,1,2,3,4,5,6,7,8,9},A1079&amp;"0123456789"))-1),'Pin Map'!$A$2:$A$78,0),MATCH(VALUE(RIGHT(A1079,LEN(A1079)-MIN(SEARCH({0,1,2,3,4,5,6,7,8,9},A1079&amp;"0123456789"))+1)),'Pin Map'!$B$1:$AT$1,0))</f>
        <v>VSS</v>
      </c>
    </row>
    <row r="1080" spans="1:4" x14ac:dyDescent="0.2">
      <c r="A1080" s="1" t="s">
        <v>1287</v>
      </c>
      <c r="B1080">
        <v>-15.138123999999999</v>
      </c>
      <c r="C1080">
        <v>4.1399999999999997</v>
      </c>
      <c r="D1080" t="str">
        <f t="array" ref="D1080">INDEX('Pin Map'!$B$2:$AT$78,MATCH(LEFT(A1080,MIN(SEARCH({0,1,2,3,4,5,6,7,8,9},A1080&amp;"0123456789"))-1),'Pin Map'!$A$2:$A$78,0),MATCH(VALUE(RIGHT(A1080,LEN(A1080)-MIN(SEARCH({0,1,2,3,4,5,6,7,8,9},A1080&amp;"0123456789"))+1)),'Pin Map'!$B$1:$AT$1,0))</f>
        <v>X</v>
      </c>
    </row>
    <row r="1081" spans="1:4" x14ac:dyDescent="0.2">
      <c r="A1081" s="1" t="s">
        <v>1288</v>
      </c>
      <c r="B1081">
        <v>-16.731611000000001</v>
      </c>
      <c r="C1081">
        <v>4.1399999999999997</v>
      </c>
      <c r="D1081" t="str">
        <f t="array" ref="D1081">INDEX('Pin Map'!$B$2:$AT$78,MATCH(LEFT(A1081,MIN(SEARCH({0,1,2,3,4,5,6,7,8,9},A1081&amp;"0123456789"))-1),'Pin Map'!$A$2:$A$78,0),MATCH(VALUE(RIGHT(A1081,LEN(A1081)-MIN(SEARCH({0,1,2,3,4,5,6,7,8,9},A1081&amp;"0123456789"))+1)),'Pin Map'!$B$1:$AT$1,0))</f>
        <v>VSS</v>
      </c>
    </row>
    <row r="1082" spans="1:4" x14ac:dyDescent="0.2">
      <c r="A1082" s="1" t="s">
        <v>1289</v>
      </c>
      <c r="B1082">
        <v>17.528354</v>
      </c>
      <c r="C1082">
        <v>4.5999999999999996</v>
      </c>
      <c r="D1082" t="str">
        <f t="array" ref="D1082">INDEX('Pin Map'!$B$2:$AT$78,MATCH(LEFT(A1082,MIN(SEARCH({0,1,2,3,4,5,6,7,8,9},A1082&amp;"0123456789"))-1),'Pin Map'!$A$2:$A$78,0),MATCH(VALUE(RIGHT(A1082,LEN(A1082)-MIN(SEARCH({0,1,2,3,4,5,6,7,8,9},A1082&amp;"0123456789"))+1)),'Pin Map'!$B$1:$AT$1,0))</f>
        <v>VSS</v>
      </c>
    </row>
    <row r="1083" spans="1:4" x14ac:dyDescent="0.2">
      <c r="A1083" s="1" t="s">
        <v>1290</v>
      </c>
      <c r="B1083">
        <v>15.934867000000001</v>
      </c>
      <c r="C1083">
        <v>4.5999999999999996</v>
      </c>
      <c r="D1083" t="str">
        <f t="array" ref="D1083">INDEX('Pin Map'!$B$2:$AT$78,MATCH(LEFT(A1083,MIN(SEARCH({0,1,2,3,4,5,6,7,8,9},A1083&amp;"0123456789"))-1),'Pin Map'!$A$2:$A$78,0),MATCH(VALUE(RIGHT(A1083,LEN(A1083)-MIN(SEARCH({0,1,2,3,4,5,6,7,8,9},A1083&amp;"0123456789"))+1)),'Pin Map'!$B$1:$AT$1,0))</f>
        <v>VSS</v>
      </c>
    </row>
    <row r="1084" spans="1:4" x14ac:dyDescent="0.2">
      <c r="A1084" s="1" t="s">
        <v>1291</v>
      </c>
      <c r="B1084">
        <v>14.341381</v>
      </c>
      <c r="C1084">
        <v>4.5999999999999996</v>
      </c>
      <c r="D1084" t="str">
        <f t="array" ref="D1084">INDEX('Pin Map'!$B$2:$AT$78,MATCH(LEFT(A1084,MIN(SEARCH({0,1,2,3,4,5,6,7,8,9},A1084&amp;"0123456789"))-1),'Pin Map'!$A$2:$A$78,0),MATCH(VALUE(RIGHT(A1084,LEN(A1084)-MIN(SEARCH({0,1,2,3,4,5,6,7,8,9},A1084&amp;"0123456789"))+1)),'Pin Map'!$B$1:$AT$1,0))</f>
        <v>VSS</v>
      </c>
    </row>
    <row r="1085" spans="1:4" x14ac:dyDescent="0.2">
      <c r="A1085" s="1" t="s">
        <v>1292</v>
      </c>
      <c r="B1085">
        <v>12.747894000000001</v>
      </c>
      <c r="C1085">
        <v>4.5999999999999996</v>
      </c>
      <c r="D1085" t="str">
        <f t="array" ref="D1085">INDEX('Pin Map'!$B$2:$AT$78,MATCH(LEFT(A1085,MIN(SEARCH({0,1,2,3,4,5,6,7,8,9},A1085&amp;"0123456789"))-1),'Pin Map'!$A$2:$A$78,0),MATCH(VALUE(RIGHT(A1085,LEN(A1085)-MIN(SEARCH({0,1,2,3,4,5,6,7,8,9},A1085&amp;"0123456789"))+1)),'Pin Map'!$B$1:$AT$1,0))</f>
        <v>jtag_rst 1_14_u1</v>
      </c>
    </row>
    <row r="1086" spans="1:4" x14ac:dyDescent="0.2">
      <c r="A1086" s="1" t="s">
        <v>1293</v>
      </c>
      <c r="B1086">
        <v>11.154407000000001</v>
      </c>
      <c r="C1086">
        <v>4.5999999999999996</v>
      </c>
      <c r="D1086" t="str">
        <f t="array" ref="D1086">INDEX('Pin Map'!$B$2:$AT$78,MATCH(LEFT(A1086,MIN(SEARCH({0,1,2,3,4,5,6,7,8,9},A1086&amp;"0123456789"))-1),'Pin Map'!$A$2:$A$78,0),MATCH(VALUE(RIGHT(A1086,LEN(A1086)-MIN(SEARCH({0,1,2,3,4,5,6,7,8,9},A1086&amp;"0123456789"))+1)),'Pin Map'!$B$1:$AT$1,0))</f>
        <v>VSS</v>
      </c>
    </row>
    <row r="1087" spans="1:4" x14ac:dyDescent="0.2">
      <c r="A1087" s="1" t="s">
        <v>1294</v>
      </c>
      <c r="B1087">
        <v>9.5609199999999994</v>
      </c>
      <c r="C1087">
        <v>4.5999999999999996</v>
      </c>
      <c r="D1087" t="str">
        <f t="array" ref="D1087">INDEX('Pin Map'!$B$2:$AT$78,MATCH(LEFT(A1087,MIN(SEARCH({0,1,2,3,4,5,6,7,8,9},A1087&amp;"0123456789"))-1),'Pin Map'!$A$2:$A$78,0),MATCH(VALUE(RIGHT(A1087,LEN(A1087)-MIN(SEARCH({0,1,2,3,4,5,6,7,8,9},A1087&amp;"0123456789"))+1)),'Pin Map'!$B$1:$AT$1,0))</f>
        <v>VSS</v>
      </c>
    </row>
    <row r="1088" spans="1:4" x14ac:dyDescent="0.2">
      <c r="A1088" s="1" t="s">
        <v>1295</v>
      </c>
      <c r="B1088">
        <v>7.9674339999999999</v>
      </c>
      <c r="C1088">
        <v>4.5999999999999996</v>
      </c>
      <c r="D1088" t="str">
        <f t="array" ref="D1088">INDEX('Pin Map'!$B$2:$AT$78,MATCH(LEFT(A1088,MIN(SEARCH({0,1,2,3,4,5,6,7,8,9},A1088&amp;"0123456789"))-1),'Pin Map'!$A$2:$A$78,0),MATCH(VALUE(RIGHT(A1088,LEN(A1088)-MIN(SEARCH({0,1,2,3,4,5,6,7,8,9},A1088&amp;"0123456789"))+1)),'Pin Map'!$B$1:$AT$1,0))</f>
        <v>VSS</v>
      </c>
    </row>
    <row r="1089" spans="1:4" x14ac:dyDescent="0.2">
      <c r="A1089" s="1" t="s">
        <v>1296</v>
      </c>
      <c r="B1089">
        <v>6.3739470000000003</v>
      </c>
      <c r="C1089">
        <v>4.5999999999999996</v>
      </c>
      <c r="D1089" t="str">
        <f t="array" ref="D1089">INDEX('Pin Map'!$B$2:$AT$78,MATCH(LEFT(A1089,MIN(SEARCH({0,1,2,3,4,5,6,7,8,9},A1089&amp;"0123456789"))-1),'Pin Map'!$A$2:$A$78,0),MATCH(VALUE(RIGHT(A1089,LEN(A1089)-MIN(SEARCH({0,1,2,3,4,5,6,7,8,9},A1089&amp;"0123456789"))+1)),'Pin Map'!$B$1:$AT$1,0))</f>
        <v>VSS</v>
      </c>
    </row>
    <row r="1090" spans="1:4" x14ac:dyDescent="0.2">
      <c r="A1090" s="1" t="s">
        <v>1297</v>
      </c>
      <c r="B1090">
        <v>4.7804599999999997</v>
      </c>
      <c r="C1090">
        <v>4.5999999999999996</v>
      </c>
      <c r="D1090" t="str">
        <f t="array" ref="D1090">INDEX('Pin Map'!$B$2:$AT$78,MATCH(LEFT(A1090,MIN(SEARCH({0,1,2,3,4,5,6,7,8,9},A1090&amp;"0123456789"))-1),'Pin Map'!$A$2:$A$78,0),MATCH(VALUE(RIGHT(A1090,LEN(A1090)-MIN(SEARCH({0,1,2,3,4,5,6,7,8,9},A1090&amp;"0123456789"))+1)),'Pin Map'!$B$1:$AT$1,0))</f>
        <v>VSS</v>
      </c>
    </row>
    <row r="1091" spans="1:4" x14ac:dyDescent="0.2">
      <c r="A1091" s="1" t="s">
        <v>1298</v>
      </c>
      <c r="B1091">
        <v>3.1869730000000001</v>
      </c>
      <c r="C1091">
        <v>4.5999999999999996</v>
      </c>
      <c r="D1091" t="str">
        <f t="array" ref="D1091">INDEX('Pin Map'!$B$2:$AT$78,MATCH(LEFT(A1091,MIN(SEARCH({0,1,2,3,4,5,6,7,8,9},A1091&amp;"0123456789"))-1),'Pin Map'!$A$2:$A$78,0),MATCH(VALUE(RIGHT(A1091,LEN(A1091)-MIN(SEARCH({0,1,2,3,4,5,6,7,8,9},A1091&amp;"0123456789"))+1)),'Pin Map'!$B$1:$AT$1,0))</f>
        <v>VSS</v>
      </c>
    </row>
    <row r="1092" spans="1:4" x14ac:dyDescent="0.2">
      <c r="A1092" s="1" t="s">
        <v>1299</v>
      </c>
      <c r="B1092">
        <v>1.5934870000000001</v>
      </c>
      <c r="C1092">
        <v>4.5999999999999996</v>
      </c>
      <c r="D1092" t="str">
        <f t="array" ref="D1092">INDEX('Pin Map'!$B$2:$AT$78,MATCH(LEFT(A1092,MIN(SEARCH({0,1,2,3,4,5,6,7,8,9},A1092&amp;"0123456789"))-1),'Pin Map'!$A$2:$A$78,0),MATCH(VALUE(RIGHT(A1092,LEN(A1092)-MIN(SEARCH({0,1,2,3,4,5,6,7,8,9},A1092&amp;"0123456789"))+1)),'Pin Map'!$B$1:$AT$1,0))</f>
        <v>VSS</v>
      </c>
    </row>
    <row r="1093" spans="1:4" x14ac:dyDescent="0.2">
      <c r="A1093" s="1" t="s">
        <v>1300</v>
      </c>
      <c r="B1093">
        <v>0</v>
      </c>
      <c r="C1093">
        <v>4.5999999999999996</v>
      </c>
      <c r="D1093" t="str">
        <f t="array" ref="D1093">INDEX('Pin Map'!$B$2:$AT$78,MATCH(LEFT(A1093,MIN(SEARCH({0,1,2,3,4,5,6,7,8,9},A1093&amp;"0123456789"))-1),'Pin Map'!$A$2:$A$78,0),MATCH(VALUE(RIGHT(A1093,LEN(A1093)-MIN(SEARCH({0,1,2,3,4,5,6,7,8,9},A1093&amp;"0123456789"))+1)),'Pin Map'!$B$1:$AT$1,0))</f>
        <v>VSS</v>
      </c>
    </row>
    <row r="1094" spans="1:4" x14ac:dyDescent="0.2">
      <c r="A1094" s="1" t="s">
        <v>1301</v>
      </c>
      <c r="B1094">
        <v>-1.5934870000000001</v>
      </c>
      <c r="C1094">
        <v>4.5999999999999996</v>
      </c>
      <c r="D1094" t="str">
        <f t="array" ref="D1094">INDEX('Pin Map'!$B$2:$AT$78,MATCH(LEFT(A1094,MIN(SEARCH({0,1,2,3,4,5,6,7,8,9},A1094&amp;"0123456789"))-1),'Pin Map'!$A$2:$A$78,0),MATCH(VALUE(RIGHT(A1094,LEN(A1094)-MIN(SEARCH({0,1,2,3,4,5,6,7,8,9},A1094&amp;"0123456789"))+1)),'Pin Map'!$B$1:$AT$1,0))</f>
        <v>VSS</v>
      </c>
    </row>
    <row r="1095" spans="1:4" x14ac:dyDescent="0.2">
      <c r="A1095" s="1" t="s">
        <v>1302</v>
      </c>
      <c r="B1095">
        <v>-3.1869740000000002</v>
      </c>
      <c r="C1095">
        <v>4.5999999999999996</v>
      </c>
      <c r="D1095" t="str">
        <f t="array" ref="D1095">INDEX('Pin Map'!$B$2:$AT$78,MATCH(LEFT(A1095,MIN(SEARCH({0,1,2,3,4,5,6,7,8,9},A1095&amp;"0123456789"))-1),'Pin Map'!$A$2:$A$78,0),MATCH(VALUE(RIGHT(A1095,LEN(A1095)-MIN(SEARCH({0,1,2,3,4,5,6,7,8,9},A1095&amp;"0123456789"))+1)),'Pin Map'!$B$1:$AT$1,0))</f>
        <v>VSS</v>
      </c>
    </row>
    <row r="1096" spans="1:4" x14ac:dyDescent="0.2">
      <c r="A1096" s="1" t="s">
        <v>1303</v>
      </c>
      <c r="B1096">
        <v>-4.7804599999999997</v>
      </c>
      <c r="C1096">
        <v>4.5999999999999996</v>
      </c>
      <c r="D1096" t="str">
        <f t="array" ref="D1096">INDEX('Pin Map'!$B$2:$AT$78,MATCH(LEFT(A1096,MIN(SEARCH({0,1,2,3,4,5,6,7,8,9},A1096&amp;"0123456789"))-1),'Pin Map'!$A$2:$A$78,0),MATCH(VALUE(RIGHT(A1096,LEN(A1096)-MIN(SEARCH({0,1,2,3,4,5,6,7,8,9},A1096&amp;"0123456789"))+1)),'Pin Map'!$B$1:$AT$1,0))</f>
        <v>VSS</v>
      </c>
    </row>
    <row r="1097" spans="1:4" x14ac:dyDescent="0.2">
      <c r="A1097" s="1" t="s">
        <v>1304</v>
      </c>
      <c r="B1097">
        <v>-6.3739470000000003</v>
      </c>
      <c r="C1097">
        <v>4.5999999999999996</v>
      </c>
      <c r="D1097" t="str">
        <f t="array" ref="D1097">INDEX('Pin Map'!$B$2:$AT$78,MATCH(LEFT(A1097,MIN(SEARCH({0,1,2,3,4,5,6,7,8,9},A1097&amp;"0123456789"))-1),'Pin Map'!$A$2:$A$78,0),MATCH(VALUE(RIGHT(A1097,LEN(A1097)-MIN(SEARCH({0,1,2,3,4,5,6,7,8,9},A1097&amp;"0123456789"))+1)),'Pin Map'!$B$1:$AT$1,0))</f>
        <v>VSS</v>
      </c>
    </row>
    <row r="1098" spans="1:4" x14ac:dyDescent="0.2">
      <c r="A1098" s="1" t="s">
        <v>1305</v>
      </c>
      <c r="B1098">
        <v>-7.9674339999999999</v>
      </c>
      <c r="C1098">
        <v>4.5999999999999996</v>
      </c>
      <c r="D1098" t="str">
        <f t="array" ref="D1098">INDEX('Pin Map'!$B$2:$AT$78,MATCH(LEFT(A1098,MIN(SEARCH({0,1,2,3,4,5,6,7,8,9},A1098&amp;"0123456789"))-1),'Pin Map'!$A$2:$A$78,0),MATCH(VALUE(RIGHT(A1098,LEN(A1098)-MIN(SEARCH({0,1,2,3,4,5,6,7,8,9},A1098&amp;"0123456789"))+1)),'Pin Map'!$B$1:$AT$1,0))</f>
        <v>VSS</v>
      </c>
    </row>
    <row r="1099" spans="1:4" x14ac:dyDescent="0.2">
      <c r="A1099" s="1" t="s">
        <v>1306</v>
      </c>
      <c r="B1099">
        <v>-9.5609210000000004</v>
      </c>
      <c r="C1099">
        <v>4.5999999999999996</v>
      </c>
      <c r="D1099" t="str">
        <f t="array" ref="D1099">INDEX('Pin Map'!$B$2:$AT$78,MATCH(LEFT(A1099,MIN(SEARCH({0,1,2,3,4,5,6,7,8,9},A1099&amp;"0123456789"))-1),'Pin Map'!$A$2:$A$78,0),MATCH(VALUE(RIGHT(A1099,LEN(A1099)-MIN(SEARCH({0,1,2,3,4,5,6,7,8,9},A1099&amp;"0123456789"))+1)),'Pin Map'!$B$1:$AT$1,0))</f>
        <v>VSS</v>
      </c>
    </row>
    <row r="1100" spans="1:4" x14ac:dyDescent="0.2">
      <c r="A1100" s="1" t="s">
        <v>1307</v>
      </c>
      <c r="B1100">
        <v>-11.154407000000001</v>
      </c>
      <c r="C1100">
        <v>4.5999999999999996</v>
      </c>
      <c r="D1100" t="str">
        <f t="array" ref="D1100">INDEX('Pin Map'!$B$2:$AT$78,MATCH(LEFT(A1100,MIN(SEARCH({0,1,2,3,4,5,6,7,8,9},A1100&amp;"0123456789"))-1),'Pin Map'!$A$2:$A$78,0),MATCH(VALUE(RIGHT(A1100,LEN(A1100)-MIN(SEARCH({0,1,2,3,4,5,6,7,8,9},A1100&amp;"0123456789"))+1)),'Pin Map'!$B$1:$AT$1,0))</f>
        <v>VSS</v>
      </c>
    </row>
    <row r="1101" spans="1:4" x14ac:dyDescent="0.2">
      <c r="A1101" s="1" t="s">
        <v>1308</v>
      </c>
      <c r="B1101">
        <v>-12.747894000000001</v>
      </c>
      <c r="C1101">
        <v>4.5999999999999996</v>
      </c>
      <c r="D1101" t="str">
        <f t="array" ref="D1101">INDEX('Pin Map'!$B$2:$AT$78,MATCH(LEFT(A1101,MIN(SEARCH({0,1,2,3,4,5,6,7,8,9},A1101&amp;"0123456789"))-1),'Pin Map'!$A$2:$A$78,0),MATCH(VALUE(RIGHT(A1101,LEN(A1101)-MIN(SEARCH({0,1,2,3,4,5,6,7,8,9},A1101&amp;"0123456789"))+1)),'Pin Map'!$B$1:$AT$1,0))</f>
        <v>X</v>
      </c>
    </row>
    <row r="1102" spans="1:4" x14ac:dyDescent="0.2">
      <c r="A1102" s="1" t="s">
        <v>1309</v>
      </c>
      <c r="B1102">
        <v>-14.341381</v>
      </c>
      <c r="C1102">
        <v>4.5999999999999996</v>
      </c>
      <c r="D1102" t="str">
        <f t="array" ref="D1102">INDEX('Pin Map'!$B$2:$AT$78,MATCH(LEFT(A1102,MIN(SEARCH({0,1,2,3,4,5,6,7,8,9},A1102&amp;"0123456789"))-1),'Pin Map'!$A$2:$A$78,0),MATCH(VALUE(RIGHT(A1102,LEN(A1102)-MIN(SEARCH({0,1,2,3,4,5,6,7,8,9},A1102&amp;"0123456789"))+1)),'Pin Map'!$B$1:$AT$1,0))</f>
        <v>VSS</v>
      </c>
    </row>
    <row r="1103" spans="1:4" x14ac:dyDescent="0.2">
      <c r="A1103" s="1" t="s">
        <v>1310</v>
      </c>
      <c r="B1103">
        <v>-15.934867000000001</v>
      </c>
      <c r="C1103">
        <v>4.5999999999999996</v>
      </c>
      <c r="D1103" t="str">
        <f t="array" ref="D1103">INDEX('Pin Map'!$B$2:$AT$78,MATCH(LEFT(A1103,MIN(SEARCH({0,1,2,3,4,5,6,7,8,9},A1103&amp;"0123456789"))-1),'Pin Map'!$A$2:$A$78,0),MATCH(VALUE(RIGHT(A1103,LEN(A1103)-MIN(SEARCH({0,1,2,3,4,5,6,7,8,9},A1103&amp;"0123456789"))+1)),'Pin Map'!$B$1:$AT$1,0))</f>
        <v>VSS</v>
      </c>
    </row>
    <row r="1104" spans="1:4" x14ac:dyDescent="0.2">
      <c r="A1104" s="1" t="s">
        <v>1311</v>
      </c>
      <c r="B1104">
        <v>-17.528354</v>
      </c>
      <c r="C1104">
        <v>4.5999999999999996</v>
      </c>
      <c r="D1104" t="str">
        <f t="array" ref="D1104">INDEX('Pin Map'!$B$2:$AT$78,MATCH(LEFT(A1104,MIN(SEARCH({0,1,2,3,4,5,6,7,8,9},A1104&amp;"0123456789"))-1),'Pin Map'!$A$2:$A$78,0),MATCH(VALUE(RIGHT(A1104,LEN(A1104)-MIN(SEARCH({0,1,2,3,4,5,6,7,8,9},A1104&amp;"0123456789"))+1)),'Pin Map'!$B$1:$AT$1,0))</f>
        <v>VSS</v>
      </c>
    </row>
    <row r="1105" spans="1:4" x14ac:dyDescent="0.2">
      <c r="A1105" s="1" t="s">
        <v>1312</v>
      </c>
      <c r="B1105">
        <v>16.731611000000001</v>
      </c>
      <c r="C1105">
        <v>5.0599999999999996</v>
      </c>
      <c r="D1105" t="str">
        <f t="array" ref="D1105">INDEX('Pin Map'!$B$2:$AT$78,MATCH(LEFT(A1105,MIN(SEARCH({0,1,2,3,4,5,6,7,8,9},A1105&amp;"0123456789"))-1),'Pin Map'!$A$2:$A$78,0),MATCH(VALUE(RIGHT(A1105,LEN(A1105)-MIN(SEARCH({0,1,2,3,4,5,6,7,8,9},A1105&amp;"0123456789"))+1)),'Pin Map'!$B$1:$AT$1,0))</f>
        <v>VSS</v>
      </c>
    </row>
    <row r="1106" spans="1:4" x14ac:dyDescent="0.2">
      <c r="A1106" s="1" t="s">
        <v>1313</v>
      </c>
      <c r="B1106">
        <v>15.138123999999999</v>
      </c>
      <c r="C1106">
        <v>5.0599999999999996</v>
      </c>
      <c r="D1106" t="str">
        <f t="array" ref="D1106">INDEX('Pin Map'!$B$2:$AT$78,MATCH(LEFT(A1106,MIN(SEARCH({0,1,2,3,4,5,6,7,8,9},A1106&amp;"0123456789"))-1),'Pin Map'!$A$2:$A$78,0),MATCH(VALUE(RIGHT(A1106,LEN(A1106)-MIN(SEARCH({0,1,2,3,4,5,6,7,8,9},A1106&amp;"0123456789"))+1)),'Pin Map'!$B$1:$AT$1,0))</f>
        <v>VSS</v>
      </c>
    </row>
    <row r="1107" spans="1:4" x14ac:dyDescent="0.2">
      <c r="A1107" s="1" t="s">
        <v>1314</v>
      </c>
      <c r="B1107">
        <v>13.544637</v>
      </c>
      <c r="C1107">
        <v>5.0599999999999996</v>
      </c>
      <c r="D1107" t="str">
        <f t="array" ref="D1107">INDEX('Pin Map'!$B$2:$AT$78,MATCH(LEFT(A1107,MIN(SEARCH({0,1,2,3,4,5,6,7,8,9},A1107&amp;"0123456789"))-1),'Pin Map'!$A$2:$A$78,0),MATCH(VALUE(RIGHT(A1107,LEN(A1107)-MIN(SEARCH({0,1,2,3,4,5,6,7,8,9},A1107&amp;"0123456789"))+1)),'Pin Map'!$B$1:$AT$1,0))</f>
        <v>VSS</v>
      </c>
    </row>
    <row r="1108" spans="1:4" x14ac:dyDescent="0.2">
      <c r="A1108" s="1" t="s">
        <v>1315</v>
      </c>
      <c r="B1108">
        <v>11.951150999999999</v>
      </c>
      <c r="C1108">
        <v>5.0599999999999996</v>
      </c>
      <c r="D1108" t="str">
        <f t="array" ref="D1108">INDEX('Pin Map'!$B$2:$AT$78,MATCH(LEFT(A1108,MIN(SEARCH({0,1,2,3,4,5,6,7,8,9},A1108&amp;"0123456789"))-1),'Pin Map'!$A$2:$A$78,0),MATCH(VALUE(RIGHT(A1108,LEN(A1108)-MIN(SEARCH({0,1,2,3,4,5,6,7,8,9},A1108&amp;"0123456789"))+1)),'Pin Map'!$B$1:$AT$1,0))</f>
        <v>serial_tl_in_rdy 2_15_u1</v>
      </c>
    </row>
    <row r="1109" spans="1:4" x14ac:dyDescent="0.2">
      <c r="A1109" s="1" t="s">
        <v>1316</v>
      </c>
      <c r="B1109">
        <v>10.357664</v>
      </c>
      <c r="C1109">
        <v>5.0599999999999996</v>
      </c>
      <c r="D1109" t="str">
        <f t="array" ref="D1109">INDEX('Pin Map'!$B$2:$AT$78,MATCH(LEFT(A1109,MIN(SEARCH({0,1,2,3,4,5,6,7,8,9},A1109&amp;"0123456789"))-1),'Pin Map'!$A$2:$A$78,0),MATCH(VALUE(RIGHT(A1109,LEN(A1109)-MIN(SEARCH({0,1,2,3,4,5,6,7,8,9},A1109&amp;"0123456789"))+1)),'Pin Map'!$B$1:$AT$1,0))</f>
        <v>VDDV_Q3_U1</v>
      </c>
    </row>
    <row r="1110" spans="1:4" x14ac:dyDescent="0.2">
      <c r="A1110" s="1" t="s">
        <v>1317</v>
      </c>
      <c r="B1110">
        <v>8.7641770000000001</v>
      </c>
      <c r="C1110">
        <v>5.0599999999999996</v>
      </c>
      <c r="D1110" t="str">
        <f t="array" ref="D1110">INDEX('Pin Map'!$B$2:$AT$78,MATCH(LEFT(A1110,MIN(SEARCH({0,1,2,3,4,5,6,7,8,9},A1110&amp;"0123456789"))-1),'Pin Map'!$A$2:$A$78,0),MATCH(VALUE(RIGHT(A1110,LEN(A1110)-MIN(SEARCH({0,1,2,3,4,5,6,7,8,9},A1110&amp;"0123456789"))+1)),'Pin Map'!$B$1:$AT$1,0))</f>
        <v>VDD_Q3_U1</v>
      </c>
    </row>
    <row r="1111" spans="1:4" x14ac:dyDescent="0.2">
      <c r="A1111" s="1" t="s">
        <v>1318</v>
      </c>
      <c r="B1111">
        <v>7.1706899999999996</v>
      </c>
      <c r="C1111">
        <v>5.0599999999999996</v>
      </c>
      <c r="D1111" t="str">
        <f t="array" ref="D1111">INDEX('Pin Map'!$B$2:$AT$78,MATCH(LEFT(A1111,MIN(SEARCH({0,1,2,3,4,5,6,7,8,9},A1111&amp;"0123456789"))-1),'Pin Map'!$A$2:$A$78,0),MATCH(VALUE(RIGHT(A1111,LEN(A1111)-MIN(SEARCH({0,1,2,3,4,5,6,7,8,9},A1111&amp;"0123456789"))+1)),'Pin Map'!$B$1:$AT$1,0))</f>
        <v>VDD_Q3_U1</v>
      </c>
    </row>
    <row r="1112" spans="1:4" x14ac:dyDescent="0.2">
      <c r="A1112" s="1" t="s">
        <v>1319</v>
      </c>
      <c r="B1112">
        <v>5.5772040000000001</v>
      </c>
      <c r="C1112">
        <v>5.0599999999999996</v>
      </c>
      <c r="D1112" t="str">
        <f t="array" ref="D1112">INDEX('Pin Map'!$B$2:$AT$78,MATCH(LEFT(A1112,MIN(SEARCH({0,1,2,3,4,5,6,7,8,9},A1112&amp;"0123456789"))-1),'Pin Map'!$A$2:$A$78,0),MATCH(VALUE(RIGHT(A1112,LEN(A1112)-MIN(SEARCH({0,1,2,3,4,5,6,7,8,9},A1112&amp;"0123456789"))+1)),'Pin Map'!$B$1:$AT$1,0))</f>
        <v>VDD_Q3_U1</v>
      </c>
    </row>
    <row r="1113" spans="1:4" x14ac:dyDescent="0.2">
      <c r="A1113" s="1" t="s">
        <v>1320</v>
      </c>
      <c r="B1113">
        <v>3.983717</v>
      </c>
      <c r="C1113">
        <v>5.0599999999999996</v>
      </c>
      <c r="D1113" t="str">
        <f t="array" ref="D1113">INDEX('Pin Map'!$B$2:$AT$78,MATCH(LEFT(A1113,MIN(SEARCH({0,1,2,3,4,5,6,7,8,9},A1113&amp;"0123456789"))-1),'Pin Map'!$A$2:$A$78,0),MATCH(VALUE(RIGHT(A1113,LEN(A1113)-MIN(SEARCH({0,1,2,3,4,5,6,7,8,9},A1113&amp;"0123456789"))+1)),'Pin Map'!$B$1:$AT$1,0))</f>
        <v>VDD_Q3_U1</v>
      </c>
    </row>
    <row r="1114" spans="1:4" x14ac:dyDescent="0.2">
      <c r="A1114" s="1" t="s">
        <v>1321</v>
      </c>
      <c r="B1114">
        <v>2.3902299999999999</v>
      </c>
      <c r="C1114">
        <v>5.0599999999999996</v>
      </c>
      <c r="D1114" t="str">
        <f t="array" ref="D1114">INDEX('Pin Map'!$B$2:$AT$78,MATCH(LEFT(A1114,MIN(SEARCH({0,1,2,3,4,5,6,7,8,9},A1114&amp;"0123456789"))-1),'Pin Map'!$A$2:$A$78,0),MATCH(VALUE(RIGHT(A1114,LEN(A1114)-MIN(SEARCH({0,1,2,3,4,5,6,7,8,9},A1114&amp;"0123456789"))+1)),'Pin Map'!$B$1:$AT$1,0))</f>
        <v>VDD_Q4_U1</v>
      </c>
    </row>
    <row r="1115" spans="1:4" x14ac:dyDescent="0.2">
      <c r="A1115" s="1" t="s">
        <v>1322</v>
      </c>
      <c r="B1115">
        <v>0.79674299999999998</v>
      </c>
      <c r="C1115">
        <v>5.0599999999999996</v>
      </c>
      <c r="D1115" t="str">
        <f t="array" ref="D1115">INDEX('Pin Map'!$B$2:$AT$78,MATCH(LEFT(A1115,MIN(SEARCH({0,1,2,3,4,5,6,7,8,9},A1115&amp;"0123456789"))-1),'Pin Map'!$A$2:$A$78,0),MATCH(VALUE(RIGHT(A1115,LEN(A1115)-MIN(SEARCH({0,1,2,3,4,5,6,7,8,9},A1115&amp;"0123456789"))+1)),'Pin Map'!$B$1:$AT$1,0))</f>
        <v>VDD_Q4_U1</v>
      </c>
    </row>
    <row r="1116" spans="1:4" x14ac:dyDescent="0.2">
      <c r="A1116" s="1" t="s">
        <v>1323</v>
      </c>
      <c r="B1116">
        <v>-0.79674299999999998</v>
      </c>
      <c r="C1116">
        <v>5.0599999999999996</v>
      </c>
      <c r="D1116" t="str">
        <f t="array" ref="D1116">INDEX('Pin Map'!$B$2:$AT$78,MATCH(LEFT(A1116,MIN(SEARCH({0,1,2,3,4,5,6,7,8,9},A1116&amp;"0123456789"))-1),'Pin Map'!$A$2:$A$78,0),MATCH(VALUE(RIGHT(A1116,LEN(A1116)-MIN(SEARCH({0,1,2,3,4,5,6,7,8,9},A1116&amp;"0123456789"))+1)),'Pin Map'!$B$1:$AT$1,0))</f>
        <v>VSS</v>
      </c>
    </row>
    <row r="1117" spans="1:4" x14ac:dyDescent="0.2">
      <c r="A1117" s="1" t="s">
        <v>1324</v>
      </c>
      <c r="B1117">
        <v>-2.3902299999999999</v>
      </c>
      <c r="C1117">
        <v>5.0599999999999996</v>
      </c>
      <c r="D1117" t="str">
        <f t="array" ref="D1117">INDEX('Pin Map'!$B$2:$AT$78,MATCH(LEFT(A1117,MIN(SEARCH({0,1,2,3,4,5,6,7,8,9},A1117&amp;"0123456789"))-1),'Pin Map'!$A$2:$A$78,0),MATCH(VALUE(RIGHT(A1117,LEN(A1117)-MIN(SEARCH({0,1,2,3,4,5,6,7,8,9},A1117&amp;"0123456789"))+1)),'Pin Map'!$B$1:$AT$1,0))</f>
        <v>VDD_Q2_U1</v>
      </c>
    </row>
    <row r="1118" spans="1:4" x14ac:dyDescent="0.2">
      <c r="A1118" s="1" t="s">
        <v>1325</v>
      </c>
      <c r="B1118">
        <v>-3.983717</v>
      </c>
      <c r="C1118">
        <v>5.0599999999999996</v>
      </c>
      <c r="D1118" t="str">
        <f t="array" ref="D1118">INDEX('Pin Map'!$B$2:$AT$78,MATCH(LEFT(A1118,MIN(SEARCH({0,1,2,3,4,5,6,7,8,9},A1118&amp;"0123456789"))-1),'Pin Map'!$A$2:$A$78,0),MATCH(VALUE(RIGHT(A1118,LEN(A1118)-MIN(SEARCH({0,1,2,3,4,5,6,7,8,9},A1118&amp;"0123456789"))+1)),'Pin Map'!$B$1:$AT$1,0))</f>
        <v>VDD_Q2_U1</v>
      </c>
    </row>
    <row r="1119" spans="1:4" x14ac:dyDescent="0.2">
      <c r="A1119" s="1" t="s">
        <v>1326</v>
      </c>
      <c r="B1119">
        <v>-5.5772040000000001</v>
      </c>
      <c r="C1119">
        <v>5.0599999999999996</v>
      </c>
      <c r="D1119" t="str">
        <f t="array" ref="D1119">INDEX('Pin Map'!$B$2:$AT$78,MATCH(LEFT(A1119,MIN(SEARCH({0,1,2,3,4,5,6,7,8,9},A1119&amp;"0123456789"))-1),'Pin Map'!$A$2:$A$78,0),MATCH(VALUE(RIGHT(A1119,LEN(A1119)-MIN(SEARCH({0,1,2,3,4,5,6,7,8,9},A1119&amp;"0123456789"))+1)),'Pin Map'!$B$1:$AT$1,0))</f>
        <v>VDD_Q1_U1</v>
      </c>
    </row>
    <row r="1120" spans="1:4" x14ac:dyDescent="0.2">
      <c r="A1120" s="1" t="s">
        <v>1327</v>
      </c>
      <c r="B1120">
        <v>-7.1706899999999996</v>
      </c>
      <c r="C1120">
        <v>5.0599999999999996</v>
      </c>
      <c r="D1120" t="str">
        <f t="array" ref="D1120">INDEX('Pin Map'!$B$2:$AT$78,MATCH(LEFT(A1120,MIN(SEARCH({0,1,2,3,4,5,6,7,8,9},A1120&amp;"0123456789"))-1),'Pin Map'!$A$2:$A$78,0),MATCH(VALUE(RIGHT(A1120,LEN(A1120)-MIN(SEARCH({0,1,2,3,4,5,6,7,8,9},A1120&amp;"0123456789"))+1)),'Pin Map'!$B$1:$AT$1,0))</f>
        <v>VDD_Q1_U1</v>
      </c>
    </row>
    <row r="1121" spans="1:4" x14ac:dyDescent="0.2">
      <c r="A1121" s="1" t="s">
        <v>1328</v>
      </c>
      <c r="B1121">
        <v>-8.7641770000000001</v>
      </c>
      <c r="C1121">
        <v>5.0599999999999996</v>
      </c>
      <c r="D1121" t="str">
        <f t="array" ref="D1121">INDEX('Pin Map'!$B$2:$AT$78,MATCH(LEFT(A1121,MIN(SEARCH({0,1,2,3,4,5,6,7,8,9},A1121&amp;"0123456789"))-1),'Pin Map'!$A$2:$A$78,0),MATCH(VALUE(RIGHT(A1121,LEN(A1121)-MIN(SEARCH({0,1,2,3,4,5,6,7,8,9},A1121&amp;"0123456789"))+1)),'Pin Map'!$B$1:$AT$1,0))</f>
        <v>VDD_Q1_U1</v>
      </c>
    </row>
    <row r="1122" spans="1:4" x14ac:dyDescent="0.2">
      <c r="A1122" s="1" t="s">
        <v>1329</v>
      </c>
      <c r="B1122">
        <v>-10.357664</v>
      </c>
      <c r="C1122">
        <v>5.0599999999999996</v>
      </c>
      <c r="D1122" t="str">
        <f t="array" ref="D1122">INDEX('Pin Map'!$B$2:$AT$78,MATCH(LEFT(A1122,MIN(SEARCH({0,1,2,3,4,5,6,7,8,9},A1122&amp;"0123456789"))-1),'Pin Map'!$A$2:$A$78,0),MATCH(VALUE(RIGHT(A1122,LEN(A1122)-MIN(SEARCH({0,1,2,3,4,5,6,7,8,9},A1122&amp;"0123456789"))+1)),'Pin Map'!$B$1:$AT$1,0))</f>
        <v>VDDV_Q1_U1</v>
      </c>
    </row>
    <row r="1123" spans="1:4" x14ac:dyDescent="0.2">
      <c r="A1123" s="1" t="s">
        <v>1330</v>
      </c>
      <c r="B1123">
        <v>-11.951150999999999</v>
      </c>
      <c r="C1123">
        <v>5.0599999999999996</v>
      </c>
      <c r="D1123" t="str">
        <f t="array" ref="D1123">INDEX('Pin Map'!$B$2:$AT$78,MATCH(LEFT(A1123,MIN(SEARCH({0,1,2,3,4,5,6,7,8,9},A1123&amp;"0123456789"))-1),'Pin Map'!$A$2:$A$78,0),MATCH(VALUE(RIGHT(A1123,LEN(A1123)-MIN(SEARCH({0,1,2,3,4,5,6,7,8,9},A1123&amp;"0123456789"))+1)),'Pin Map'!$B$1:$AT$1,0))</f>
        <v>X</v>
      </c>
    </row>
    <row r="1124" spans="1:4" x14ac:dyDescent="0.2">
      <c r="A1124" s="1" t="s">
        <v>1331</v>
      </c>
      <c r="B1124">
        <v>-13.544637</v>
      </c>
      <c r="C1124">
        <v>5.0599999999999996</v>
      </c>
      <c r="D1124" t="str">
        <f t="array" ref="D1124">INDEX('Pin Map'!$B$2:$AT$78,MATCH(LEFT(A1124,MIN(SEARCH({0,1,2,3,4,5,6,7,8,9},A1124&amp;"0123456789"))-1),'Pin Map'!$A$2:$A$78,0),MATCH(VALUE(RIGHT(A1124,LEN(A1124)-MIN(SEARCH({0,1,2,3,4,5,6,7,8,9},A1124&amp;"0123456789"))+1)),'Pin Map'!$B$1:$AT$1,0))</f>
        <v>VSS</v>
      </c>
    </row>
    <row r="1125" spans="1:4" x14ac:dyDescent="0.2">
      <c r="A1125" s="1" t="s">
        <v>1332</v>
      </c>
      <c r="B1125">
        <v>-15.138123999999999</v>
      </c>
      <c r="C1125">
        <v>5.0599999999999996</v>
      </c>
      <c r="D1125" t="str">
        <f t="array" ref="D1125">INDEX('Pin Map'!$B$2:$AT$78,MATCH(LEFT(A1125,MIN(SEARCH({0,1,2,3,4,5,6,7,8,9},A1125&amp;"0123456789"))-1),'Pin Map'!$A$2:$A$78,0),MATCH(VALUE(RIGHT(A1125,LEN(A1125)-MIN(SEARCH({0,1,2,3,4,5,6,7,8,9},A1125&amp;"0123456789"))+1)),'Pin Map'!$B$1:$AT$1,0))</f>
        <v>VSS</v>
      </c>
    </row>
    <row r="1126" spans="1:4" x14ac:dyDescent="0.2">
      <c r="A1126" s="1" t="s">
        <v>1333</v>
      </c>
      <c r="B1126">
        <v>-16.731611000000001</v>
      </c>
      <c r="C1126">
        <v>5.0599999999999996</v>
      </c>
      <c r="D1126" t="str">
        <f t="array" ref="D1126">INDEX('Pin Map'!$B$2:$AT$78,MATCH(LEFT(A1126,MIN(SEARCH({0,1,2,3,4,5,6,7,8,9},A1126&amp;"0123456789"))-1),'Pin Map'!$A$2:$A$78,0),MATCH(VALUE(RIGHT(A1126,LEN(A1126)-MIN(SEARCH({0,1,2,3,4,5,6,7,8,9},A1126&amp;"0123456789"))+1)),'Pin Map'!$B$1:$AT$1,0))</f>
        <v>VSS</v>
      </c>
    </row>
    <row r="1127" spans="1:4" x14ac:dyDescent="0.2">
      <c r="A1127" s="1" t="s">
        <v>1334</v>
      </c>
      <c r="B1127">
        <v>17.528354</v>
      </c>
      <c r="C1127">
        <v>5.52</v>
      </c>
      <c r="D1127" t="str">
        <f t="array" ref="D1127">INDEX('Pin Map'!$B$2:$AT$78,MATCH(LEFT(A1127,MIN(SEARCH({0,1,2,3,4,5,6,7,8,9},A1127&amp;"0123456789"))-1),'Pin Map'!$A$2:$A$78,0),MATCH(VALUE(RIGHT(A1127,LEN(A1127)-MIN(SEARCH({0,1,2,3,4,5,6,7,8,9},A1127&amp;"0123456789"))+1)),'Pin Map'!$B$1:$AT$1,0))</f>
        <v>VSS</v>
      </c>
    </row>
    <row r="1128" spans="1:4" x14ac:dyDescent="0.2">
      <c r="A1128" s="1" t="s">
        <v>1335</v>
      </c>
      <c r="B1128">
        <v>15.934867000000001</v>
      </c>
      <c r="C1128">
        <v>5.52</v>
      </c>
      <c r="D1128" t="str">
        <f t="array" ref="D1128">INDEX('Pin Map'!$B$2:$AT$78,MATCH(LEFT(A1128,MIN(SEARCH({0,1,2,3,4,5,6,7,8,9},A1128&amp;"0123456789"))-1),'Pin Map'!$A$2:$A$78,0),MATCH(VALUE(RIGHT(A1128,LEN(A1128)-MIN(SEARCH({0,1,2,3,4,5,6,7,8,9},A1128&amp;"0123456789"))+1)),'Pin Map'!$B$1:$AT$1,0))</f>
        <v>VSS</v>
      </c>
    </row>
    <row r="1129" spans="1:4" x14ac:dyDescent="0.2">
      <c r="A1129" s="1" t="s">
        <v>1336</v>
      </c>
      <c r="B1129">
        <v>14.341381</v>
      </c>
      <c r="C1129">
        <v>5.52</v>
      </c>
      <c r="D1129" t="str">
        <f t="array" ref="D1129">INDEX('Pin Map'!$B$2:$AT$78,MATCH(LEFT(A1129,MIN(SEARCH({0,1,2,3,4,5,6,7,8,9},A1129&amp;"0123456789"))-1),'Pin Map'!$A$2:$A$78,0),MATCH(VALUE(RIGHT(A1129,LEN(A1129)-MIN(SEARCH({0,1,2,3,4,5,6,7,8,9},A1129&amp;"0123456789"))+1)),'Pin Map'!$B$1:$AT$1,0))</f>
        <v>serial_tl_in_bits0 1_20_u1</v>
      </c>
    </row>
    <row r="1130" spans="1:4" x14ac:dyDescent="0.2">
      <c r="A1130" s="1" t="s">
        <v>1337</v>
      </c>
      <c r="B1130">
        <v>12.747894000000001</v>
      </c>
      <c r="C1130">
        <v>5.52</v>
      </c>
      <c r="D1130" t="str">
        <f t="array" ref="D1130">INDEX('Pin Map'!$B$2:$AT$78,MATCH(LEFT(A1130,MIN(SEARCH({0,1,2,3,4,5,6,7,8,9},A1130&amp;"0123456789"))-1),'Pin Map'!$A$2:$A$78,0),MATCH(VALUE(RIGHT(A1130,LEN(A1130)-MIN(SEARCH({0,1,2,3,4,5,6,7,8,9},A1130&amp;"0123456789"))+1)),'Pin Map'!$B$1:$AT$1,0))</f>
        <v>VSS</v>
      </c>
    </row>
    <row r="1131" spans="1:4" x14ac:dyDescent="0.2">
      <c r="A1131" s="1" t="s">
        <v>1338</v>
      </c>
      <c r="B1131">
        <v>11.154407000000001</v>
      </c>
      <c r="C1131">
        <v>5.52</v>
      </c>
      <c r="D1131" t="str">
        <f t="array" ref="D1131">INDEX('Pin Map'!$B$2:$AT$78,MATCH(LEFT(A1131,MIN(SEARCH({0,1,2,3,4,5,6,7,8,9},A1131&amp;"0123456789"))-1),'Pin Map'!$A$2:$A$78,0),MATCH(VALUE(RIGHT(A1131,LEN(A1131)-MIN(SEARCH({0,1,2,3,4,5,6,7,8,9},A1131&amp;"0123456789"))+1)),'Pin Map'!$B$1:$AT$1,0))</f>
        <v>VSS</v>
      </c>
    </row>
    <row r="1132" spans="1:4" x14ac:dyDescent="0.2">
      <c r="A1132" s="1" t="s">
        <v>1339</v>
      </c>
      <c r="B1132">
        <v>9.5609199999999994</v>
      </c>
      <c r="C1132">
        <v>5.52</v>
      </c>
      <c r="D1132" t="str">
        <f t="array" ref="D1132">INDEX('Pin Map'!$B$2:$AT$78,MATCH(LEFT(A1132,MIN(SEARCH({0,1,2,3,4,5,6,7,8,9},A1132&amp;"0123456789"))-1),'Pin Map'!$A$2:$A$78,0),MATCH(VALUE(RIGHT(A1132,LEN(A1132)-MIN(SEARCH({0,1,2,3,4,5,6,7,8,9},A1132&amp;"0123456789"))+1)),'Pin Map'!$B$1:$AT$1,0))</f>
        <v>VSS</v>
      </c>
    </row>
    <row r="1133" spans="1:4" x14ac:dyDescent="0.2">
      <c r="A1133" s="1" t="s">
        <v>1340</v>
      </c>
      <c r="B1133">
        <v>7.9674339999999999</v>
      </c>
      <c r="C1133">
        <v>5.52</v>
      </c>
      <c r="D1133" t="str">
        <f t="array" ref="D1133">INDEX('Pin Map'!$B$2:$AT$78,MATCH(LEFT(A1133,MIN(SEARCH({0,1,2,3,4,5,6,7,8,9},A1133&amp;"0123456789"))-1),'Pin Map'!$A$2:$A$78,0),MATCH(VALUE(RIGHT(A1133,LEN(A1133)-MIN(SEARCH({0,1,2,3,4,5,6,7,8,9},A1133&amp;"0123456789"))+1)),'Pin Map'!$B$1:$AT$1,0))</f>
        <v>VSS</v>
      </c>
    </row>
    <row r="1134" spans="1:4" x14ac:dyDescent="0.2">
      <c r="A1134" s="1" t="s">
        <v>1341</v>
      </c>
      <c r="B1134">
        <v>6.3739470000000003</v>
      </c>
      <c r="C1134">
        <v>5.52</v>
      </c>
      <c r="D1134" t="str">
        <f t="array" ref="D1134">INDEX('Pin Map'!$B$2:$AT$78,MATCH(LEFT(A1134,MIN(SEARCH({0,1,2,3,4,5,6,7,8,9},A1134&amp;"0123456789"))-1),'Pin Map'!$A$2:$A$78,0),MATCH(VALUE(RIGHT(A1134,LEN(A1134)-MIN(SEARCH({0,1,2,3,4,5,6,7,8,9},A1134&amp;"0123456789"))+1)),'Pin Map'!$B$1:$AT$1,0))</f>
        <v>VSS</v>
      </c>
    </row>
    <row r="1135" spans="1:4" x14ac:dyDescent="0.2">
      <c r="A1135" s="1" t="s">
        <v>1342</v>
      </c>
      <c r="B1135">
        <v>4.7804599999999997</v>
      </c>
      <c r="C1135">
        <v>5.52</v>
      </c>
      <c r="D1135" t="str">
        <f t="array" ref="D1135">INDEX('Pin Map'!$B$2:$AT$78,MATCH(LEFT(A1135,MIN(SEARCH({0,1,2,3,4,5,6,7,8,9},A1135&amp;"0123456789"))-1),'Pin Map'!$A$2:$A$78,0),MATCH(VALUE(RIGHT(A1135,LEN(A1135)-MIN(SEARCH({0,1,2,3,4,5,6,7,8,9},A1135&amp;"0123456789"))+1)),'Pin Map'!$B$1:$AT$1,0))</f>
        <v>VSS</v>
      </c>
    </row>
    <row r="1136" spans="1:4" x14ac:dyDescent="0.2">
      <c r="A1136" s="1" t="s">
        <v>1343</v>
      </c>
      <c r="B1136">
        <v>3.1869730000000001</v>
      </c>
      <c r="C1136">
        <v>5.52</v>
      </c>
      <c r="D1136" t="str">
        <f t="array" ref="D1136">INDEX('Pin Map'!$B$2:$AT$78,MATCH(LEFT(A1136,MIN(SEARCH({0,1,2,3,4,5,6,7,8,9},A1136&amp;"0123456789"))-1),'Pin Map'!$A$2:$A$78,0),MATCH(VALUE(RIGHT(A1136,LEN(A1136)-MIN(SEARCH({0,1,2,3,4,5,6,7,8,9},A1136&amp;"0123456789"))+1)),'Pin Map'!$B$1:$AT$1,0))</f>
        <v>VSS</v>
      </c>
    </row>
    <row r="1137" spans="1:4" x14ac:dyDescent="0.2">
      <c r="A1137" s="1" t="s">
        <v>1344</v>
      </c>
      <c r="B1137">
        <v>1.5934870000000001</v>
      </c>
      <c r="C1137">
        <v>5.52</v>
      </c>
      <c r="D1137" t="str">
        <f t="array" ref="D1137">INDEX('Pin Map'!$B$2:$AT$78,MATCH(LEFT(A1137,MIN(SEARCH({0,1,2,3,4,5,6,7,8,9},A1137&amp;"0123456789"))-1),'Pin Map'!$A$2:$A$78,0),MATCH(VALUE(RIGHT(A1137,LEN(A1137)-MIN(SEARCH({0,1,2,3,4,5,6,7,8,9},A1137&amp;"0123456789"))+1)),'Pin Map'!$B$1:$AT$1,0))</f>
        <v>VSS</v>
      </c>
    </row>
    <row r="1138" spans="1:4" x14ac:dyDescent="0.2">
      <c r="A1138" s="1" t="s">
        <v>1345</v>
      </c>
      <c r="B1138">
        <v>0</v>
      </c>
      <c r="C1138">
        <v>5.52</v>
      </c>
      <c r="D1138" t="str">
        <f t="array" ref="D1138">INDEX('Pin Map'!$B$2:$AT$78,MATCH(LEFT(A1138,MIN(SEARCH({0,1,2,3,4,5,6,7,8,9},A1138&amp;"0123456789"))-1),'Pin Map'!$A$2:$A$78,0),MATCH(VALUE(RIGHT(A1138,LEN(A1138)-MIN(SEARCH({0,1,2,3,4,5,6,7,8,9},A1138&amp;"0123456789"))+1)),'Pin Map'!$B$1:$AT$1,0))</f>
        <v>VSS</v>
      </c>
    </row>
    <row r="1139" spans="1:4" x14ac:dyDescent="0.2">
      <c r="A1139" s="1" t="s">
        <v>1346</v>
      </c>
      <c r="B1139">
        <v>-1.5934870000000001</v>
      </c>
      <c r="C1139">
        <v>5.52</v>
      </c>
      <c r="D1139" t="str">
        <f t="array" ref="D1139">INDEX('Pin Map'!$B$2:$AT$78,MATCH(LEFT(A1139,MIN(SEARCH({0,1,2,3,4,5,6,7,8,9},A1139&amp;"0123456789"))-1),'Pin Map'!$A$2:$A$78,0),MATCH(VALUE(RIGHT(A1139,LEN(A1139)-MIN(SEARCH({0,1,2,3,4,5,6,7,8,9},A1139&amp;"0123456789"))+1)),'Pin Map'!$B$1:$AT$1,0))</f>
        <v>VSS</v>
      </c>
    </row>
    <row r="1140" spans="1:4" x14ac:dyDescent="0.2">
      <c r="A1140" s="1" t="s">
        <v>1347</v>
      </c>
      <c r="B1140">
        <v>-3.1869740000000002</v>
      </c>
      <c r="C1140">
        <v>5.52</v>
      </c>
      <c r="D1140" t="str">
        <f t="array" ref="D1140">INDEX('Pin Map'!$B$2:$AT$78,MATCH(LEFT(A1140,MIN(SEARCH({0,1,2,3,4,5,6,7,8,9},A1140&amp;"0123456789"))-1),'Pin Map'!$A$2:$A$78,0),MATCH(VALUE(RIGHT(A1140,LEN(A1140)-MIN(SEARCH({0,1,2,3,4,5,6,7,8,9},A1140&amp;"0123456789"))+1)),'Pin Map'!$B$1:$AT$1,0))</f>
        <v>VSS</v>
      </c>
    </row>
    <row r="1141" spans="1:4" x14ac:dyDescent="0.2">
      <c r="A1141" s="1" t="s">
        <v>1348</v>
      </c>
      <c r="B1141">
        <v>-4.7804599999999997</v>
      </c>
      <c r="C1141">
        <v>5.52</v>
      </c>
      <c r="D1141" t="str">
        <f t="array" ref="D1141">INDEX('Pin Map'!$B$2:$AT$78,MATCH(LEFT(A1141,MIN(SEARCH({0,1,2,3,4,5,6,7,8,9},A1141&amp;"0123456789"))-1),'Pin Map'!$A$2:$A$78,0),MATCH(VALUE(RIGHT(A1141,LEN(A1141)-MIN(SEARCH({0,1,2,3,4,5,6,7,8,9},A1141&amp;"0123456789"))+1)),'Pin Map'!$B$1:$AT$1,0))</f>
        <v>VSS</v>
      </c>
    </row>
    <row r="1142" spans="1:4" x14ac:dyDescent="0.2">
      <c r="A1142" s="1" t="s">
        <v>1349</v>
      </c>
      <c r="B1142">
        <v>-6.3739470000000003</v>
      </c>
      <c r="C1142">
        <v>5.52</v>
      </c>
      <c r="D1142" t="str">
        <f t="array" ref="D1142">INDEX('Pin Map'!$B$2:$AT$78,MATCH(LEFT(A1142,MIN(SEARCH({0,1,2,3,4,5,6,7,8,9},A1142&amp;"0123456789"))-1),'Pin Map'!$A$2:$A$78,0),MATCH(VALUE(RIGHT(A1142,LEN(A1142)-MIN(SEARCH({0,1,2,3,4,5,6,7,8,9},A1142&amp;"0123456789"))+1)),'Pin Map'!$B$1:$AT$1,0))</f>
        <v>VSS</v>
      </c>
    </row>
    <row r="1143" spans="1:4" x14ac:dyDescent="0.2">
      <c r="A1143" s="1" t="s">
        <v>1350</v>
      </c>
      <c r="B1143">
        <v>-7.9674339999999999</v>
      </c>
      <c r="C1143">
        <v>5.52</v>
      </c>
      <c r="D1143" t="str">
        <f t="array" ref="D1143">INDEX('Pin Map'!$B$2:$AT$78,MATCH(LEFT(A1143,MIN(SEARCH({0,1,2,3,4,5,6,7,8,9},A1143&amp;"0123456789"))-1),'Pin Map'!$A$2:$A$78,0),MATCH(VALUE(RIGHT(A1143,LEN(A1143)-MIN(SEARCH({0,1,2,3,4,5,6,7,8,9},A1143&amp;"0123456789"))+1)),'Pin Map'!$B$1:$AT$1,0))</f>
        <v>VSS</v>
      </c>
    </row>
    <row r="1144" spans="1:4" x14ac:dyDescent="0.2">
      <c r="A1144" s="1" t="s">
        <v>1351</v>
      </c>
      <c r="B1144">
        <v>-9.5609210000000004</v>
      </c>
      <c r="C1144">
        <v>5.52</v>
      </c>
      <c r="D1144" t="str">
        <f t="array" ref="D1144">INDEX('Pin Map'!$B$2:$AT$78,MATCH(LEFT(A1144,MIN(SEARCH({0,1,2,3,4,5,6,7,8,9},A1144&amp;"0123456789"))-1),'Pin Map'!$A$2:$A$78,0),MATCH(VALUE(RIGHT(A1144,LEN(A1144)-MIN(SEARCH({0,1,2,3,4,5,6,7,8,9},A1144&amp;"0123456789"))+1)),'Pin Map'!$B$1:$AT$1,0))</f>
        <v>VSS</v>
      </c>
    </row>
    <row r="1145" spans="1:4" x14ac:dyDescent="0.2">
      <c r="A1145" s="1" t="s">
        <v>1352</v>
      </c>
      <c r="B1145">
        <v>-11.154407000000001</v>
      </c>
      <c r="C1145">
        <v>5.52</v>
      </c>
      <c r="D1145" t="str">
        <f t="array" ref="D1145">INDEX('Pin Map'!$B$2:$AT$78,MATCH(LEFT(A1145,MIN(SEARCH({0,1,2,3,4,5,6,7,8,9},A1145&amp;"0123456789"))-1),'Pin Map'!$A$2:$A$78,0),MATCH(VALUE(RIGHT(A1145,LEN(A1145)-MIN(SEARCH({0,1,2,3,4,5,6,7,8,9},A1145&amp;"0123456789"))+1)),'Pin Map'!$B$1:$AT$1,0))</f>
        <v>VSS</v>
      </c>
    </row>
    <row r="1146" spans="1:4" x14ac:dyDescent="0.2">
      <c r="A1146" s="1" t="s">
        <v>1353</v>
      </c>
      <c r="B1146">
        <v>-12.747894000000001</v>
      </c>
      <c r="C1146">
        <v>5.52</v>
      </c>
      <c r="D1146" t="str">
        <f t="array" ref="D1146">INDEX('Pin Map'!$B$2:$AT$78,MATCH(LEFT(A1146,MIN(SEARCH({0,1,2,3,4,5,6,7,8,9},A1146&amp;"0123456789"))-1),'Pin Map'!$A$2:$A$78,0),MATCH(VALUE(RIGHT(A1146,LEN(A1146)-MIN(SEARCH({0,1,2,3,4,5,6,7,8,9},A1146&amp;"0123456789"))+1)),'Pin Map'!$B$1:$AT$1,0))</f>
        <v>VSS</v>
      </c>
    </row>
    <row r="1147" spans="1:4" x14ac:dyDescent="0.2">
      <c r="A1147" s="1" t="s">
        <v>1354</v>
      </c>
      <c r="B1147">
        <v>-14.341381</v>
      </c>
      <c r="C1147">
        <v>5.52</v>
      </c>
      <c r="D1147" t="str">
        <f t="array" ref="D1147">INDEX('Pin Map'!$B$2:$AT$78,MATCH(LEFT(A1147,MIN(SEARCH({0,1,2,3,4,5,6,7,8,9},A1147&amp;"0123456789"))-1),'Pin Map'!$A$2:$A$78,0),MATCH(VALUE(RIGHT(A1147,LEN(A1147)-MIN(SEARCH({0,1,2,3,4,5,6,7,8,9},A1147&amp;"0123456789"))+1)),'Pin Map'!$B$1:$AT$1,0))</f>
        <v>X</v>
      </c>
    </row>
    <row r="1148" spans="1:4" x14ac:dyDescent="0.2">
      <c r="A1148" s="1" t="s">
        <v>1355</v>
      </c>
      <c r="B1148">
        <v>-15.934867000000001</v>
      </c>
      <c r="C1148">
        <v>5.52</v>
      </c>
      <c r="D1148" t="str">
        <f t="array" ref="D1148">INDEX('Pin Map'!$B$2:$AT$78,MATCH(LEFT(A1148,MIN(SEARCH({0,1,2,3,4,5,6,7,8,9},A1148&amp;"0123456789"))-1),'Pin Map'!$A$2:$A$78,0),MATCH(VALUE(RIGHT(A1148,LEN(A1148)-MIN(SEARCH({0,1,2,3,4,5,6,7,8,9},A1148&amp;"0123456789"))+1)),'Pin Map'!$B$1:$AT$1,0))</f>
        <v>VSS</v>
      </c>
    </row>
    <row r="1149" spans="1:4" x14ac:dyDescent="0.2">
      <c r="A1149" s="1" t="s">
        <v>1356</v>
      </c>
      <c r="B1149">
        <v>-17.528354</v>
      </c>
      <c r="C1149">
        <v>5.52</v>
      </c>
      <c r="D1149" t="str">
        <f t="array" ref="D1149">INDEX('Pin Map'!$B$2:$AT$78,MATCH(LEFT(A1149,MIN(SEARCH({0,1,2,3,4,5,6,7,8,9},A1149&amp;"0123456789"))-1),'Pin Map'!$A$2:$A$78,0),MATCH(VALUE(RIGHT(A1149,LEN(A1149)-MIN(SEARCH({0,1,2,3,4,5,6,7,8,9},A1149&amp;"0123456789"))+1)),'Pin Map'!$B$1:$AT$1,0))</f>
        <v>VSS</v>
      </c>
    </row>
    <row r="1150" spans="1:4" x14ac:dyDescent="0.2">
      <c r="A1150" s="1" t="s">
        <v>1357</v>
      </c>
      <c r="B1150">
        <v>16.731611000000001</v>
      </c>
      <c r="C1150">
        <v>5.98</v>
      </c>
      <c r="D1150" t="str">
        <f t="array" ref="D1150">INDEX('Pin Map'!$B$2:$AT$78,MATCH(LEFT(A1150,MIN(SEARCH({0,1,2,3,4,5,6,7,8,9},A1150&amp;"0123456789"))-1),'Pin Map'!$A$2:$A$78,0),MATCH(VALUE(RIGHT(A1150,LEN(A1150)-MIN(SEARCH({0,1,2,3,4,5,6,7,8,9},A1150&amp;"0123456789"))+1)),'Pin Map'!$B$1:$AT$1,0))</f>
        <v>VSS</v>
      </c>
    </row>
    <row r="1151" spans="1:4" x14ac:dyDescent="0.2">
      <c r="A1151" s="1" t="s">
        <v>1358</v>
      </c>
      <c r="B1151">
        <v>15.138123999999999</v>
      </c>
      <c r="C1151">
        <v>5.98</v>
      </c>
      <c r="D1151" t="str">
        <f t="array" ref="D1151">INDEX('Pin Map'!$B$2:$AT$78,MATCH(LEFT(A1151,MIN(SEARCH({0,1,2,3,4,5,6,7,8,9},A1151&amp;"0123456789"))-1),'Pin Map'!$A$2:$A$78,0),MATCH(VALUE(RIGHT(A1151,LEN(A1151)-MIN(SEARCH({0,1,2,3,4,5,6,7,8,9},A1151&amp;"0123456789"))+1)),'Pin Map'!$B$1:$AT$1,0))</f>
        <v>serial_tl_out_bits0 2_21_u1</v>
      </c>
    </row>
    <row r="1152" spans="1:4" x14ac:dyDescent="0.2">
      <c r="A1152" s="1" t="s">
        <v>1359</v>
      </c>
      <c r="B1152">
        <v>13.544637</v>
      </c>
      <c r="C1152">
        <v>5.98</v>
      </c>
      <c r="D1152" t="str">
        <f t="array" ref="D1152">INDEX('Pin Map'!$B$2:$AT$78,MATCH(LEFT(A1152,MIN(SEARCH({0,1,2,3,4,5,6,7,8,9},A1152&amp;"0123456789"))-1),'Pin Map'!$A$2:$A$78,0),MATCH(VALUE(RIGHT(A1152,LEN(A1152)-MIN(SEARCH({0,1,2,3,4,5,6,7,8,9},A1152&amp;"0123456789"))+1)),'Pin Map'!$B$1:$AT$1,0))</f>
        <v>VSS</v>
      </c>
    </row>
    <row r="1153" spans="1:4" x14ac:dyDescent="0.2">
      <c r="A1153" s="1" t="s">
        <v>1360</v>
      </c>
      <c r="B1153">
        <v>11.951150999999999</v>
      </c>
      <c r="C1153">
        <v>5.98</v>
      </c>
      <c r="D1153" t="str">
        <f t="array" ref="D1153">INDEX('Pin Map'!$B$2:$AT$78,MATCH(LEFT(A1153,MIN(SEARCH({0,1,2,3,4,5,6,7,8,9},A1153&amp;"0123456789"))-1),'Pin Map'!$A$2:$A$78,0),MATCH(VALUE(RIGHT(A1153,LEN(A1153)-MIN(SEARCH({0,1,2,3,4,5,6,7,8,9},A1153&amp;"0123456789"))+1)),'Pin Map'!$B$1:$AT$1,0))</f>
        <v>VSS</v>
      </c>
    </row>
    <row r="1154" spans="1:4" x14ac:dyDescent="0.2">
      <c r="A1154" s="1" t="s">
        <v>1361</v>
      </c>
      <c r="B1154">
        <v>10.357664</v>
      </c>
      <c r="C1154">
        <v>5.98</v>
      </c>
      <c r="D1154" t="str">
        <f t="array" ref="D1154">INDEX('Pin Map'!$B$2:$AT$78,MATCH(LEFT(A1154,MIN(SEARCH({0,1,2,3,4,5,6,7,8,9},A1154&amp;"0123456789"))-1),'Pin Map'!$A$2:$A$78,0),MATCH(VALUE(RIGHT(A1154,LEN(A1154)-MIN(SEARCH({0,1,2,3,4,5,6,7,8,9},A1154&amp;"0123456789"))+1)),'Pin Map'!$B$1:$AT$1,0))</f>
        <v>VDDV_Q4_U1</v>
      </c>
    </row>
    <row r="1155" spans="1:4" x14ac:dyDescent="0.2">
      <c r="A1155" s="1" t="s">
        <v>1362</v>
      </c>
      <c r="B1155">
        <v>8.7641770000000001</v>
      </c>
      <c r="C1155">
        <v>5.98</v>
      </c>
      <c r="D1155" t="str">
        <f t="array" ref="D1155">INDEX('Pin Map'!$B$2:$AT$78,MATCH(LEFT(A1155,MIN(SEARCH({0,1,2,3,4,5,6,7,8,9},A1155&amp;"0123456789"))-1),'Pin Map'!$A$2:$A$78,0),MATCH(VALUE(RIGHT(A1155,LEN(A1155)-MIN(SEARCH({0,1,2,3,4,5,6,7,8,9},A1155&amp;"0123456789"))+1)),'Pin Map'!$B$1:$AT$1,0))</f>
        <v>VDD_Q3_U1</v>
      </c>
    </row>
    <row r="1156" spans="1:4" x14ac:dyDescent="0.2">
      <c r="A1156" s="1" t="s">
        <v>1363</v>
      </c>
      <c r="B1156">
        <v>7.1706899999999996</v>
      </c>
      <c r="C1156">
        <v>5.98</v>
      </c>
      <c r="D1156" t="str">
        <f t="array" ref="D1156">INDEX('Pin Map'!$B$2:$AT$78,MATCH(LEFT(A1156,MIN(SEARCH({0,1,2,3,4,5,6,7,8,9},A1156&amp;"0123456789"))-1),'Pin Map'!$A$2:$A$78,0),MATCH(VALUE(RIGHT(A1156,LEN(A1156)-MIN(SEARCH({0,1,2,3,4,5,6,7,8,9},A1156&amp;"0123456789"))+1)),'Pin Map'!$B$1:$AT$1,0))</f>
        <v>VDD_Q3_U1</v>
      </c>
    </row>
    <row r="1157" spans="1:4" x14ac:dyDescent="0.2">
      <c r="A1157" s="1" t="s">
        <v>1364</v>
      </c>
      <c r="B1157">
        <v>5.5772040000000001</v>
      </c>
      <c r="C1157">
        <v>5.98</v>
      </c>
      <c r="D1157" t="str">
        <f t="array" ref="D1157">INDEX('Pin Map'!$B$2:$AT$78,MATCH(LEFT(A1157,MIN(SEARCH({0,1,2,3,4,5,6,7,8,9},A1157&amp;"0123456789"))-1),'Pin Map'!$A$2:$A$78,0),MATCH(VALUE(RIGHT(A1157,LEN(A1157)-MIN(SEARCH({0,1,2,3,4,5,6,7,8,9},A1157&amp;"0123456789"))+1)),'Pin Map'!$B$1:$AT$1,0))</f>
        <v>VDD_Q3_U1</v>
      </c>
    </row>
    <row r="1158" spans="1:4" x14ac:dyDescent="0.2">
      <c r="A1158" s="1" t="s">
        <v>1365</v>
      </c>
      <c r="B1158">
        <v>3.983717</v>
      </c>
      <c r="C1158">
        <v>5.98</v>
      </c>
      <c r="D1158" t="str">
        <f t="array" ref="D1158">INDEX('Pin Map'!$B$2:$AT$78,MATCH(LEFT(A1158,MIN(SEARCH({0,1,2,3,4,5,6,7,8,9},A1158&amp;"0123456789"))-1),'Pin Map'!$A$2:$A$78,0),MATCH(VALUE(RIGHT(A1158,LEN(A1158)-MIN(SEARCH({0,1,2,3,4,5,6,7,8,9},A1158&amp;"0123456789"))+1)),'Pin Map'!$B$1:$AT$1,0))</f>
        <v>VDD_Q3_U1</v>
      </c>
    </row>
    <row r="1159" spans="1:4" x14ac:dyDescent="0.2">
      <c r="A1159" s="1" t="s">
        <v>1366</v>
      </c>
      <c r="B1159">
        <v>2.3902299999999999</v>
      </c>
      <c r="C1159">
        <v>5.98</v>
      </c>
      <c r="D1159" t="str">
        <f t="array" ref="D1159">INDEX('Pin Map'!$B$2:$AT$78,MATCH(LEFT(A1159,MIN(SEARCH({0,1,2,3,4,5,6,7,8,9},A1159&amp;"0123456789"))-1),'Pin Map'!$A$2:$A$78,0),MATCH(VALUE(RIGHT(A1159,LEN(A1159)-MIN(SEARCH({0,1,2,3,4,5,6,7,8,9},A1159&amp;"0123456789"))+1)),'Pin Map'!$B$1:$AT$1,0))</f>
        <v>VDD_Q4_U1</v>
      </c>
    </row>
    <row r="1160" spans="1:4" x14ac:dyDescent="0.2">
      <c r="A1160" s="1" t="s">
        <v>1367</v>
      </c>
      <c r="B1160">
        <v>0.79674299999999998</v>
      </c>
      <c r="C1160">
        <v>5.98</v>
      </c>
      <c r="D1160" t="str">
        <f t="array" ref="D1160">INDEX('Pin Map'!$B$2:$AT$78,MATCH(LEFT(A1160,MIN(SEARCH({0,1,2,3,4,5,6,7,8,9},A1160&amp;"0123456789"))-1),'Pin Map'!$A$2:$A$78,0),MATCH(VALUE(RIGHT(A1160,LEN(A1160)-MIN(SEARCH({0,1,2,3,4,5,6,7,8,9},A1160&amp;"0123456789"))+1)),'Pin Map'!$B$1:$AT$1,0))</f>
        <v>VDD_Q4_U1</v>
      </c>
    </row>
    <row r="1161" spans="1:4" x14ac:dyDescent="0.2">
      <c r="A1161" s="1" t="s">
        <v>1368</v>
      </c>
      <c r="B1161">
        <v>-0.79674299999999998</v>
      </c>
      <c r="C1161">
        <v>5.98</v>
      </c>
      <c r="D1161" t="str">
        <f t="array" ref="D1161">INDEX('Pin Map'!$B$2:$AT$78,MATCH(LEFT(A1161,MIN(SEARCH({0,1,2,3,4,5,6,7,8,9},A1161&amp;"0123456789"))-1),'Pin Map'!$A$2:$A$78,0),MATCH(VALUE(RIGHT(A1161,LEN(A1161)-MIN(SEARCH({0,1,2,3,4,5,6,7,8,9},A1161&amp;"0123456789"))+1)),'Pin Map'!$B$1:$AT$1,0))</f>
        <v>VSS</v>
      </c>
    </row>
    <row r="1162" spans="1:4" x14ac:dyDescent="0.2">
      <c r="A1162" s="1" t="s">
        <v>1369</v>
      </c>
      <c r="B1162">
        <v>-2.3902299999999999</v>
      </c>
      <c r="C1162">
        <v>5.98</v>
      </c>
      <c r="D1162" t="str">
        <f t="array" ref="D1162">INDEX('Pin Map'!$B$2:$AT$78,MATCH(LEFT(A1162,MIN(SEARCH({0,1,2,3,4,5,6,7,8,9},A1162&amp;"0123456789"))-1),'Pin Map'!$A$2:$A$78,0),MATCH(VALUE(RIGHT(A1162,LEN(A1162)-MIN(SEARCH({0,1,2,3,4,5,6,7,8,9},A1162&amp;"0123456789"))+1)),'Pin Map'!$B$1:$AT$1,0))</f>
        <v>VDD_Q2_U1</v>
      </c>
    </row>
    <row r="1163" spans="1:4" x14ac:dyDescent="0.2">
      <c r="A1163" s="1" t="s">
        <v>1370</v>
      </c>
      <c r="B1163">
        <v>-3.983717</v>
      </c>
      <c r="C1163">
        <v>5.98</v>
      </c>
      <c r="D1163" t="str">
        <f t="array" ref="D1163">INDEX('Pin Map'!$B$2:$AT$78,MATCH(LEFT(A1163,MIN(SEARCH({0,1,2,3,4,5,6,7,8,9},A1163&amp;"0123456789"))-1),'Pin Map'!$A$2:$A$78,0),MATCH(VALUE(RIGHT(A1163,LEN(A1163)-MIN(SEARCH({0,1,2,3,4,5,6,7,8,9},A1163&amp;"0123456789"))+1)),'Pin Map'!$B$1:$AT$1,0))</f>
        <v>VDD_Q2_U1</v>
      </c>
    </row>
    <row r="1164" spans="1:4" x14ac:dyDescent="0.2">
      <c r="A1164" s="1" t="s">
        <v>1371</v>
      </c>
      <c r="B1164">
        <v>-5.5772040000000001</v>
      </c>
      <c r="C1164">
        <v>5.98</v>
      </c>
      <c r="D1164" t="str">
        <f t="array" ref="D1164">INDEX('Pin Map'!$B$2:$AT$78,MATCH(LEFT(A1164,MIN(SEARCH({0,1,2,3,4,5,6,7,8,9},A1164&amp;"0123456789"))-1),'Pin Map'!$A$2:$A$78,0),MATCH(VALUE(RIGHT(A1164,LEN(A1164)-MIN(SEARCH({0,1,2,3,4,5,6,7,8,9},A1164&amp;"0123456789"))+1)),'Pin Map'!$B$1:$AT$1,0))</f>
        <v>VDD_Q1_U1</v>
      </c>
    </row>
    <row r="1165" spans="1:4" x14ac:dyDescent="0.2">
      <c r="A1165" s="1" t="s">
        <v>1372</v>
      </c>
      <c r="B1165">
        <v>-7.1706899999999996</v>
      </c>
      <c r="C1165">
        <v>5.98</v>
      </c>
      <c r="D1165" t="str">
        <f t="array" ref="D1165">INDEX('Pin Map'!$B$2:$AT$78,MATCH(LEFT(A1165,MIN(SEARCH({0,1,2,3,4,5,6,7,8,9},A1165&amp;"0123456789"))-1),'Pin Map'!$A$2:$A$78,0),MATCH(VALUE(RIGHT(A1165,LEN(A1165)-MIN(SEARCH({0,1,2,3,4,5,6,7,8,9},A1165&amp;"0123456789"))+1)),'Pin Map'!$B$1:$AT$1,0))</f>
        <v>VDD_Q1_U1</v>
      </c>
    </row>
    <row r="1166" spans="1:4" x14ac:dyDescent="0.2">
      <c r="A1166" s="1" t="s">
        <v>1373</v>
      </c>
      <c r="B1166">
        <v>-8.7641770000000001</v>
      </c>
      <c r="C1166">
        <v>5.98</v>
      </c>
      <c r="D1166" t="str">
        <f t="array" ref="D1166">INDEX('Pin Map'!$B$2:$AT$78,MATCH(LEFT(A1166,MIN(SEARCH({0,1,2,3,4,5,6,7,8,9},A1166&amp;"0123456789"))-1),'Pin Map'!$A$2:$A$78,0),MATCH(VALUE(RIGHT(A1166,LEN(A1166)-MIN(SEARCH({0,1,2,3,4,5,6,7,8,9},A1166&amp;"0123456789"))+1)),'Pin Map'!$B$1:$AT$1,0))</f>
        <v>VDD_Q1_U1</v>
      </c>
    </row>
    <row r="1167" spans="1:4" x14ac:dyDescent="0.2">
      <c r="A1167" s="1" t="s">
        <v>1374</v>
      </c>
      <c r="B1167">
        <v>-10.357664</v>
      </c>
      <c r="C1167">
        <v>5.98</v>
      </c>
      <c r="D1167" t="str">
        <f t="array" ref="D1167">INDEX('Pin Map'!$B$2:$AT$78,MATCH(LEFT(A1167,MIN(SEARCH({0,1,2,3,4,5,6,7,8,9},A1167&amp;"0123456789"))-1),'Pin Map'!$A$2:$A$78,0),MATCH(VALUE(RIGHT(A1167,LEN(A1167)-MIN(SEARCH({0,1,2,3,4,5,6,7,8,9},A1167&amp;"0123456789"))+1)),'Pin Map'!$B$1:$AT$1,0))</f>
        <v>VDDV_Q2_U1</v>
      </c>
    </row>
    <row r="1168" spans="1:4" x14ac:dyDescent="0.2">
      <c r="A1168" s="1" t="s">
        <v>1375</v>
      </c>
      <c r="B1168">
        <v>-11.951150999999999</v>
      </c>
      <c r="C1168">
        <v>5.98</v>
      </c>
      <c r="D1168" t="str">
        <f t="array" ref="D1168">INDEX('Pin Map'!$B$2:$AT$78,MATCH(LEFT(A1168,MIN(SEARCH({0,1,2,3,4,5,6,7,8,9},A1168&amp;"0123456789"))-1),'Pin Map'!$A$2:$A$78,0),MATCH(VALUE(RIGHT(A1168,LEN(A1168)-MIN(SEARCH({0,1,2,3,4,5,6,7,8,9},A1168&amp;"0123456789"))+1)),'Pin Map'!$B$1:$AT$1,0))</f>
        <v>VSS</v>
      </c>
    </row>
    <row r="1169" spans="1:4" x14ac:dyDescent="0.2">
      <c r="A1169" s="1" t="s">
        <v>1376</v>
      </c>
      <c r="B1169">
        <v>-13.544637</v>
      </c>
      <c r="C1169">
        <v>5.98</v>
      </c>
      <c r="D1169" t="str">
        <f t="array" ref="D1169">INDEX('Pin Map'!$B$2:$AT$78,MATCH(LEFT(A1169,MIN(SEARCH({0,1,2,3,4,5,6,7,8,9},A1169&amp;"0123456789"))-1),'Pin Map'!$A$2:$A$78,0),MATCH(VALUE(RIGHT(A1169,LEN(A1169)-MIN(SEARCH({0,1,2,3,4,5,6,7,8,9},A1169&amp;"0123456789"))+1)),'Pin Map'!$B$1:$AT$1,0))</f>
        <v>VSS</v>
      </c>
    </row>
    <row r="1170" spans="1:4" x14ac:dyDescent="0.2">
      <c r="A1170" s="1" t="s">
        <v>1377</v>
      </c>
      <c r="B1170">
        <v>-15.138123999999999</v>
      </c>
      <c r="C1170">
        <v>5.98</v>
      </c>
      <c r="D1170" t="str">
        <f t="array" ref="D1170">INDEX('Pin Map'!$B$2:$AT$78,MATCH(LEFT(A1170,MIN(SEARCH({0,1,2,3,4,5,6,7,8,9},A1170&amp;"0123456789"))-1),'Pin Map'!$A$2:$A$78,0),MATCH(VALUE(RIGHT(A1170,LEN(A1170)-MIN(SEARCH({0,1,2,3,4,5,6,7,8,9},A1170&amp;"0123456789"))+1)),'Pin Map'!$B$1:$AT$1,0))</f>
        <v>X</v>
      </c>
    </row>
    <row r="1171" spans="1:4" x14ac:dyDescent="0.2">
      <c r="A1171" s="1" t="s">
        <v>1378</v>
      </c>
      <c r="B1171">
        <v>-16.731611000000001</v>
      </c>
      <c r="C1171">
        <v>5.98</v>
      </c>
      <c r="D1171" t="str">
        <f t="array" ref="D1171">INDEX('Pin Map'!$B$2:$AT$78,MATCH(LEFT(A1171,MIN(SEARCH({0,1,2,3,4,5,6,7,8,9},A1171&amp;"0123456789"))-1),'Pin Map'!$A$2:$A$78,0),MATCH(VALUE(RIGHT(A1171,LEN(A1171)-MIN(SEARCH({0,1,2,3,4,5,6,7,8,9},A1171&amp;"0123456789"))+1)),'Pin Map'!$B$1:$AT$1,0))</f>
        <v>VSS</v>
      </c>
    </row>
    <row r="1172" spans="1:4" x14ac:dyDescent="0.2">
      <c r="A1172" s="1" t="s">
        <v>1379</v>
      </c>
      <c r="B1172">
        <v>17.528354</v>
      </c>
      <c r="C1172">
        <v>6.44</v>
      </c>
      <c r="D1172" t="str">
        <f t="array" ref="D1172">INDEX('Pin Map'!$B$2:$AT$78,MATCH(LEFT(A1172,MIN(SEARCH({0,1,2,3,4,5,6,7,8,9},A1172&amp;"0123456789"))-1),'Pin Map'!$A$2:$A$78,0),MATCH(VALUE(RIGHT(A1172,LEN(A1172)-MIN(SEARCH({0,1,2,3,4,5,6,7,8,9},A1172&amp;"0123456789"))+1)),'Pin Map'!$B$1:$AT$1,0))</f>
        <v>VSS</v>
      </c>
    </row>
    <row r="1173" spans="1:4" x14ac:dyDescent="0.2">
      <c r="A1173" s="1" t="s">
        <v>1380</v>
      </c>
      <c r="B1173">
        <v>15.934867000000001</v>
      </c>
      <c r="C1173">
        <v>6.44</v>
      </c>
      <c r="D1173" t="str">
        <f t="array" ref="D1173">INDEX('Pin Map'!$B$2:$AT$78,MATCH(LEFT(A1173,MIN(SEARCH({0,1,2,3,4,5,6,7,8,9},A1173&amp;"0123456789"))-1),'Pin Map'!$A$2:$A$78,0),MATCH(VALUE(RIGHT(A1173,LEN(A1173)-MIN(SEARCH({0,1,2,3,4,5,6,7,8,9},A1173&amp;"0123456789"))+1)),'Pin Map'!$B$1:$AT$1,0))</f>
        <v>VSS</v>
      </c>
    </row>
    <row r="1174" spans="1:4" x14ac:dyDescent="0.2">
      <c r="A1174" s="1" t="s">
        <v>1381</v>
      </c>
      <c r="B1174">
        <v>14.341381</v>
      </c>
      <c r="C1174">
        <v>6.44</v>
      </c>
      <c r="D1174" t="str">
        <f t="array" ref="D1174">INDEX('Pin Map'!$B$2:$AT$78,MATCH(LEFT(A1174,MIN(SEARCH({0,1,2,3,4,5,6,7,8,9},A1174&amp;"0123456789"))-1),'Pin Map'!$A$2:$A$78,0),MATCH(VALUE(RIGHT(A1174,LEN(A1174)-MIN(SEARCH({0,1,2,3,4,5,6,7,8,9},A1174&amp;"0123456789"))+1)),'Pin Map'!$B$1:$AT$1,0))</f>
        <v>VSS</v>
      </c>
    </row>
    <row r="1175" spans="1:4" x14ac:dyDescent="0.2">
      <c r="A1175" s="1" t="s">
        <v>1382</v>
      </c>
      <c r="B1175">
        <v>12.747894000000001</v>
      </c>
      <c r="C1175">
        <v>6.44</v>
      </c>
      <c r="D1175" t="str">
        <f t="array" ref="D1175">INDEX('Pin Map'!$B$2:$AT$78,MATCH(LEFT(A1175,MIN(SEARCH({0,1,2,3,4,5,6,7,8,9},A1175&amp;"0123456789"))-1),'Pin Map'!$A$2:$A$78,0),MATCH(VALUE(RIGHT(A1175,LEN(A1175)-MIN(SEARCH({0,1,2,3,4,5,6,7,8,9},A1175&amp;"0123456789"))+1)),'Pin Map'!$B$1:$AT$1,0))</f>
        <v>c2c_sertl_out_bits0 2_37_u1</v>
      </c>
    </row>
    <row r="1176" spans="1:4" x14ac:dyDescent="0.2">
      <c r="A1176" s="1" t="s">
        <v>1383</v>
      </c>
      <c r="B1176">
        <v>11.154407000000001</v>
      </c>
      <c r="C1176">
        <v>6.44</v>
      </c>
      <c r="D1176" t="str">
        <f t="array" ref="D1176">INDEX('Pin Map'!$B$2:$AT$78,MATCH(LEFT(A1176,MIN(SEARCH({0,1,2,3,4,5,6,7,8,9},A1176&amp;"0123456789"))-1),'Pin Map'!$A$2:$A$78,0),MATCH(VALUE(RIGHT(A1176,LEN(A1176)-MIN(SEARCH({0,1,2,3,4,5,6,7,8,9},A1176&amp;"0123456789"))+1)),'Pin Map'!$B$1:$AT$1,0))</f>
        <v>VSS</v>
      </c>
    </row>
    <row r="1177" spans="1:4" x14ac:dyDescent="0.2">
      <c r="A1177" s="1" t="s">
        <v>1384</v>
      </c>
      <c r="B1177">
        <v>9.5609199999999994</v>
      </c>
      <c r="C1177">
        <v>6.44</v>
      </c>
      <c r="D1177" t="str">
        <f t="array" ref="D1177">INDEX('Pin Map'!$B$2:$AT$78,MATCH(LEFT(A1177,MIN(SEARCH({0,1,2,3,4,5,6,7,8,9},A1177&amp;"0123456789"))-1),'Pin Map'!$A$2:$A$78,0),MATCH(VALUE(RIGHT(A1177,LEN(A1177)-MIN(SEARCH({0,1,2,3,4,5,6,7,8,9},A1177&amp;"0123456789"))+1)),'Pin Map'!$B$1:$AT$1,0))</f>
        <v>VSS</v>
      </c>
    </row>
    <row r="1178" spans="1:4" x14ac:dyDescent="0.2">
      <c r="A1178" s="1" t="s">
        <v>1385</v>
      </c>
      <c r="B1178">
        <v>7.9674339999999999</v>
      </c>
      <c r="C1178">
        <v>6.44</v>
      </c>
      <c r="D1178" t="str">
        <f t="array" ref="D1178">INDEX('Pin Map'!$B$2:$AT$78,MATCH(LEFT(A1178,MIN(SEARCH({0,1,2,3,4,5,6,7,8,9},A1178&amp;"0123456789"))-1),'Pin Map'!$A$2:$A$78,0),MATCH(VALUE(RIGHT(A1178,LEN(A1178)-MIN(SEARCH({0,1,2,3,4,5,6,7,8,9},A1178&amp;"0123456789"))+1)),'Pin Map'!$B$1:$AT$1,0))</f>
        <v>VSS</v>
      </c>
    </row>
    <row r="1179" spans="1:4" x14ac:dyDescent="0.2">
      <c r="A1179" s="1" t="s">
        <v>1386</v>
      </c>
      <c r="B1179">
        <v>6.3739470000000003</v>
      </c>
      <c r="C1179">
        <v>6.44</v>
      </c>
      <c r="D1179" t="str">
        <f t="array" ref="D1179">INDEX('Pin Map'!$B$2:$AT$78,MATCH(LEFT(A1179,MIN(SEARCH({0,1,2,3,4,5,6,7,8,9},A1179&amp;"0123456789"))-1),'Pin Map'!$A$2:$A$78,0),MATCH(VALUE(RIGHT(A1179,LEN(A1179)-MIN(SEARCH({0,1,2,3,4,5,6,7,8,9},A1179&amp;"0123456789"))+1)),'Pin Map'!$B$1:$AT$1,0))</f>
        <v>VSS</v>
      </c>
    </row>
    <row r="1180" spans="1:4" x14ac:dyDescent="0.2">
      <c r="A1180" s="1" t="s">
        <v>1387</v>
      </c>
      <c r="B1180">
        <v>4.7804599999999997</v>
      </c>
      <c r="C1180">
        <v>6.44</v>
      </c>
      <c r="D1180" t="str">
        <f t="array" ref="D1180">INDEX('Pin Map'!$B$2:$AT$78,MATCH(LEFT(A1180,MIN(SEARCH({0,1,2,3,4,5,6,7,8,9},A1180&amp;"0123456789"))-1),'Pin Map'!$A$2:$A$78,0),MATCH(VALUE(RIGHT(A1180,LEN(A1180)-MIN(SEARCH({0,1,2,3,4,5,6,7,8,9},A1180&amp;"0123456789"))+1)),'Pin Map'!$B$1:$AT$1,0))</f>
        <v>VSS</v>
      </c>
    </row>
    <row r="1181" spans="1:4" x14ac:dyDescent="0.2">
      <c r="A1181" s="1" t="s">
        <v>1388</v>
      </c>
      <c r="B1181">
        <v>3.1869730000000001</v>
      </c>
      <c r="C1181">
        <v>6.44</v>
      </c>
      <c r="D1181" t="str">
        <f t="array" ref="D1181">INDEX('Pin Map'!$B$2:$AT$78,MATCH(LEFT(A1181,MIN(SEARCH({0,1,2,3,4,5,6,7,8,9},A1181&amp;"0123456789"))-1),'Pin Map'!$A$2:$A$78,0),MATCH(VALUE(RIGHT(A1181,LEN(A1181)-MIN(SEARCH({0,1,2,3,4,5,6,7,8,9},A1181&amp;"0123456789"))+1)),'Pin Map'!$B$1:$AT$1,0))</f>
        <v>VSS</v>
      </c>
    </row>
    <row r="1182" spans="1:4" x14ac:dyDescent="0.2">
      <c r="A1182" s="1" t="s">
        <v>1389</v>
      </c>
      <c r="B1182">
        <v>1.5934870000000001</v>
      </c>
      <c r="C1182">
        <v>6.44</v>
      </c>
      <c r="D1182" t="str">
        <f t="array" ref="D1182">INDEX('Pin Map'!$B$2:$AT$78,MATCH(LEFT(A1182,MIN(SEARCH({0,1,2,3,4,5,6,7,8,9},A1182&amp;"0123456789"))-1),'Pin Map'!$A$2:$A$78,0),MATCH(VALUE(RIGHT(A1182,LEN(A1182)-MIN(SEARCH({0,1,2,3,4,5,6,7,8,9},A1182&amp;"0123456789"))+1)),'Pin Map'!$B$1:$AT$1,0))</f>
        <v>VSS</v>
      </c>
    </row>
    <row r="1183" spans="1:4" x14ac:dyDescent="0.2">
      <c r="A1183" s="1" t="s">
        <v>1390</v>
      </c>
      <c r="B1183">
        <v>0</v>
      </c>
      <c r="C1183">
        <v>6.44</v>
      </c>
      <c r="D1183" t="str">
        <f t="array" ref="D1183">INDEX('Pin Map'!$B$2:$AT$78,MATCH(LEFT(A1183,MIN(SEARCH({0,1,2,3,4,5,6,7,8,9},A1183&amp;"0123456789"))-1),'Pin Map'!$A$2:$A$78,0),MATCH(VALUE(RIGHT(A1183,LEN(A1183)-MIN(SEARCH({0,1,2,3,4,5,6,7,8,9},A1183&amp;"0123456789"))+1)),'Pin Map'!$B$1:$AT$1,0))</f>
        <v>VSS</v>
      </c>
    </row>
    <row r="1184" spans="1:4" x14ac:dyDescent="0.2">
      <c r="A1184" s="1" t="s">
        <v>1391</v>
      </c>
      <c r="B1184">
        <v>-1.5934870000000001</v>
      </c>
      <c r="C1184">
        <v>6.44</v>
      </c>
      <c r="D1184" t="str">
        <f t="array" ref="D1184">INDEX('Pin Map'!$B$2:$AT$78,MATCH(LEFT(A1184,MIN(SEARCH({0,1,2,3,4,5,6,7,8,9},A1184&amp;"0123456789"))-1),'Pin Map'!$A$2:$A$78,0),MATCH(VALUE(RIGHT(A1184,LEN(A1184)-MIN(SEARCH({0,1,2,3,4,5,6,7,8,9},A1184&amp;"0123456789"))+1)),'Pin Map'!$B$1:$AT$1,0))</f>
        <v>VSS</v>
      </c>
    </row>
    <row r="1185" spans="1:4" x14ac:dyDescent="0.2">
      <c r="A1185" s="1" t="s">
        <v>1392</v>
      </c>
      <c r="B1185">
        <v>-3.1869740000000002</v>
      </c>
      <c r="C1185">
        <v>6.44</v>
      </c>
      <c r="D1185" t="str">
        <f t="array" ref="D1185">INDEX('Pin Map'!$B$2:$AT$78,MATCH(LEFT(A1185,MIN(SEARCH({0,1,2,3,4,5,6,7,8,9},A1185&amp;"0123456789"))-1),'Pin Map'!$A$2:$A$78,0),MATCH(VALUE(RIGHT(A1185,LEN(A1185)-MIN(SEARCH({0,1,2,3,4,5,6,7,8,9},A1185&amp;"0123456789"))+1)),'Pin Map'!$B$1:$AT$1,0))</f>
        <v>VSS</v>
      </c>
    </row>
    <row r="1186" spans="1:4" x14ac:dyDescent="0.2">
      <c r="A1186" s="1" t="s">
        <v>1393</v>
      </c>
      <c r="B1186">
        <v>-4.7804599999999997</v>
      </c>
      <c r="C1186">
        <v>6.44</v>
      </c>
      <c r="D1186" t="str">
        <f t="array" ref="D1186">INDEX('Pin Map'!$B$2:$AT$78,MATCH(LEFT(A1186,MIN(SEARCH({0,1,2,3,4,5,6,7,8,9},A1186&amp;"0123456789"))-1),'Pin Map'!$A$2:$A$78,0),MATCH(VALUE(RIGHT(A1186,LEN(A1186)-MIN(SEARCH({0,1,2,3,4,5,6,7,8,9},A1186&amp;"0123456789"))+1)),'Pin Map'!$B$1:$AT$1,0))</f>
        <v>VSS</v>
      </c>
    </row>
    <row r="1187" spans="1:4" x14ac:dyDescent="0.2">
      <c r="A1187" s="1" t="s">
        <v>1394</v>
      </c>
      <c r="B1187">
        <v>-6.3739470000000003</v>
      </c>
      <c r="C1187">
        <v>6.44</v>
      </c>
      <c r="D1187" t="str">
        <f t="array" ref="D1187">INDEX('Pin Map'!$B$2:$AT$78,MATCH(LEFT(A1187,MIN(SEARCH({0,1,2,3,4,5,6,7,8,9},A1187&amp;"0123456789"))-1),'Pin Map'!$A$2:$A$78,0),MATCH(VALUE(RIGHT(A1187,LEN(A1187)-MIN(SEARCH({0,1,2,3,4,5,6,7,8,9},A1187&amp;"0123456789"))+1)),'Pin Map'!$B$1:$AT$1,0))</f>
        <v>VSS</v>
      </c>
    </row>
    <row r="1188" spans="1:4" x14ac:dyDescent="0.2">
      <c r="A1188" s="1" t="s">
        <v>1395</v>
      </c>
      <c r="B1188">
        <v>-7.9674339999999999</v>
      </c>
      <c r="C1188">
        <v>6.44</v>
      </c>
      <c r="D1188" t="str">
        <f t="array" ref="D1188">INDEX('Pin Map'!$B$2:$AT$78,MATCH(LEFT(A1188,MIN(SEARCH({0,1,2,3,4,5,6,7,8,9},A1188&amp;"0123456789"))-1),'Pin Map'!$A$2:$A$78,0),MATCH(VALUE(RIGHT(A1188,LEN(A1188)-MIN(SEARCH({0,1,2,3,4,5,6,7,8,9},A1188&amp;"0123456789"))+1)),'Pin Map'!$B$1:$AT$1,0))</f>
        <v>VSS</v>
      </c>
    </row>
    <row r="1189" spans="1:4" x14ac:dyDescent="0.2">
      <c r="A1189" s="1" t="s">
        <v>1396</v>
      </c>
      <c r="B1189">
        <v>-9.5609210000000004</v>
      </c>
      <c r="C1189">
        <v>6.44</v>
      </c>
      <c r="D1189" t="str">
        <f t="array" ref="D1189">INDEX('Pin Map'!$B$2:$AT$78,MATCH(LEFT(A1189,MIN(SEARCH({0,1,2,3,4,5,6,7,8,9},A1189&amp;"0123456789"))-1),'Pin Map'!$A$2:$A$78,0),MATCH(VALUE(RIGHT(A1189,LEN(A1189)-MIN(SEARCH({0,1,2,3,4,5,6,7,8,9},A1189&amp;"0123456789"))+1)),'Pin Map'!$B$1:$AT$1,0))</f>
        <v>VSS</v>
      </c>
    </row>
    <row r="1190" spans="1:4" x14ac:dyDescent="0.2">
      <c r="A1190" s="1" t="s">
        <v>1397</v>
      </c>
      <c r="B1190">
        <v>-11.154407000000001</v>
      </c>
      <c r="C1190">
        <v>6.44</v>
      </c>
      <c r="D1190" t="str">
        <f t="array" ref="D1190">INDEX('Pin Map'!$B$2:$AT$78,MATCH(LEFT(A1190,MIN(SEARCH({0,1,2,3,4,5,6,7,8,9},A1190&amp;"0123456789"))-1),'Pin Map'!$A$2:$A$78,0),MATCH(VALUE(RIGHT(A1190,LEN(A1190)-MIN(SEARCH({0,1,2,3,4,5,6,7,8,9},A1190&amp;"0123456789"))+1)),'Pin Map'!$B$1:$AT$1,0))</f>
        <v>VSS</v>
      </c>
    </row>
    <row r="1191" spans="1:4" x14ac:dyDescent="0.2">
      <c r="A1191" s="1" t="s">
        <v>1398</v>
      </c>
      <c r="B1191">
        <v>-12.747894000000001</v>
      </c>
      <c r="C1191">
        <v>6.44</v>
      </c>
      <c r="D1191" t="str">
        <f t="array" ref="D1191">INDEX('Pin Map'!$B$2:$AT$78,MATCH(LEFT(A1191,MIN(SEARCH({0,1,2,3,4,5,6,7,8,9},A1191&amp;"0123456789"))-1),'Pin Map'!$A$2:$A$78,0),MATCH(VALUE(RIGHT(A1191,LEN(A1191)-MIN(SEARCH({0,1,2,3,4,5,6,7,8,9},A1191&amp;"0123456789"))+1)),'Pin Map'!$B$1:$AT$1,0))</f>
        <v>ddr4 48_37_u1</v>
      </c>
    </row>
    <row r="1192" spans="1:4" x14ac:dyDescent="0.2">
      <c r="A1192" s="1" t="s">
        <v>1399</v>
      </c>
      <c r="B1192">
        <v>-14.341381</v>
      </c>
      <c r="C1192">
        <v>6.44</v>
      </c>
      <c r="D1192" t="str">
        <f t="array" ref="D1192">INDEX('Pin Map'!$B$2:$AT$78,MATCH(LEFT(A1192,MIN(SEARCH({0,1,2,3,4,5,6,7,8,9},A1192&amp;"0123456789"))-1),'Pin Map'!$A$2:$A$78,0),MATCH(VALUE(RIGHT(A1192,LEN(A1192)-MIN(SEARCH({0,1,2,3,4,5,6,7,8,9},A1192&amp;"0123456789"))+1)),'Pin Map'!$B$1:$AT$1,0))</f>
        <v>VSS</v>
      </c>
    </row>
    <row r="1193" spans="1:4" x14ac:dyDescent="0.2">
      <c r="A1193" s="1" t="s">
        <v>1400</v>
      </c>
      <c r="B1193">
        <v>-15.934867000000001</v>
      </c>
      <c r="C1193">
        <v>6.44</v>
      </c>
      <c r="D1193" t="str">
        <f t="array" ref="D1193">INDEX('Pin Map'!$B$2:$AT$78,MATCH(LEFT(A1193,MIN(SEARCH({0,1,2,3,4,5,6,7,8,9},A1193&amp;"0123456789"))-1),'Pin Map'!$A$2:$A$78,0),MATCH(VALUE(RIGHT(A1193,LEN(A1193)-MIN(SEARCH({0,1,2,3,4,5,6,7,8,9},A1193&amp;"0123456789"))+1)),'Pin Map'!$B$1:$AT$1,0))</f>
        <v>VSS</v>
      </c>
    </row>
    <row r="1194" spans="1:4" x14ac:dyDescent="0.2">
      <c r="A1194" s="1" t="s">
        <v>1401</v>
      </c>
      <c r="B1194">
        <v>-17.528354</v>
      </c>
      <c r="C1194">
        <v>6.44</v>
      </c>
      <c r="D1194" t="str">
        <f t="array" ref="D1194">INDEX('Pin Map'!$B$2:$AT$78,MATCH(LEFT(A1194,MIN(SEARCH({0,1,2,3,4,5,6,7,8,9},A1194&amp;"0123456789"))-1),'Pin Map'!$A$2:$A$78,0),MATCH(VALUE(RIGHT(A1194,LEN(A1194)-MIN(SEARCH({0,1,2,3,4,5,6,7,8,9},A1194&amp;"0123456789"))+1)),'Pin Map'!$B$1:$AT$1,0))</f>
        <v>VSS</v>
      </c>
    </row>
    <row r="1195" spans="1:4" x14ac:dyDescent="0.2">
      <c r="A1195" s="1" t="s">
        <v>1402</v>
      </c>
      <c r="B1195">
        <v>16.731611000000001</v>
      </c>
      <c r="C1195">
        <v>6.9</v>
      </c>
      <c r="D1195" t="str">
        <f t="array" ref="D1195">INDEX('Pin Map'!$B$2:$AT$78,MATCH(LEFT(A1195,MIN(SEARCH({0,1,2,3,4,5,6,7,8,9},A1195&amp;"0123456789"))-1),'Pin Map'!$A$2:$A$78,0),MATCH(VALUE(RIGHT(A1195,LEN(A1195)-MIN(SEARCH({0,1,2,3,4,5,6,7,8,9},A1195&amp;"0123456789"))+1)),'Pin Map'!$B$1:$AT$1,0))</f>
        <v>VSS</v>
      </c>
    </row>
    <row r="1196" spans="1:4" x14ac:dyDescent="0.2">
      <c r="A1196" s="1" t="s">
        <v>1403</v>
      </c>
      <c r="B1196">
        <v>15.138123999999999</v>
      </c>
      <c r="C1196">
        <v>6.9</v>
      </c>
      <c r="D1196" t="str">
        <f t="array" ref="D1196">INDEX('Pin Map'!$B$2:$AT$78,MATCH(LEFT(A1196,MIN(SEARCH({0,1,2,3,4,5,6,7,8,9},A1196&amp;"0123456789"))-1),'Pin Map'!$A$2:$A$78,0),MATCH(VALUE(RIGHT(A1196,LEN(A1196)-MIN(SEARCH({0,1,2,3,4,5,6,7,8,9},A1196&amp;"0123456789"))+1)),'Pin Map'!$B$1:$AT$1,0))</f>
        <v>VSS</v>
      </c>
    </row>
    <row r="1197" spans="1:4" x14ac:dyDescent="0.2">
      <c r="A1197" s="1" t="s">
        <v>1404</v>
      </c>
      <c r="B1197">
        <v>13.544637</v>
      </c>
      <c r="C1197">
        <v>6.9</v>
      </c>
      <c r="D1197" t="str">
        <f t="array" ref="D1197">INDEX('Pin Map'!$B$2:$AT$78,MATCH(LEFT(A1197,MIN(SEARCH({0,1,2,3,4,5,6,7,8,9},A1197&amp;"0123456789"))-1),'Pin Map'!$A$2:$A$78,0),MATCH(VALUE(RIGHT(A1197,LEN(A1197)-MIN(SEARCH({0,1,2,3,4,5,6,7,8,9},A1197&amp;"0123456789"))+1)),'Pin Map'!$B$1:$AT$1,0))</f>
        <v>VSS</v>
      </c>
    </row>
    <row r="1198" spans="1:4" x14ac:dyDescent="0.2">
      <c r="A1198" s="1" t="s">
        <v>1405</v>
      </c>
      <c r="B1198">
        <v>11.951150999999999</v>
      </c>
      <c r="C1198">
        <v>6.9</v>
      </c>
      <c r="D1198" t="str">
        <f t="array" ref="D1198">INDEX('Pin Map'!$B$2:$AT$78,MATCH(LEFT(A1198,MIN(SEARCH({0,1,2,3,4,5,6,7,8,9},A1198&amp;"0123456789"))-1),'Pin Map'!$A$2:$A$78,0),MATCH(VALUE(RIGHT(A1198,LEN(A1198)-MIN(SEARCH({0,1,2,3,4,5,6,7,8,9},A1198&amp;"0123456789"))+1)),'Pin Map'!$B$1:$AT$1,0))</f>
        <v>c2c_sertl_out_bits1 1_38_u1</v>
      </c>
    </row>
    <row r="1199" spans="1:4" x14ac:dyDescent="0.2">
      <c r="A1199" s="1" t="s">
        <v>1406</v>
      </c>
      <c r="B1199">
        <v>10.357664</v>
      </c>
      <c r="C1199">
        <v>6.9</v>
      </c>
      <c r="D1199" t="str">
        <f t="array" ref="D1199">INDEX('Pin Map'!$B$2:$AT$78,MATCH(LEFT(A1199,MIN(SEARCH({0,1,2,3,4,5,6,7,8,9},A1199&amp;"0123456789"))-1),'Pin Map'!$A$2:$A$78,0),MATCH(VALUE(RIGHT(A1199,LEN(A1199)-MIN(SEARCH({0,1,2,3,4,5,6,7,8,9},A1199&amp;"0123456789"))+1)),'Pin Map'!$B$1:$AT$1,0))</f>
        <v>VDDV_Q4_U1</v>
      </c>
    </row>
    <row r="1200" spans="1:4" x14ac:dyDescent="0.2">
      <c r="A1200" s="1" t="s">
        <v>1407</v>
      </c>
      <c r="B1200">
        <v>8.7641770000000001</v>
      </c>
      <c r="C1200">
        <v>6.9</v>
      </c>
      <c r="D1200" t="str">
        <f t="array" ref="D1200">INDEX('Pin Map'!$B$2:$AT$78,MATCH(LEFT(A1200,MIN(SEARCH({0,1,2,3,4,5,6,7,8,9},A1200&amp;"0123456789"))-1),'Pin Map'!$A$2:$A$78,0),MATCH(VALUE(RIGHT(A1200,LEN(A1200)-MIN(SEARCH({0,1,2,3,4,5,6,7,8,9},A1200&amp;"0123456789"))+1)),'Pin Map'!$B$1:$AT$1,0))</f>
        <v>VDD_Q4_U1</v>
      </c>
    </row>
    <row r="1201" spans="1:4" x14ac:dyDescent="0.2">
      <c r="A1201" s="1" t="s">
        <v>1408</v>
      </c>
      <c r="B1201">
        <v>7.1706899999999996</v>
      </c>
      <c r="C1201">
        <v>6.9</v>
      </c>
      <c r="D1201" t="str">
        <f t="array" ref="D1201">INDEX('Pin Map'!$B$2:$AT$78,MATCH(LEFT(A1201,MIN(SEARCH({0,1,2,3,4,5,6,7,8,9},A1201&amp;"0123456789"))-1),'Pin Map'!$A$2:$A$78,0),MATCH(VALUE(RIGHT(A1201,LEN(A1201)-MIN(SEARCH({0,1,2,3,4,5,6,7,8,9},A1201&amp;"0123456789"))+1)),'Pin Map'!$B$1:$AT$1,0))</f>
        <v>VDD_Q4_U1</v>
      </c>
    </row>
    <row r="1202" spans="1:4" x14ac:dyDescent="0.2">
      <c r="A1202" s="1" t="s">
        <v>1409</v>
      </c>
      <c r="B1202">
        <v>5.5772040000000001</v>
      </c>
      <c r="C1202">
        <v>6.9</v>
      </c>
      <c r="D1202" t="str">
        <f t="array" ref="D1202">INDEX('Pin Map'!$B$2:$AT$78,MATCH(LEFT(A1202,MIN(SEARCH({0,1,2,3,4,5,6,7,8,9},A1202&amp;"0123456789"))-1),'Pin Map'!$A$2:$A$78,0),MATCH(VALUE(RIGHT(A1202,LEN(A1202)-MIN(SEARCH({0,1,2,3,4,5,6,7,8,9},A1202&amp;"0123456789"))+1)),'Pin Map'!$B$1:$AT$1,0))</f>
        <v>VDD_Q4_U1</v>
      </c>
    </row>
    <row r="1203" spans="1:4" x14ac:dyDescent="0.2">
      <c r="A1203" s="1" t="s">
        <v>1410</v>
      </c>
      <c r="B1203">
        <v>3.983717</v>
      </c>
      <c r="C1203">
        <v>6.9</v>
      </c>
      <c r="D1203" t="str">
        <f t="array" ref="D1203">INDEX('Pin Map'!$B$2:$AT$78,MATCH(LEFT(A1203,MIN(SEARCH({0,1,2,3,4,5,6,7,8,9},A1203&amp;"0123456789"))-1),'Pin Map'!$A$2:$A$78,0),MATCH(VALUE(RIGHT(A1203,LEN(A1203)-MIN(SEARCH({0,1,2,3,4,5,6,7,8,9},A1203&amp;"0123456789"))+1)),'Pin Map'!$B$1:$AT$1,0))</f>
        <v>VDD_Q4_U1</v>
      </c>
    </row>
    <row r="1204" spans="1:4" x14ac:dyDescent="0.2">
      <c r="A1204" s="1" t="s">
        <v>1411</v>
      </c>
      <c r="B1204">
        <v>2.3902299999999999</v>
      </c>
      <c r="C1204">
        <v>6.9</v>
      </c>
      <c r="D1204" t="str">
        <f t="array" ref="D1204">INDEX('Pin Map'!$B$2:$AT$78,MATCH(LEFT(A1204,MIN(SEARCH({0,1,2,3,4,5,6,7,8,9},A1204&amp;"0123456789"))-1),'Pin Map'!$A$2:$A$78,0),MATCH(VALUE(RIGHT(A1204,LEN(A1204)-MIN(SEARCH({0,1,2,3,4,5,6,7,8,9},A1204&amp;"0123456789"))+1)),'Pin Map'!$B$1:$AT$1,0))</f>
        <v>VDD_Q4_U1</v>
      </c>
    </row>
    <row r="1205" spans="1:4" x14ac:dyDescent="0.2">
      <c r="A1205" s="1" t="s">
        <v>1412</v>
      </c>
      <c r="B1205">
        <v>0.79674299999999998</v>
      </c>
      <c r="C1205">
        <v>6.9</v>
      </c>
      <c r="D1205" t="str">
        <f t="array" ref="D1205">INDEX('Pin Map'!$B$2:$AT$78,MATCH(LEFT(A1205,MIN(SEARCH({0,1,2,3,4,5,6,7,8,9},A1205&amp;"0123456789"))-1),'Pin Map'!$A$2:$A$78,0),MATCH(VALUE(RIGHT(A1205,LEN(A1205)-MIN(SEARCH({0,1,2,3,4,5,6,7,8,9},A1205&amp;"0123456789"))+1)),'Pin Map'!$B$1:$AT$1,0))</f>
        <v>VDD_Q4_U1</v>
      </c>
    </row>
    <row r="1206" spans="1:4" x14ac:dyDescent="0.2">
      <c r="A1206" s="1" t="s">
        <v>1413</v>
      </c>
      <c r="B1206">
        <v>-0.79674299999999998</v>
      </c>
      <c r="C1206">
        <v>6.9</v>
      </c>
      <c r="D1206" t="str">
        <f t="array" ref="D1206">INDEX('Pin Map'!$B$2:$AT$78,MATCH(LEFT(A1206,MIN(SEARCH({0,1,2,3,4,5,6,7,8,9},A1206&amp;"0123456789"))-1),'Pin Map'!$A$2:$A$78,0),MATCH(VALUE(RIGHT(A1206,LEN(A1206)-MIN(SEARCH({0,1,2,3,4,5,6,7,8,9},A1206&amp;"0123456789"))+1)),'Pin Map'!$B$1:$AT$1,0))</f>
        <v>VDD_Q2_U1</v>
      </c>
    </row>
    <row r="1207" spans="1:4" x14ac:dyDescent="0.2">
      <c r="A1207" s="1" t="s">
        <v>1414</v>
      </c>
      <c r="B1207">
        <v>-2.3902299999999999</v>
      </c>
      <c r="C1207">
        <v>6.9</v>
      </c>
      <c r="D1207" t="str">
        <f t="array" ref="D1207">INDEX('Pin Map'!$B$2:$AT$78,MATCH(LEFT(A1207,MIN(SEARCH({0,1,2,3,4,5,6,7,8,9},A1207&amp;"0123456789"))-1),'Pin Map'!$A$2:$A$78,0),MATCH(VALUE(RIGHT(A1207,LEN(A1207)-MIN(SEARCH({0,1,2,3,4,5,6,7,8,9},A1207&amp;"0123456789"))+1)),'Pin Map'!$B$1:$AT$1,0))</f>
        <v>VDD_Q2_U1</v>
      </c>
    </row>
    <row r="1208" spans="1:4" x14ac:dyDescent="0.2">
      <c r="A1208" s="1" t="s">
        <v>1415</v>
      </c>
      <c r="B1208">
        <v>-3.983717</v>
      </c>
      <c r="C1208">
        <v>6.9</v>
      </c>
      <c r="D1208" t="str">
        <f t="array" ref="D1208">INDEX('Pin Map'!$B$2:$AT$78,MATCH(LEFT(A1208,MIN(SEARCH({0,1,2,3,4,5,6,7,8,9},A1208&amp;"0123456789"))-1),'Pin Map'!$A$2:$A$78,0),MATCH(VALUE(RIGHT(A1208,LEN(A1208)-MIN(SEARCH({0,1,2,3,4,5,6,7,8,9},A1208&amp;"0123456789"))+1)),'Pin Map'!$B$1:$AT$1,0))</f>
        <v>VDD_Q2_U1</v>
      </c>
    </row>
    <row r="1209" spans="1:4" x14ac:dyDescent="0.2">
      <c r="A1209" s="1" t="s">
        <v>1416</v>
      </c>
      <c r="B1209">
        <v>-5.5772040000000001</v>
      </c>
      <c r="C1209">
        <v>6.9</v>
      </c>
      <c r="D1209" t="str">
        <f t="array" ref="D1209">INDEX('Pin Map'!$B$2:$AT$78,MATCH(LEFT(A1209,MIN(SEARCH({0,1,2,3,4,5,6,7,8,9},A1209&amp;"0123456789"))-1),'Pin Map'!$A$2:$A$78,0),MATCH(VALUE(RIGHT(A1209,LEN(A1209)-MIN(SEARCH({0,1,2,3,4,5,6,7,8,9},A1209&amp;"0123456789"))+1)),'Pin Map'!$B$1:$AT$1,0))</f>
        <v>VDD_Q2_U1</v>
      </c>
    </row>
    <row r="1210" spans="1:4" x14ac:dyDescent="0.2">
      <c r="A1210" s="1" t="s">
        <v>1417</v>
      </c>
      <c r="B1210">
        <v>-7.1706899999999996</v>
      </c>
      <c r="C1210">
        <v>6.9</v>
      </c>
      <c r="D1210" t="str">
        <f t="array" ref="D1210">INDEX('Pin Map'!$B$2:$AT$78,MATCH(LEFT(A1210,MIN(SEARCH({0,1,2,3,4,5,6,7,8,9},A1210&amp;"0123456789"))-1),'Pin Map'!$A$2:$A$78,0),MATCH(VALUE(RIGHT(A1210,LEN(A1210)-MIN(SEARCH({0,1,2,3,4,5,6,7,8,9},A1210&amp;"0123456789"))+1)),'Pin Map'!$B$1:$AT$1,0))</f>
        <v>VDD_Q2_U1</v>
      </c>
    </row>
    <row r="1211" spans="1:4" x14ac:dyDescent="0.2">
      <c r="A1211" s="1" t="s">
        <v>1418</v>
      </c>
      <c r="B1211">
        <v>-8.7641770000000001</v>
      </c>
      <c r="C1211">
        <v>6.9</v>
      </c>
      <c r="D1211" t="str">
        <f t="array" ref="D1211">INDEX('Pin Map'!$B$2:$AT$78,MATCH(LEFT(A1211,MIN(SEARCH({0,1,2,3,4,5,6,7,8,9},A1211&amp;"0123456789"))-1),'Pin Map'!$A$2:$A$78,0),MATCH(VALUE(RIGHT(A1211,LEN(A1211)-MIN(SEARCH({0,1,2,3,4,5,6,7,8,9},A1211&amp;"0123456789"))+1)),'Pin Map'!$B$1:$AT$1,0))</f>
        <v>VDD_Q2_U1</v>
      </c>
    </row>
    <row r="1212" spans="1:4" x14ac:dyDescent="0.2">
      <c r="A1212" s="1" t="s">
        <v>1419</v>
      </c>
      <c r="B1212">
        <v>-10.357664</v>
      </c>
      <c r="C1212">
        <v>6.9</v>
      </c>
      <c r="D1212" t="str">
        <f t="array" ref="D1212">INDEX('Pin Map'!$B$2:$AT$78,MATCH(LEFT(A1212,MIN(SEARCH({0,1,2,3,4,5,6,7,8,9},A1212&amp;"0123456789"))-1),'Pin Map'!$A$2:$A$78,0),MATCH(VALUE(RIGHT(A1212,LEN(A1212)-MIN(SEARCH({0,1,2,3,4,5,6,7,8,9},A1212&amp;"0123456789"))+1)),'Pin Map'!$B$1:$AT$1,0))</f>
        <v>VDDV_Q2_U1</v>
      </c>
    </row>
    <row r="1213" spans="1:4" x14ac:dyDescent="0.2">
      <c r="A1213" s="1" t="s">
        <v>1420</v>
      </c>
      <c r="B1213">
        <v>-11.951150999999999</v>
      </c>
      <c r="C1213">
        <v>6.9</v>
      </c>
      <c r="D1213" t="str">
        <f t="array" ref="D1213">INDEX('Pin Map'!$B$2:$AT$78,MATCH(LEFT(A1213,MIN(SEARCH({0,1,2,3,4,5,6,7,8,9},A1213&amp;"0123456789"))-1),'Pin Map'!$A$2:$A$78,0),MATCH(VALUE(RIGHT(A1213,LEN(A1213)-MIN(SEARCH({0,1,2,3,4,5,6,7,8,9},A1213&amp;"0123456789"))+1)),'Pin Map'!$B$1:$AT$1,0))</f>
        <v>ddr3 49_38_u1</v>
      </c>
    </row>
    <row r="1214" spans="1:4" x14ac:dyDescent="0.2">
      <c r="A1214" s="1" t="s">
        <v>1421</v>
      </c>
      <c r="B1214">
        <v>-13.544637</v>
      </c>
      <c r="C1214">
        <v>6.9</v>
      </c>
      <c r="D1214" t="str">
        <f t="array" ref="D1214">INDEX('Pin Map'!$B$2:$AT$78,MATCH(LEFT(A1214,MIN(SEARCH({0,1,2,3,4,5,6,7,8,9},A1214&amp;"0123456789"))-1),'Pin Map'!$A$2:$A$78,0),MATCH(VALUE(RIGHT(A1214,LEN(A1214)-MIN(SEARCH({0,1,2,3,4,5,6,7,8,9},A1214&amp;"0123456789"))+1)),'Pin Map'!$B$1:$AT$1,0))</f>
        <v>VSS</v>
      </c>
    </row>
    <row r="1215" spans="1:4" x14ac:dyDescent="0.2">
      <c r="A1215" s="1" t="s">
        <v>1422</v>
      </c>
      <c r="B1215">
        <v>-15.138123999999999</v>
      </c>
      <c r="C1215">
        <v>6.9</v>
      </c>
      <c r="D1215" t="str">
        <f t="array" ref="D1215">INDEX('Pin Map'!$B$2:$AT$78,MATCH(LEFT(A1215,MIN(SEARCH({0,1,2,3,4,5,6,7,8,9},A1215&amp;"0123456789"))-1),'Pin Map'!$A$2:$A$78,0),MATCH(VALUE(RIGHT(A1215,LEN(A1215)-MIN(SEARCH({0,1,2,3,4,5,6,7,8,9},A1215&amp;"0123456789"))+1)),'Pin Map'!$B$1:$AT$1,0))</f>
        <v>VSS</v>
      </c>
    </row>
    <row r="1216" spans="1:4" x14ac:dyDescent="0.2">
      <c r="A1216" s="1" t="s">
        <v>1423</v>
      </c>
      <c r="B1216">
        <v>-16.731611000000001</v>
      </c>
      <c r="C1216">
        <v>6.9</v>
      </c>
      <c r="D1216" t="str">
        <f t="array" ref="D1216">INDEX('Pin Map'!$B$2:$AT$78,MATCH(LEFT(A1216,MIN(SEARCH({0,1,2,3,4,5,6,7,8,9},A1216&amp;"0123456789"))-1),'Pin Map'!$A$2:$A$78,0),MATCH(VALUE(RIGHT(A1216,LEN(A1216)-MIN(SEARCH({0,1,2,3,4,5,6,7,8,9},A1216&amp;"0123456789"))+1)),'Pin Map'!$B$1:$AT$1,0))</f>
        <v>VSS</v>
      </c>
    </row>
    <row r="1217" spans="1:4" x14ac:dyDescent="0.2">
      <c r="A1217" s="1" t="s">
        <v>1424</v>
      </c>
      <c r="B1217">
        <v>17.528354</v>
      </c>
      <c r="C1217">
        <v>7.36</v>
      </c>
      <c r="D1217" t="str">
        <f t="array" ref="D1217">INDEX('Pin Map'!$B$2:$AT$78,MATCH(LEFT(A1217,MIN(SEARCH({0,1,2,3,4,5,6,7,8,9},A1217&amp;"0123456789"))-1),'Pin Map'!$A$2:$A$78,0),MATCH(VALUE(RIGHT(A1217,LEN(A1217)-MIN(SEARCH({0,1,2,3,4,5,6,7,8,9},A1217&amp;"0123456789"))+1)),'Pin Map'!$B$1:$AT$1,0))</f>
        <v>VSS</v>
      </c>
    </row>
    <row r="1218" spans="1:4" x14ac:dyDescent="0.2">
      <c r="A1218" s="1" t="s">
        <v>1425</v>
      </c>
      <c r="B1218">
        <v>15.934867000000001</v>
      </c>
      <c r="C1218">
        <v>7.36</v>
      </c>
      <c r="D1218" t="str">
        <f t="array" ref="D1218">INDEX('Pin Map'!$B$2:$AT$78,MATCH(LEFT(A1218,MIN(SEARCH({0,1,2,3,4,5,6,7,8,9},A1218&amp;"0123456789"))-1),'Pin Map'!$A$2:$A$78,0),MATCH(VALUE(RIGHT(A1218,LEN(A1218)-MIN(SEARCH({0,1,2,3,4,5,6,7,8,9},A1218&amp;"0123456789"))+1)),'Pin Map'!$B$1:$AT$1,0))</f>
        <v>VSS</v>
      </c>
    </row>
    <row r="1219" spans="1:4" x14ac:dyDescent="0.2">
      <c r="A1219" s="1" t="s">
        <v>1426</v>
      </c>
      <c r="B1219">
        <v>14.341381</v>
      </c>
      <c r="C1219">
        <v>7.36</v>
      </c>
      <c r="D1219" t="str">
        <f t="array" ref="D1219">INDEX('Pin Map'!$B$2:$AT$78,MATCH(LEFT(A1219,MIN(SEARCH({0,1,2,3,4,5,6,7,8,9},A1219&amp;"0123456789"))-1),'Pin Map'!$A$2:$A$78,0),MATCH(VALUE(RIGHT(A1219,LEN(A1219)-MIN(SEARCH({0,1,2,3,4,5,6,7,8,9},A1219&amp;"0123456789"))+1)),'Pin Map'!$B$1:$AT$1,0))</f>
        <v>c2c_sertl_in_bits2 2_31_u1</v>
      </c>
    </row>
    <row r="1220" spans="1:4" x14ac:dyDescent="0.2">
      <c r="A1220" s="1" t="s">
        <v>1427</v>
      </c>
      <c r="B1220">
        <v>12.747894000000001</v>
      </c>
      <c r="C1220">
        <v>7.36</v>
      </c>
      <c r="D1220" t="str">
        <f t="array" ref="D1220">INDEX('Pin Map'!$B$2:$AT$78,MATCH(LEFT(A1220,MIN(SEARCH({0,1,2,3,4,5,6,7,8,9},A1220&amp;"0123456789"))-1),'Pin Map'!$A$2:$A$78,0),MATCH(VALUE(RIGHT(A1220,LEN(A1220)-MIN(SEARCH({0,1,2,3,4,5,6,7,8,9},A1220&amp;"0123456789"))+1)),'Pin Map'!$B$1:$AT$1,0))</f>
        <v>VSS</v>
      </c>
    </row>
    <row r="1221" spans="1:4" x14ac:dyDescent="0.2">
      <c r="A1221" s="1" t="s">
        <v>1428</v>
      </c>
      <c r="B1221">
        <v>11.154407000000001</v>
      </c>
      <c r="C1221">
        <v>7.36</v>
      </c>
      <c r="D1221" t="str">
        <f t="array" ref="D1221">INDEX('Pin Map'!$B$2:$AT$78,MATCH(LEFT(A1221,MIN(SEARCH({0,1,2,3,4,5,6,7,8,9},A1221&amp;"0123456789"))-1),'Pin Map'!$A$2:$A$78,0),MATCH(VALUE(RIGHT(A1221,LEN(A1221)-MIN(SEARCH({0,1,2,3,4,5,6,7,8,9},A1221&amp;"0123456789"))+1)),'Pin Map'!$B$1:$AT$1,0))</f>
        <v>VSS</v>
      </c>
    </row>
    <row r="1222" spans="1:4" x14ac:dyDescent="0.2">
      <c r="A1222" s="1" t="s">
        <v>1429</v>
      </c>
      <c r="B1222">
        <v>9.5609199999999994</v>
      </c>
      <c r="C1222">
        <v>7.36</v>
      </c>
      <c r="D1222" t="str">
        <f t="array" ref="D1222">INDEX('Pin Map'!$B$2:$AT$78,MATCH(LEFT(A1222,MIN(SEARCH({0,1,2,3,4,5,6,7,8,9},A1222&amp;"0123456789"))-1),'Pin Map'!$A$2:$A$78,0),MATCH(VALUE(RIGHT(A1222,LEN(A1222)-MIN(SEARCH({0,1,2,3,4,5,6,7,8,9},A1222&amp;"0123456789"))+1)),'Pin Map'!$B$1:$AT$1,0))</f>
        <v>VSS</v>
      </c>
    </row>
    <row r="1223" spans="1:4" x14ac:dyDescent="0.2">
      <c r="A1223" s="1" t="s">
        <v>1430</v>
      </c>
      <c r="B1223">
        <v>7.9674339999999999</v>
      </c>
      <c r="C1223">
        <v>7.36</v>
      </c>
      <c r="D1223" t="str">
        <f t="array" ref="D1223">INDEX('Pin Map'!$B$2:$AT$78,MATCH(LEFT(A1223,MIN(SEARCH({0,1,2,3,4,5,6,7,8,9},A1223&amp;"0123456789"))-1),'Pin Map'!$A$2:$A$78,0),MATCH(VALUE(RIGHT(A1223,LEN(A1223)-MIN(SEARCH({0,1,2,3,4,5,6,7,8,9},A1223&amp;"0123456789"))+1)),'Pin Map'!$B$1:$AT$1,0))</f>
        <v>VSS</v>
      </c>
    </row>
    <row r="1224" spans="1:4" x14ac:dyDescent="0.2">
      <c r="A1224" s="1" t="s">
        <v>1431</v>
      </c>
      <c r="B1224">
        <v>6.3739470000000003</v>
      </c>
      <c r="C1224">
        <v>7.36</v>
      </c>
      <c r="D1224" t="str">
        <f t="array" ref="D1224">INDEX('Pin Map'!$B$2:$AT$78,MATCH(LEFT(A1224,MIN(SEARCH({0,1,2,3,4,5,6,7,8,9},A1224&amp;"0123456789"))-1),'Pin Map'!$A$2:$A$78,0),MATCH(VALUE(RIGHT(A1224,LEN(A1224)-MIN(SEARCH({0,1,2,3,4,5,6,7,8,9},A1224&amp;"0123456789"))+1)),'Pin Map'!$B$1:$AT$1,0))</f>
        <v>VSS</v>
      </c>
    </row>
    <row r="1225" spans="1:4" x14ac:dyDescent="0.2">
      <c r="A1225" s="1" t="s">
        <v>1432</v>
      </c>
      <c r="B1225">
        <v>4.7804599999999997</v>
      </c>
      <c r="C1225">
        <v>7.36</v>
      </c>
      <c r="D1225" t="str">
        <f t="array" ref="D1225">INDEX('Pin Map'!$B$2:$AT$78,MATCH(LEFT(A1225,MIN(SEARCH({0,1,2,3,4,5,6,7,8,9},A1225&amp;"0123456789"))-1),'Pin Map'!$A$2:$A$78,0),MATCH(VALUE(RIGHT(A1225,LEN(A1225)-MIN(SEARCH({0,1,2,3,4,5,6,7,8,9},A1225&amp;"0123456789"))+1)),'Pin Map'!$B$1:$AT$1,0))</f>
        <v>VSS</v>
      </c>
    </row>
    <row r="1226" spans="1:4" x14ac:dyDescent="0.2">
      <c r="A1226" s="1" t="s">
        <v>1433</v>
      </c>
      <c r="B1226">
        <v>3.1869730000000001</v>
      </c>
      <c r="C1226">
        <v>7.36</v>
      </c>
      <c r="D1226" t="str">
        <f t="array" ref="D1226">INDEX('Pin Map'!$B$2:$AT$78,MATCH(LEFT(A1226,MIN(SEARCH({0,1,2,3,4,5,6,7,8,9},A1226&amp;"0123456789"))-1),'Pin Map'!$A$2:$A$78,0),MATCH(VALUE(RIGHT(A1226,LEN(A1226)-MIN(SEARCH({0,1,2,3,4,5,6,7,8,9},A1226&amp;"0123456789"))+1)),'Pin Map'!$B$1:$AT$1,0))</f>
        <v>VSS</v>
      </c>
    </row>
    <row r="1227" spans="1:4" x14ac:dyDescent="0.2">
      <c r="A1227" s="1" t="s">
        <v>1434</v>
      </c>
      <c r="B1227">
        <v>1.5934870000000001</v>
      </c>
      <c r="C1227">
        <v>7.36</v>
      </c>
      <c r="D1227" t="str">
        <f t="array" ref="D1227">INDEX('Pin Map'!$B$2:$AT$78,MATCH(LEFT(A1227,MIN(SEARCH({0,1,2,3,4,5,6,7,8,9},A1227&amp;"0123456789"))-1),'Pin Map'!$A$2:$A$78,0),MATCH(VALUE(RIGHT(A1227,LEN(A1227)-MIN(SEARCH({0,1,2,3,4,5,6,7,8,9},A1227&amp;"0123456789"))+1)),'Pin Map'!$B$1:$AT$1,0))</f>
        <v>VSS</v>
      </c>
    </row>
    <row r="1228" spans="1:4" x14ac:dyDescent="0.2">
      <c r="A1228" s="1" t="s">
        <v>1435</v>
      </c>
      <c r="B1228">
        <v>0</v>
      </c>
      <c r="C1228">
        <v>7.36</v>
      </c>
      <c r="D1228" t="str">
        <f t="array" ref="D1228">INDEX('Pin Map'!$B$2:$AT$78,MATCH(LEFT(A1228,MIN(SEARCH({0,1,2,3,4,5,6,7,8,9},A1228&amp;"0123456789"))-1),'Pin Map'!$A$2:$A$78,0),MATCH(VALUE(RIGHT(A1228,LEN(A1228)-MIN(SEARCH({0,1,2,3,4,5,6,7,8,9},A1228&amp;"0123456789"))+1)),'Pin Map'!$B$1:$AT$1,0))</f>
        <v>VSS</v>
      </c>
    </row>
    <row r="1229" spans="1:4" x14ac:dyDescent="0.2">
      <c r="A1229" s="1" t="s">
        <v>1436</v>
      </c>
      <c r="B1229">
        <v>-1.5934870000000001</v>
      </c>
      <c r="C1229">
        <v>7.36</v>
      </c>
      <c r="D1229" t="str">
        <f t="array" ref="D1229">INDEX('Pin Map'!$B$2:$AT$78,MATCH(LEFT(A1229,MIN(SEARCH({0,1,2,3,4,5,6,7,8,9},A1229&amp;"0123456789"))-1),'Pin Map'!$A$2:$A$78,0),MATCH(VALUE(RIGHT(A1229,LEN(A1229)-MIN(SEARCH({0,1,2,3,4,5,6,7,8,9},A1229&amp;"0123456789"))+1)),'Pin Map'!$B$1:$AT$1,0))</f>
        <v>VSS</v>
      </c>
    </row>
    <row r="1230" spans="1:4" x14ac:dyDescent="0.2">
      <c r="A1230" s="1" t="s">
        <v>1437</v>
      </c>
      <c r="B1230">
        <v>-3.1869740000000002</v>
      </c>
      <c r="C1230">
        <v>7.36</v>
      </c>
      <c r="D1230" t="str">
        <f t="array" ref="D1230">INDEX('Pin Map'!$B$2:$AT$78,MATCH(LEFT(A1230,MIN(SEARCH({0,1,2,3,4,5,6,7,8,9},A1230&amp;"0123456789"))-1),'Pin Map'!$A$2:$A$78,0),MATCH(VALUE(RIGHT(A1230,LEN(A1230)-MIN(SEARCH({0,1,2,3,4,5,6,7,8,9},A1230&amp;"0123456789"))+1)),'Pin Map'!$B$1:$AT$1,0))</f>
        <v>VSS</v>
      </c>
    </row>
    <row r="1231" spans="1:4" x14ac:dyDescent="0.2">
      <c r="A1231" s="1" t="s">
        <v>1438</v>
      </c>
      <c r="B1231">
        <v>-4.7804599999999997</v>
      </c>
      <c r="C1231">
        <v>7.36</v>
      </c>
      <c r="D1231" t="str">
        <f t="array" ref="D1231">INDEX('Pin Map'!$B$2:$AT$78,MATCH(LEFT(A1231,MIN(SEARCH({0,1,2,3,4,5,6,7,8,9},A1231&amp;"0123456789"))-1),'Pin Map'!$A$2:$A$78,0),MATCH(VALUE(RIGHT(A1231,LEN(A1231)-MIN(SEARCH({0,1,2,3,4,5,6,7,8,9},A1231&amp;"0123456789"))+1)),'Pin Map'!$B$1:$AT$1,0))</f>
        <v>VSS</v>
      </c>
    </row>
    <row r="1232" spans="1:4" x14ac:dyDescent="0.2">
      <c r="A1232" s="1" t="s">
        <v>1439</v>
      </c>
      <c r="B1232">
        <v>-6.3739470000000003</v>
      </c>
      <c r="C1232">
        <v>7.36</v>
      </c>
      <c r="D1232" t="str">
        <f t="array" ref="D1232">INDEX('Pin Map'!$B$2:$AT$78,MATCH(LEFT(A1232,MIN(SEARCH({0,1,2,3,4,5,6,7,8,9},A1232&amp;"0123456789"))-1),'Pin Map'!$A$2:$A$78,0),MATCH(VALUE(RIGHT(A1232,LEN(A1232)-MIN(SEARCH({0,1,2,3,4,5,6,7,8,9},A1232&amp;"0123456789"))+1)),'Pin Map'!$B$1:$AT$1,0))</f>
        <v>VSS</v>
      </c>
    </row>
    <row r="1233" spans="1:4" x14ac:dyDescent="0.2">
      <c r="A1233" s="1" t="s">
        <v>1440</v>
      </c>
      <c r="B1233">
        <v>-7.9674339999999999</v>
      </c>
      <c r="C1233">
        <v>7.36</v>
      </c>
      <c r="D1233" t="str">
        <f t="array" ref="D1233">INDEX('Pin Map'!$B$2:$AT$78,MATCH(LEFT(A1233,MIN(SEARCH({0,1,2,3,4,5,6,7,8,9},A1233&amp;"0123456789"))-1),'Pin Map'!$A$2:$A$78,0),MATCH(VALUE(RIGHT(A1233,LEN(A1233)-MIN(SEARCH({0,1,2,3,4,5,6,7,8,9},A1233&amp;"0123456789"))+1)),'Pin Map'!$B$1:$AT$1,0))</f>
        <v>VSS</v>
      </c>
    </row>
    <row r="1234" spans="1:4" x14ac:dyDescent="0.2">
      <c r="A1234" s="1" t="s">
        <v>1441</v>
      </c>
      <c r="B1234">
        <v>-9.5609210000000004</v>
      </c>
      <c r="C1234">
        <v>7.36</v>
      </c>
      <c r="D1234" t="str">
        <f t="array" ref="D1234">INDEX('Pin Map'!$B$2:$AT$78,MATCH(LEFT(A1234,MIN(SEARCH({0,1,2,3,4,5,6,7,8,9},A1234&amp;"0123456789"))-1),'Pin Map'!$A$2:$A$78,0),MATCH(VALUE(RIGHT(A1234,LEN(A1234)-MIN(SEARCH({0,1,2,3,4,5,6,7,8,9},A1234&amp;"0123456789"))+1)),'Pin Map'!$B$1:$AT$1,0))</f>
        <v>VSS</v>
      </c>
    </row>
    <row r="1235" spans="1:4" x14ac:dyDescent="0.2">
      <c r="A1235" s="1" t="s">
        <v>1442</v>
      </c>
      <c r="B1235">
        <v>-11.154407000000001</v>
      </c>
      <c r="C1235">
        <v>7.36</v>
      </c>
      <c r="D1235" t="str">
        <f t="array" ref="D1235">INDEX('Pin Map'!$B$2:$AT$78,MATCH(LEFT(A1235,MIN(SEARCH({0,1,2,3,4,5,6,7,8,9},A1235&amp;"0123456789"))-1),'Pin Map'!$A$2:$A$78,0),MATCH(VALUE(RIGHT(A1235,LEN(A1235)-MIN(SEARCH({0,1,2,3,4,5,6,7,8,9},A1235&amp;"0123456789"))+1)),'Pin Map'!$B$1:$AT$1,0))</f>
        <v>VSS</v>
      </c>
    </row>
    <row r="1236" spans="1:4" x14ac:dyDescent="0.2">
      <c r="A1236" s="1" t="s">
        <v>1443</v>
      </c>
      <c r="B1236">
        <v>-12.747894000000001</v>
      </c>
      <c r="C1236">
        <v>7.36</v>
      </c>
      <c r="D1236" t="str">
        <f t="array" ref="D1236">INDEX('Pin Map'!$B$2:$AT$78,MATCH(LEFT(A1236,MIN(SEARCH({0,1,2,3,4,5,6,7,8,9},A1236&amp;"0123456789"))-1),'Pin Map'!$A$2:$A$78,0),MATCH(VALUE(RIGHT(A1236,LEN(A1236)-MIN(SEARCH({0,1,2,3,4,5,6,7,8,9},A1236&amp;"0123456789"))+1)),'Pin Map'!$B$1:$AT$1,0))</f>
        <v>VSS</v>
      </c>
    </row>
    <row r="1237" spans="1:4" x14ac:dyDescent="0.2">
      <c r="A1237" s="1" t="s">
        <v>1444</v>
      </c>
      <c r="B1237">
        <v>-14.341381</v>
      </c>
      <c r="C1237">
        <v>7.36</v>
      </c>
      <c r="D1237" t="str">
        <f t="array" ref="D1237">INDEX('Pin Map'!$B$2:$AT$78,MATCH(LEFT(A1237,MIN(SEARCH({0,1,2,3,4,5,6,7,8,9},A1237&amp;"0123456789"))-1),'Pin Map'!$A$2:$A$78,0),MATCH(VALUE(RIGHT(A1237,LEN(A1237)-MIN(SEARCH({0,1,2,3,4,5,6,7,8,9},A1237&amp;"0123456789"))+1)),'Pin Map'!$B$1:$AT$1,0))</f>
        <v>ddr10 48_31_u1</v>
      </c>
    </row>
    <row r="1238" spans="1:4" x14ac:dyDescent="0.2">
      <c r="A1238" s="1" t="s">
        <v>1445</v>
      </c>
      <c r="B1238">
        <v>-15.934867000000001</v>
      </c>
      <c r="C1238">
        <v>7.36</v>
      </c>
      <c r="D1238" t="str">
        <f t="array" ref="D1238">INDEX('Pin Map'!$B$2:$AT$78,MATCH(LEFT(A1238,MIN(SEARCH({0,1,2,3,4,5,6,7,8,9},A1238&amp;"0123456789"))-1),'Pin Map'!$A$2:$A$78,0),MATCH(VALUE(RIGHT(A1238,LEN(A1238)-MIN(SEARCH({0,1,2,3,4,5,6,7,8,9},A1238&amp;"0123456789"))+1)),'Pin Map'!$B$1:$AT$1,0))</f>
        <v>VSS</v>
      </c>
    </row>
    <row r="1239" spans="1:4" x14ac:dyDescent="0.2">
      <c r="A1239" s="1" t="s">
        <v>1446</v>
      </c>
      <c r="B1239">
        <v>-17.528354</v>
      </c>
      <c r="C1239">
        <v>7.36</v>
      </c>
      <c r="D1239" t="str">
        <f t="array" ref="D1239">INDEX('Pin Map'!$B$2:$AT$78,MATCH(LEFT(A1239,MIN(SEARCH({0,1,2,3,4,5,6,7,8,9},A1239&amp;"0123456789"))-1),'Pin Map'!$A$2:$A$78,0),MATCH(VALUE(RIGHT(A1239,LEN(A1239)-MIN(SEARCH({0,1,2,3,4,5,6,7,8,9},A1239&amp;"0123456789"))+1)),'Pin Map'!$B$1:$AT$1,0))</f>
        <v>VSS</v>
      </c>
    </row>
    <row r="1240" spans="1:4" x14ac:dyDescent="0.2">
      <c r="A1240" s="1" t="s">
        <v>1447</v>
      </c>
      <c r="B1240">
        <v>16.731611000000001</v>
      </c>
      <c r="C1240">
        <v>7.82</v>
      </c>
      <c r="D1240" t="str">
        <f t="array" ref="D1240">INDEX('Pin Map'!$B$2:$AT$78,MATCH(LEFT(A1240,MIN(SEARCH({0,1,2,3,4,5,6,7,8,9},A1240&amp;"0123456789"))-1),'Pin Map'!$A$2:$A$78,0),MATCH(VALUE(RIGHT(A1240,LEN(A1240)-MIN(SEARCH({0,1,2,3,4,5,6,7,8,9},A1240&amp;"0123456789"))+1)),'Pin Map'!$B$1:$AT$1,0))</f>
        <v>VSS</v>
      </c>
    </row>
    <row r="1241" spans="1:4" x14ac:dyDescent="0.2">
      <c r="A1241" s="1" t="s">
        <v>1448</v>
      </c>
      <c r="B1241">
        <v>15.138123999999999</v>
      </c>
      <c r="C1241">
        <v>7.82</v>
      </c>
      <c r="D1241" t="str">
        <f t="array" ref="D1241">INDEX('Pin Map'!$B$2:$AT$78,MATCH(LEFT(A1241,MIN(SEARCH({0,1,2,3,4,5,6,7,8,9},A1241&amp;"0123456789"))-1),'Pin Map'!$A$2:$A$78,0),MATCH(VALUE(RIGHT(A1241,LEN(A1241)-MIN(SEARCH({0,1,2,3,4,5,6,7,8,9},A1241&amp;"0123456789"))+1)),'Pin Map'!$B$1:$AT$1,0))</f>
        <v>c2c_sertl_in_bits3 1_32_u1</v>
      </c>
    </row>
    <row r="1242" spans="1:4" x14ac:dyDescent="0.2">
      <c r="A1242" s="1" t="s">
        <v>1449</v>
      </c>
      <c r="B1242">
        <v>13.544637</v>
      </c>
      <c r="C1242">
        <v>7.82</v>
      </c>
      <c r="D1242" t="str">
        <f t="array" ref="D1242">INDEX('Pin Map'!$B$2:$AT$78,MATCH(LEFT(A1242,MIN(SEARCH({0,1,2,3,4,5,6,7,8,9},A1242&amp;"0123456789"))-1),'Pin Map'!$A$2:$A$78,0),MATCH(VALUE(RIGHT(A1242,LEN(A1242)-MIN(SEARCH({0,1,2,3,4,5,6,7,8,9},A1242&amp;"0123456789"))+1)),'Pin Map'!$B$1:$AT$1,0))</f>
        <v>VSS</v>
      </c>
    </row>
    <row r="1243" spans="1:4" x14ac:dyDescent="0.2">
      <c r="A1243" s="1" t="s">
        <v>1450</v>
      </c>
      <c r="B1243">
        <v>11.951150999999999</v>
      </c>
      <c r="C1243">
        <v>7.82</v>
      </c>
      <c r="D1243" t="str">
        <f t="array" ref="D1243">INDEX('Pin Map'!$B$2:$AT$78,MATCH(LEFT(A1243,MIN(SEARCH({0,1,2,3,4,5,6,7,8,9},A1243&amp;"0123456789"))-1),'Pin Map'!$A$2:$A$78,0),MATCH(VALUE(RIGHT(A1243,LEN(A1243)-MIN(SEARCH({0,1,2,3,4,5,6,7,8,9},A1243&amp;"0123456789"))+1)),'Pin Map'!$B$1:$AT$1,0))</f>
        <v>VSS</v>
      </c>
    </row>
    <row r="1244" spans="1:4" x14ac:dyDescent="0.2">
      <c r="A1244" s="1" t="s">
        <v>1451</v>
      </c>
      <c r="B1244">
        <v>10.357664</v>
      </c>
      <c r="C1244">
        <v>7.82</v>
      </c>
      <c r="D1244" t="str">
        <f t="array" ref="D1244">INDEX('Pin Map'!$B$2:$AT$78,MATCH(LEFT(A1244,MIN(SEARCH({0,1,2,3,4,5,6,7,8,9},A1244&amp;"0123456789"))-1),'Pin Map'!$A$2:$A$78,0),MATCH(VALUE(RIGHT(A1244,LEN(A1244)-MIN(SEARCH({0,1,2,3,4,5,6,7,8,9},A1244&amp;"0123456789"))+1)),'Pin Map'!$B$1:$AT$1,0))</f>
        <v>VDDV_Q4_U1</v>
      </c>
    </row>
    <row r="1245" spans="1:4" x14ac:dyDescent="0.2">
      <c r="A1245" s="1" t="s">
        <v>1452</v>
      </c>
      <c r="B1245">
        <v>8.7641770000000001</v>
      </c>
      <c r="C1245">
        <v>7.82</v>
      </c>
      <c r="D1245" t="str">
        <f t="array" ref="D1245">INDEX('Pin Map'!$B$2:$AT$78,MATCH(LEFT(A1245,MIN(SEARCH({0,1,2,3,4,5,6,7,8,9},A1245&amp;"0123456789"))-1),'Pin Map'!$A$2:$A$78,0),MATCH(VALUE(RIGHT(A1245,LEN(A1245)-MIN(SEARCH({0,1,2,3,4,5,6,7,8,9},A1245&amp;"0123456789"))+1)),'Pin Map'!$B$1:$AT$1,0))</f>
        <v>VDD_Q4_U1</v>
      </c>
    </row>
    <row r="1246" spans="1:4" x14ac:dyDescent="0.2">
      <c r="A1246" s="1" t="s">
        <v>1453</v>
      </c>
      <c r="B1246">
        <v>7.1706899999999996</v>
      </c>
      <c r="C1246">
        <v>7.82</v>
      </c>
      <c r="D1246" t="str">
        <f t="array" ref="D1246">INDEX('Pin Map'!$B$2:$AT$78,MATCH(LEFT(A1246,MIN(SEARCH({0,1,2,3,4,5,6,7,8,9},A1246&amp;"0123456789"))-1),'Pin Map'!$A$2:$A$78,0),MATCH(VALUE(RIGHT(A1246,LEN(A1246)-MIN(SEARCH({0,1,2,3,4,5,6,7,8,9},A1246&amp;"0123456789"))+1)),'Pin Map'!$B$1:$AT$1,0))</f>
        <v>VDD_Q4_U1</v>
      </c>
    </row>
    <row r="1247" spans="1:4" x14ac:dyDescent="0.2">
      <c r="A1247" s="1" t="s">
        <v>1454</v>
      </c>
      <c r="B1247">
        <v>5.5772040000000001</v>
      </c>
      <c r="C1247">
        <v>7.82</v>
      </c>
      <c r="D1247" t="str">
        <f t="array" ref="D1247">INDEX('Pin Map'!$B$2:$AT$78,MATCH(LEFT(A1247,MIN(SEARCH({0,1,2,3,4,5,6,7,8,9},A1247&amp;"0123456789"))-1),'Pin Map'!$A$2:$A$78,0),MATCH(VALUE(RIGHT(A1247,LEN(A1247)-MIN(SEARCH({0,1,2,3,4,5,6,7,8,9},A1247&amp;"0123456789"))+1)),'Pin Map'!$B$1:$AT$1,0))</f>
        <v>VDD_Q4_U1</v>
      </c>
    </row>
    <row r="1248" spans="1:4" x14ac:dyDescent="0.2">
      <c r="A1248" s="1" t="s">
        <v>1455</v>
      </c>
      <c r="B1248">
        <v>3.983717</v>
      </c>
      <c r="C1248">
        <v>7.82</v>
      </c>
      <c r="D1248" t="str">
        <f t="array" ref="D1248">INDEX('Pin Map'!$B$2:$AT$78,MATCH(LEFT(A1248,MIN(SEARCH({0,1,2,3,4,5,6,7,8,9},A1248&amp;"0123456789"))-1),'Pin Map'!$A$2:$A$78,0),MATCH(VALUE(RIGHT(A1248,LEN(A1248)-MIN(SEARCH({0,1,2,3,4,5,6,7,8,9},A1248&amp;"0123456789"))+1)),'Pin Map'!$B$1:$AT$1,0))</f>
        <v>VDD_Q4_U1</v>
      </c>
    </row>
    <row r="1249" spans="1:4" x14ac:dyDescent="0.2">
      <c r="A1249" s="1" t="s">
        <v>1456</v>
      </c>
      <c r="B1249">
        <v>2.3902299999999999</v>
      </c>
      <c r="C1249">
        <v>7.82</v>
      </c>
      <c r="D1249" t="str">
        <f t="array" ref="D1249">INDEX('Pin Map'!$B$2:$AT$78,MATCH(LEFT(A1249,MIN(SEARCH({0,1,2,3,4,5,6,7,8,9},A1249&amp;"0123456789"))-1),'Pin Map'!$A$2:$A$78,0),MATCH(VALUE(RIGHT(A1249,LEN(A1249)-MIN(SEARCH({0,1,2,3,4,5,6,7,8,9},A1249&amp;"0123456789"))+1)),'Pin Map'!$B$1:$AT$1,0))</f>
        <v>VDD_Q4_U1</v>
      </c>
    </row>
    <row r="1250" spans="1:4" x14ac:dyDescent="0.2">
      <c r="A1250" s="1" t="s">
        <v>1457</v>
      </c>
      <c r="B1250">
        <v>0.79674299999999998</v>
      </c>
      <c r="C1250">
        <v>7.82</v>
      </c>
      <c r="D1250" t="str">
        <f t="array" ref="D1250">INDEX('Pin Map'!$B$2:$AT$78,MATCH(LEFT(A1250,MIN(SEARCH({0,1,2,3,4,5,6,7,8,9},A1250&amp;"0123456789"))-1),'Pin Map'!$A$2:$A$78,0),MATCH(VALUE(RIGHT(A1250,LEN(A1250)-MIN(SEARCH({0,1,2,3,4,5,6,7,8,9},A1250&amp;"0123456789"))+1)),'Pin Map'!$B$1:$AT$1,0))</f>
        <v>VDD_Q4_U1</v>
      </c>
    </row>
    <row r="1251" spans="1:4" x14ac:dyDescent="0.2">
      <c r="A1251" s="1" t="s">
        <v>1458</v>
      </c>
      <c r="B1251">
        <v>-0.79674299999999998</v>
      </c>
      <c r="C1251">
        <v>7.82</v>
      </c>
      <c r="D1251" t="str">
        <f t="array" ref="D1251">INDEX('Pin Map'!$B$2:$AT$78,MATCH(LEFT(A1251,MIN(SEARCH({0,1,2,3,4,5,6,7,8,9},A1251&amp;"0123456789"))-1),'Pin Map'!$A$2:$A$78,0),MATCH(VALUE(RIGHT(A1251,LEN(A1251)-MIN(SEARCH({0,1,2,3,4,5,6,7,8,9},A1251&amp;"0123456789"))+1)),'Pin Map'!$B$1:$AT$1,0))</f>
        <v>VDD_Q2_U1</v>
      </c>
    </row>
    <row r="1252" spans="1:4" x14ac:dyDescent="0.2">
      <c r="A1252" s="1" t="s">
        <v>1459</v>
      </c>
      <c r="B1252">
        <v>-2.3902299999999999</v>
      </c>
      <c r="C1252">
        <v>7.82</v>
      </c>
      <c r="D1252" t="str">
        <f t="array" ref="D1252">INDEX('Pin Map'!$B$2:$AT$78,MATCH(LEFT(A1252,MIN(SEARCH({0,1,2,3,4,5,6,7,8,9},A1252&amp;"0123456789"))-1),'Pin Map'!$A$2:$A$78,0),MATCH(VALUE(RIGHT(A1252,LEN(A1252)-MIN(SEARCH({0,1,2,3,4,5,6,7,8,9},A1252&amp;"0123456789"))+1)),'Pin Map'!$B$1:$AT$1,0))</f>
        <v>VDD_Q2_U1</v>
      </c>
    </row>
    <row r="1253" spans="1:4" x14ac:dyDescent="0.2">
      <c r="A1253" s="1" t="s">
        <v>1460</v>
      </c>
      <c r="B1253">
        <v>-3.983717</v>
      </c>
      <c r="C1253">
        <v>7.82</v>
      </c>
      <c r="D1253" t="str">
        <f t="array" ref="D1253">INDEX('Pin Map'!$B$2:$AT$78,MATCH(LEFT(A1253,MIN(SEARCH({0,1,2,3,4,5,6,7,8,9},A1253&amp;"0123456789"))-1),'Pin Map'!$A$2:$A$78,0),MATCH(VALUE(RIGHT(A1253,LEN(A1253)-MIN(SEARCH({0,1,2,3,4,5,6,7,8,9},A1253&amp;"0123456789"))+1)),'Pin Map'!$B$1:$AT$1,0))</f>
        <v>VDD_Q2_U1</v>
      </c>
    </row>
    <row r="1254" spans="1:4" x14ac:dyDescent="0.2">
      <c r="A1254" s="1" t="s">
        <v>1461</v>
      </c>
      <c r="B1254">
        <v>-5.5772040000000001</v>
      </c>
      <c r="C1254">
        <v>7.82</v>
      </c>
      <c r="D1254" t="str">
        <f t="array" ref="D1254">INDEX('Pin Map'!$B$2:$AT$78,MATCH(LEFT(A1254,MIN(SEARCH({0,1,2,3,4,5,6,7,8,9},A1254&amp;"0123456789"))-1),'Pin Map'!$A$2:$A$78,0),MATCH(VALUE(RIGHT(A1254,LEN(A1254)-MIN(SEARCH({0,1,2,3,4,5,6,7,8,9},A1254&amp;"0123456789"))+1)),'Pin Map'!$B$1:$AT$1,0))</f>
        <v>VDD_Q2_U1</v>
      </c>
    </row>
    <row r="1255" spans="1:4" x14ac:dyDescent="0.2">
      <c r="A1255" s="1" t="s">
        <v>1462</v>
      </c>
      <c r="B1255">
        <v>-7.1706899999999996</v>
      </c>
      <c r="C1255">
        <v>7.82</v>
      </c>
      <c r="D1255" t="str">
        <f t="array" ref="D1255">INDEX('Pin Map'!$B$2:$AT$78,MATCH(LEFT(A1255,MIN(SEARCH({0,1,2,3,4,5,6,7,8,9},A1255&amp;"0123456789"))-1),'Pin Map'!$A$2:$A$78,0),MATCH(VALUE(RIGHT(A1255,LEN(A1255)-MIN(SEARCH({0,1,2,3,4,5,6,7,8,9},A1255&amp;"0123456789"))+1)),'Pin Map'!$B$1:$AT$1,0))</f>
        <v>VDD_Q2_U1</v>
      </c>
    </row>
    <row r="1256" spans="1:4" x14ac:dyDescent="0.2">
      <c r="A1256" s="1" t="s">
        <v>1463</v>
      </c>
      <c r="B1256">
        <v>-8.7641770000000001</v>
      </c>
      <c r="C1256">
        <v>7.82</v>
      </c>
      <c r="D1256" t="str">
        <f t="array" ref="D1256">INDEX('Pin Map'!$B$2:$AT$78,MATCH(LEFT(A1256,MIN(SEARCH({0,1,2,3,4,5,6,7,8,9},A1256&amp;"0123456789"))-1),'Pin Map'!$A$2:$A$78,0),MATCH(VALUE(RIGHT(A1256,LEN(A1256)-MIN(SEARCH({0,1,2,3,4,5,6,7,8,9},A1256&amp;"0123456789"))+1)),'Pin Map'!$B$1:$AT$1,0))</f>
        <v>VDD_Q2_U1</v>
      </c>
    </row>
    <row r="1257" spans="1:4" x14ac:dyDescent="0.2">
      <c r="A1257" s="1" t="s">
        <v>1464</v>
      </c>
      <c r="B1257">
        <v>-10.357664</v>
      </c>
      <c r="C1257">
        <v>7.82</v>
      </c>
      <c r="D1257" t="str">
        <f t="array" ref="D1257">INDEX('Pin Map'!$B$2:$AT$78,MATCH(LEFT(A1257,MIN(SEARCH({0,1,2,3,4,5,6,7,8,9},A1257&amp;"0123456789"))-1),'Pin Map'!$A$2:$A$78,0),MATCH(VALUE(RIGHT(A1257,LEN(A1257)-MIN(SEARCH({0,1,2,3,4,5,6,7,8,9},A1257&amp;"0123456789"))+1)),'Pin Map'!$B$1:$AT$1,0))</f>
        <v>VDDV_Q2_U1</v>
      </c>
    </row>
    <row r="1258" spans="1:4" x14ac:dyDescent="0.2">
      <c r="A1258" s="1" t="s">
        <v>1465</v>
      </c>
      <c r="B1258">
        <v>-11.951150999999999</v>
      </c>
      <c r="C1258">
        <v>7.82</v>
      </c>
      <c r="D1258" t="str">
        <f t="array" ref="D1258">INDEX('Pin Map'!$B$2:$AT$78,MATCH(LEFT(A1258,MIN(SEARCH({0,1,2,3,4,5,6,7,8,9},A1258&amp;"0123456789"))-1),'Pin Map'!$A$2:$A$78,0),MATCH(VALUE(RIGHT(A1258,LEN(A1258)-MIN(SEARCH({0,1,2,3,4,5,6,7,8,9},A1258&amp;"0123456789"))+1)),'Pin Map'!$B$1:$AT$1,0))</f>
        <v>VSS</v>
      </c>
    </row>
    <row r="1259" spans="1:4" x14ac:dyDescent="0.2">
      <c r="A1259" s="1" t="s">
        <v>1466</v>
      </c>
      <c r="B1259">
        <v>-13.544637</v>
      </c>
      <c r="C1259">
        <v>7.82</v>
      </c>
      <c r="D1259" t="str">
        <f t="array" ref="D1259">INDEX('Pin Map'!$B$2:$AT$78,MATCH(LEFT(A1259,MIN(SEARCH({0,1,2,3,4,5,6,7,8,9},A1259&amp;"0123456789"))-1),'Pin Map'!$A$2:$A$78,0),MATCH(VALUE(RIGHT(A1259,LEN(A1259)-MIN(SEARCH({0,1,2,3,4,5,6,7,8,9},A1259&amp;"0123456789"))+1)),'Pin Map'!$B$1:$AT$1,0))</f>
        <v>VSS</v>
      </c>
    </row>
    <row r="1260" spans="1:4" x14ac:dyDescent="0.2">
      <c r="A1260" s="1" t="s">
        <v>1467</v>
      </c>
      <c r="B1260">
        <v>-15.138123999999999</v>
      </c>
      <c r="C1260">
        <v>7.82</v>
      </c>
      <c r="D1260" t="str">
        <f t="array" ref="D1260">INDEX('Pin Map'!$B$2:$AT$78,MATCH(LEFT(A1260,MIN(SEARCH({0,1,2,3,4,5,6,7,8,9},A1260&amp;"0123456789"))-1),'Pin Map'!$A$2:$A$78,0),MATCH(VALUE(RIGHT(A1260,LEN(A1260)-MIN(SEARCH({0,1,2,3,4,5,6,7,8,9},A1260&amp;"0123456789"))+1)),'Pin Map'!$B$1:$AT$1,0))</f>
        <v>ddr9 49_32_u1</v>
      </c>
    </row>
    <row r="1261" spans="1:4" x14ac:dyDescent="0.2">
      <c r="A1261" s="1" t="s">
        <v>1468</v>
      </c>
      <c r="B1261">
        <v>-16.731611000000001</v>
      </c>
      <c r="C1261">
        <v>7.82</v>
      </c>
      <c r="D1261" t="str">
        <f t="array" ref="D1261">INDEX('Pin Map'!$B$2:$AT$78,MATCH(LEFT(A1261,MIN(SEARCH({0,1,2,3,4,5,6,7,8,9},A1261&amp;"0123456789"))-1),'Pin Map'!$A$2:$A$78,0),MATCH(VALUE(RIGHT(A1261,LEN(A1261)-MIN(SEARCH({0,1,2,3,4,5,6,7,8,9},A1261&amp;"0123456789"))+1)),'Pin Map'!$B$1:$AT$1,0))</f>
        <v>VSS</v>
      </c>
    </row>
    <row r="1262" spans="1:4" x14ac:dyDescent="0.2">
      <c r="A1262" s="1" t="s">
        <v>1469</v>
      </c>
      <c r="B1262">
        <v>17.528354</v>
      </c>
      <c r="C1262">
        <v>8.2799999999999994</v>
      </c>
      <c r="D1262" t="str">
        <f t="array" ref="D1262">INDEX('Pin Map'!$B$2:$AT$78,MATCH(LEFT(A1262,MIN(SEARCH({0,1,2,3,4,5,6,7,8,9},A1262&amp;"0123456789"))-1),'Pin Map'!$A$2:$A$78,0),MATCH(VALUE(RIGHT(A1262,LEN(A1262)-MIN(SEARCH({0,1,2,3,4,5,6,7,8,9},A1262&amp;"0123456789"))+1)),'Pin Map'!$B$1:$AT$1,0))</f>
        <v>c2c_sertl_reset_in 2_27_u1</v>
      </c>
    </row>
    <row r="1263" spans="1:4" x14ac:dyDescent="0.2">
      <c r="A1263" s="1" t="s">
        <v>1470</v>
      </c>
      <c r="B1263">
        <v>15.934867000000001</v>
      </c>
      <c r="C1263">
        <v>8.2799999999999994</v>
      </c>
      <c r="D1263" t="str">
        <f t="array" ref="D1263">INDEX('Pin Map'!$B$2:$AT$78,MATCH(LEFT(A1263,MIN(SEARCH({0,1,2,3,4,5,6,7,8,9},A1263&amp;"0123456789"))-1),'Pin Map'!$A$2:$A$78,0),MATCH(VALUE(RIGHT(A1263,LEN(A1263)-MIN(SEARCH({0,1,2,3,4,5,6,7,8,9},A1263&amp;"0123456789"))+1)),'Pin Map'!$B$1:$AT$1,0))</f>
        <v>VSS</v>
      </c>
    </row>
    <row r="1264" spans="1:4" x14ac:dyDescent="0.2">
      <c r="A1264" s="1" t="s">
        <v>1471</v>
      </c>
      <c r="B1264">
        <v>14.341381</v>
      </c>
      <c r="C1264">
        <v>8.2799999999999994</v>
      </c>
      <c r="D1264" t="str">
        <f t="array" ref="D1264">INDEX('Pin Map'!$B$2:$AT$78,MATCH(LEFT(A1264,MIN(SEARCH({0,1,2,3,4,5,6,7,8,9},A1264&amp;"0123456789"))-1),'Pin Map'!$A$2:$A$78,0),MATCH(VALUE(RIGHT(A1264,LEN(A1264)-MIN(SEARCH({0,1,2,3,4,5,6,7,8,9},A1264&amp;"0123456789"))+1)),'Pin Map'!$B$1:$AT$1,0))</f>
        <v>VSS</v>
      </c>
    </row>
    <row r="1265" spans="1:4" x14ac:dyDescent="0.2">
      <c r="A1265" s="1" t="s">
        <v>1472</v>
      </c>
      <c r="B1265">
        <v>12.747894000000001</v>
      </c>
      <c r="C1265">
        <v>8.2799999999999994</v>
      </c>
      <c r="D1265" t="str">
        <f t="array" ref="D1265">INDEX('Pin Map'!$B$2:$AT$78,MATCH(LEFT(A1265,MIN(SEARCH({0,1,2,3,4,5,6,7,8,9},A1265&amp;"0123456789"))-1),'Pin Map'!$A$2:$A$78,0),MATCH(VALUE(RIGHT(A1265,LEN(A1265)-MIN(SEARCH({0,1,2,3,4,5,6,7,8,9},A1265&amp;"0123456789"))+1)),'Pin Map'!$B$1:$AT$1,0))</f>
        <v>c2c_sertl_out_bits2 2_39_u1</v>
      </c>
    </row>
    <row r="1266" spans="1:4" x14ac:dyDescent="0.2">
      <c r="A1266" s="1" t="s">
        <v>1473</v>
      </c>
      <c r="B1266">
        <v>11.154407000000001</v>
      </c>
      <c r="C1266">
        <v>8.2799999999999994</v>
      </c>
      <c r="D1266" t="str">
        <f t="array" ref="D1266">INDEX('Pin Map'!$B$2:$AT$78,MATCH(LEFT(A1266,MIN(SEARCH({0,1,2,3,4,5,6,7,8,9},A1266&amp;"0123456789"))-1),'Pin Map'!$A$2:$A$78,0),MATCH(VALUE(RIGHT(A1266,LEN(A1266)-MIN(SEARCH({0,1,2,3,4,5,6,7,8,9},A1266&amp;"0123456789"))+1)),'Pin Map'!$B$1:$AT$1,0))</f>
        <v>VSS</v>
      </c>
    </row>
    <row r="1267" spans="1:4" x14ac:dyDescent="0.2">
      <c r="A1267" s="1" t="s">
        <v>1474</v>
      </c>
      <c r="B1267">
        <v>9.5609199999999994</v>
      </c>
      <c r="C1267">
        <v>8.2799999999999994</v>
      </c>
      <c r="D1267" t="str">
        <f t="array" ref="D1267">INDEX('Pin Map'!$B$2:$AT$78,MATCH(LEFT(A1267,MIN(SEARCH({0,1,2,3,4,5,6,7,8,9},A1267&amp;"0123456789"))-1),'Pin Map'!$A$2:$A$78,0),MATCH(VALUE(RIGHT(A1267,LEN(A1267)-MIN(SEARCH({0,1,2,3,4,5,6,7,8,9},A1267&amp;"0123456789"))+1)),'Pin Map'!$B$1:$AT$1,0))</f>
        <v>VSS</v>
      </c>
    </row>
    <row r="1268" spans="1:4" x14ac:dyDescent="0.2">
      <c r="A1268" s="1" t="s">
        <v>1475</v>
      </c>
      <c r="B1268">
        <v>7.9674339999999999</v>
      </c>
      <c r="C1268">
        <v>8.2799999999999994</v>
      </c>
      <c r="D1268" t="str">
        <f t="array" ref="D1268">INDEX('Pin Map'!$B$2:$AT$78,MATCH(LEFT(A1268,MIN(SEARCH({0,1,2,3,4,5,6,7,8,9},A1268&amp;"0123456789"))-1),'Pin Map'!$A$2:$A$78,0),MATCH(VALUE(RIGHT(A1268,LEN(A1268)-MIN(SEARCH({0,1,2,3,4,5,6,7,8,9},A1268&amp;"0123456789"))+1)),'Pin Map'!$B$1:$AT$1,0))</f>
        <v>VSS</v>
      </c>
    </row>
    <row r="1269" spans="1:4" x14ac:dyDescent="0.2">
      <c r="A1269" s="1" t="s">
        <v>1476</v>
      </c>
      <c r="B1269">
        <v>6.3739470000000003</v>
      </c>
      <c r="C1269">
        <v>8.2799999999999994</v>
      </c>
      <c r="D1269" t="str">
        <f t="array" ref="D1269">INDEX('Pin Map'!$B$2:$AT$78,MATCH(LEFT(A1269,MIN(SEARCH({0,1,2,3,4,5,6,7,8,9},A1269&amp;"0123456789"))-1),'Pin Map'!$A$2:$A$78,0),MATCH(VALUE(RIGHT(A1269,LEN(A1269)-MIN(SEARCH({0,1,2,3,4,5,6,7,8,9},A1269&amp;"0123456789"))+1)),'Pin Map'!$B$1:$AT$1,0))</f>
        <v>VSS</v>
      </c>
    </row>
    <row r="1270" spans="1:4" x14ac:dyDescent="0.2">
      <c r="A1270" s="1" t="s">
        <v>1477</v>
      </c>
      <c r="B1270">
        <v>4.7804599999999997</v>
      </c>
      <c r="C1270">
        <v>8.2799999999999994</v>
      </c>
      <c r="D1270" t="str">
        <f t="array" ref="D1270">INDEX('Pin Map'!$B$2:$AT$78,MATCH(LEFT(A1270,MIN(SEARCH({0,1,2,3,4,5,6,7,8,9},A1270&amp;"0123456789"))-1),'Pin Map'!$A$2:$A$78,0),MATCH(VALUE(RIGHT(A1270,LEN(A1270)-MIN(SEARCH({0,1,2,3,4,5,6,7,8,9},A1270&amp;"0123456789"))+1)),'Pin Map'!$B$1:$AT$1,0))</f>
        <v>VSS</v>
      </c>
    </row>
    <row r="1271" spans="1:4" x14ac:dyDescent="0.2">
      <c r="A1271" s="1" t="s">
        <v>1478</v>
      </c>
      <c r="B1271">
        <v>3.1869730000000001</v>
      </c>
      <c r="C1271">
        <v>8.2799999999999994</v>
      </c>
      <c r="D1271" t="str">
        <f t="array" ref="D1271">INDEX('Pin Map'!$B$2:$AT$78,MATCH(LEFT(A1271,MIN(SEARCH({0,1,2,3,4,5,6,7,8,9},A1271&amp;"0123456789"))-1),'Pin Map'!$A$2:$A$78,0),MATCH(VALUE(RIGHT(A1271,LEN(A1271)-MIN(SEARCH({0,1,2,3,4,5,6,7,8,9},A1271&amp;"0123456789"))+1)),'Pin Map'!$B$1:$AT$1,0))</f>
        <v>VSS</v>
      </c>
    </row>
    <row r="1272" spans="1:4" x14ac:dyDescent="0.2">
      <c r="A1272" s="1" t="s">
        <v>1479</v>
      </c>
      <c r="B1272">
        <v>1.5934870000000001</v>
      </c>
      <c r="C1272">
        <v>8.2799999999999994</v>
      </c>
      <c r="D1272" t="str">
        <f t="array" ref="D1272">INDEX('Pin Map'!$B$2:$AT$78,MATCH(LEFT(A1272,MIN(SEARCH({0,1,2,3,4,5,6,7,8,9},A1272&amp;"0123456789"))-1),'Pin Map'!$A$2:$A$78,0),MATCH(VALUE(RIGHT(A1272,LEN(A1272)-MIN(SEARCH({0,1,2,3,4,5,6,7,8,9},A1272&amp;"0123456789"))+1)),'Pin Map'!$B$1:$AT$1,0))</f>
        <v>VSS</v>
      </c>
    </row>
    <row r="1273" spans="1:4" x14ac:dyDescent="0.2">
      <c r="A1273" s="1" t="s">
        <v>1480</v>
      </c>
      <c r="B1273">
        <v>0</v>
      </c>
      <c r="C1273">
        <v>8.2799999999999994</v>
      </c>
      <c r="D1273" t="str">
        <f t="array" ref="D1273">INDEX('Pin Map'!$B$2:$AT$78,MATCH(LEFT(A1273,MIN(SEARCH({0,1,2,3,4,5,6,7,8,9},A1273&amp;"0123456789"))-1),'Pin Map'!$A$2:$A$78,0),MATCH(VALUE(RIGHT(A1273,LEN(A1273)-MIN(SEARCH({0,1,2,3,4,5,6,7,8,9},A1273&amp;"0123456789"))+1)),'Pin Map'!$B$1:$AT$1,0))</f>
        <v>VSS</v>
      </c>
    </row>
    <row r="1274" spans="1:4" x14ac:dyDescent="0.2">
      <c r="A1274" s="1" t="s">
        <v>1481</v>
      </c>
      <c r="B1274">
        <v>-1.5934870000000001</v>
      </c>
      <c r="C1274">
        <v>8.2799999999999994</v>
      </c>
      <c r="D1274" t="str">
        <f t="array" ref="D1274">INDEX('Pin Map'!$B$2:$AT$78,MATCH(LEFT(A1274,MIN(SEARCH({0,1,2,3,4,5,6,7,8,9},A1274&amp;"0123456789"))-1),'Pin Map'!$A$2:$A$78,0),MATCH(VALUE(RIGHT(A1274,LEN(A1274)-MIN(SEARCH({0,1,2,3,4,5,6,7,8,9},A1274&amp;"0123456789"))+1)),'Pin Map'!$B$1:$AT$1,0))</f>
        <v>VSS</v>
      </c>
    </row>
    <row r="1275" spans="1:4" x14ac:dyDescent="0.2">
      <c r="A1275" s="1" t="s">
        <v>1482</v>
      </c>
      <c r="B1275">
        <v>-3.1869740000000002</v>
      </c>
      <c r="C1275">
        <v>8.2799999999999994</v>
      </c>
      <c r="D1275" t="str">
        <f t="array" ref="D1275">INDEX('Pin Map'!$B$2:$AT$78,MATCH(LEFT(A1275,MIN(SEARCH({0,1,2,3,4,5,6,7,8,9},A1275&amp;"0123456789"))-1),'Pin Map'!$A$2:$A$78,0),MATCH(VALUE(RIGHT(A1275,LEN(A1275)-MIN(SEARCH({0,1,2,3,4,5,6,7,8,9},A1275&amp;"0123456789"))+1)),'Pin Map'!$B$1:$AT$1,0))</f>
        <v>VSS</v>
      </c>
    </row>
    <row r="1276" spans="1:4" x14ac:dyDescent="0.2">
      <c r="A1276" s="1" t="s">
        <v>1483</v>
      </c>
      <c r="B1276">
        <v>-4.7804599999999997</v>
      </c>
      <c r="C1276">
        <v>8.2799999999999994</v>
      </c>
      <c r="D1276" t="str">
        <f t="array" ref="D1276">INDEX('Pin Map'!$B$2:$AT$78,MATCH(LEFT(A1276,MIN(SEARCH({0,1,2,3,4,5,6,7,8,9},A1276&amp;"0123456789"))-1),'Pin Map'!$A$2:$A$78,0),MATCH(VALUE(RIGHT(A1276,LEN(A1276)-MIN(SEARCH({0,1,2,3,4,5,6,7,8,9},A1276&amp;"0123456789"))+1)),'Pin Map'!$B$1:$AT$1,0))</f>
        <v>VSS</v>
      </c>
    </row>
    <row r="1277" spans="1:4" x14ac:dyDescent="0.2">
      <c r="A1277" s="1" t="s">
        <v>1484</v>
      </c>
      <c r="B1277">
        <v>-6.3739470000000003</v>
      </c>
      <c r="C1277">
        <v>8.2799999999999994</v>
      </c>
      <c r="D1277" t="str">
        <f t="array" ref="D1277">INDEX('Pin Map'!$B$2:$AT$78,MATCH(LEFT(A1277,MIN(SEARCH({0,1,2,3,4,5,6,7,8,9},A1277&amp;"0123456789"))-1),'Pin Map'!$A$2:$A$78,0),MATCH(VALUE(RIGHT(A1277,LEN(A1277)-MIN(SEARCH({0,1,2,3,4,5,6,7,8,9},A1277&amp;"0123456789"))+1)),'Pin Map'!$B$1:$AT$1,0))</f>
        <v>VSS</v>
      </c>
    </row>
    <row r="1278" spans="1:4" x14ac:dyDescent="0.2">
      <c r="A1278" s="1" t="s">
        <v>1485</v>
      </c>
      <c r="B1278">
        <v>-7.9674339999999999</v>
      </c>
      <c r="C1278">
        <v>8.2799999999999994</v>
      </c>
      <c r="D1278" t="str">
        <f t="array" ref="D1278">INDEX('Pin Map'!$B$2:$AT$78,MATCH(LEFT(A1278,MIN(SEARCH({0,1,2,3,4,5,6,7,8,9},A1278&amp;"0123456789"))-1),'Pin Map'!$A$2:$A$78,0),MATCH(VALUE(RIGHT(A1278,LEN(A1278)-MIN(SEARCH({0,1,2,3,4,5,6,7,8,9},A1278&amp;"0123456789"))+1)),'Pin Map'!$B$1:$AT$1,0))</f>
        <v>VSS</v>
      </c>
    </row>
    <row r="1279" spans="1:4" x14ac:dyDescent="0.2">
      <c r="A1279" s="1" t="s">
        <v>1486</v>
      </c>
      <c r="B1279">
        <v>-9.5609210000000004</v>
      </c>
      <c r="C1279">
        <v>8.2799999999999994</v>
      </c>
      <c r="D1279" t="str">
        <f t="array" ref="D1279">INDEX('Pin Map'!$B$2:$AT$78,MATCH(LEFT(A1279,MIN(SEARCH({0,1,2,3,4,5,6,7,8,9},A1279&amp;"0123456789"))-1),'Pin Map'!$A$2:$A$78,0),MATCH(VALUE(RIGHT(A1279,LEN(A1279)-MIN(SEARCH({0,1,2,3,4,5,6,7,8,9},A1279&amp;"0123456789"))+1)),'Pin Map'!$B$1:$AT$1,0))</f>
        <v>VSS</v>
      </c>
    </row>
    <row r="1280" spans="1:4" x14ac:dyDescent="0.2">
      <c r="A1280" s="1" t="s">
        <v>1487</v>
      </c>
      <c r="B1280">
        <v>-11.154407000000001</v>
      </c>
      <c r="C1280">
        <v>8.2799999999999994</v>
      </c>
      <c r="D1280" t="str">
        <f t="array" ref="D1280">INDEX('Pin Map'!$B$2:$AT$78,MATCH(LEFT(A1280,MIN(SEARCH({0,1,2,3,4,5,6,7,8,9},A1280&amp;"0123456789"))-1),'Pin Map'!$A$2:$A$78,0),MATCH(VALUE(RIGHT(A1280,LEN(A1280)-MIN(SEARCH({0,1,2,3,4,5,6,7,8,9},A1280&amp;"0123456789"))+1)),'Pin Map'!$B$1:$AT$1,0))</f>
        <v>VSS</v>
      </c>
    </row>
    <row r="1281" spans="1:4" x14ac:dyDescent="0.2">
      <c r="A1281" s="1" t="s">
        <v>1488</v>
      </c>
      <c r="B1281">
        <v>-12.747894000000001</v>
      </c>
      <c r="C1281">
        <v>8.2799999999999994</v>
      </c>
      <c r="D1281" t="str">
        <f t="array" ref="D1281">INDEX('Pin Map'!$B$2:$AT$78,MATCH(LEFT(A1281,MIN(SEARCH({0,1,2,3,4,5,6,7,8,9},A1281&amp;"0123456789"))-1),'Pin Map'!$A$2:$A$78,0),MATCH(VALUE(RIGHT(A1281,LEN(A1281)-MIN(SEARCH({0,1,2,3,4,5,6,7,8,9},A1281&amp;"0123456789"))+1)),'Pin Map'!$B$1:$AT$1,0))</f>
        <v>ddr2 48_39_u1</v>
      </c>
    </row>
    <row r="1282" spans="1:4" x14ac:dyDescent="0.2">
      <c r="A1282" s="1" t="s">
        <v>1489</v>
      </c>
      <c r="B1282">
        <v>-14.341381</v>
      </c>
      <c r="C1282">
        <v>8.2799999999999994</v>
      </c>
      <c r="D1282" t="str">
        <f t="array" ref="D1282">INDEX('Pin Map'!$B$2:$AT$78,MATCH(LEFT(A1282,MIN(SEARCH({0,1,2,3,4,5,6,7,8,9},A1282&amp;"0123456789"))-1),'Pin Map'!$A$2:$A$78,0),MATCH(VALUE(RIGHT(A1282,LEN(A1282)-MIN(SEARCH({0,1,2,3,4,5,6,7,8,9},A1282&amp;"0123456789"))+1)),'Pin Map'!$B$1:$AT$1,0))</f>
        <v>VSS</v>
      </c>
    </row>
    <row r="1283" spans="1:4" x14ac:dyDescent="0.2">
      <c r="A1283" s="1" t="s">
        <v>1490</v>
      </c>
      <c r="B1283">
        <v>-15.934867000000001</v>
      </c>
      <c r="C1283">
        <v>8.2799999999999994</v>
      </c>
      <c r="D1283" t="str">
        <f t="array" ref="D1283">INDEX('Pin Map'!$B$2:$AT$78,MATCH(LEFT(A1283,MIN(SEARCH({0,1,2,3,4,5,6,7,8,9},A1283&amp;"0123456789"))-1),'Pin Map'!$A$2:$A$78,0),MATCH(VALUE(RIGHT(A1283,LEN(A1283)-MIN(SEARCH({0,1,2,3,4,5,6,7,8,9},A1283&amp;"0123456789"))+1)),'Pin Map'!$B$1:$AT$1,0))</f>
        <v>VSS</v>
      </c>
    </row>
    <row r="1284" spans="1:4" x14ac:dyDescent="0.2">
      <c r="A1284" s="1" t="s">
        <v>1491</v>
      </c>
      <c r="B1284">
        <v>-17.528354</v>
      </c>
      <c r="C1284">
        <v>8.2799999999999994</v>
      </c>
      <c r="D1284" t="str">
        <f t="array" ref="D1284">INDEX('Pin Map'!$B$2:$AT$78,MATCH(LEFT(A1284,MIN(SEARCH({0,1,2,3,4,5,6,7,8,9},A1284&amp;"0123456789"))-1),'Pin Map'!$A$2:$A$78,0),MATCH(VALUE(RIGHT(A1284,LEN(A1284)-MIN(SEARCH({0,1,2,3,4,5,6,7,8,9},A1284&amp;"0123456789"))+1)),'Pin Map'!$B$1:$AT$1,0))</f>
        <v>ddr14 48_27_u1</v>
      </c>
    </row>
    <row r="1285" spans="1:4" x14ac:dyDescent="0.2">
      <c r="A1285" s="1" t="s">
        <v>1492</v>
      </c>
      <c r="B1285">
        <v>16.731611000000001</v>
      </c>
      <c r="C1285">
        <v>8.74</v>
      </c>
      <c r="D1285" t="str">
        <f t="array" ref="D1285">INDEX('Pin Map'!$B$2:$AT$78,MATCH(LEFT(A1285,MIN(SEARCH({0,1,2,3,4,5,6,7,8,9},A1285&amp;"0123456789"))-1),'Pin Map'!$A$2:$A$78,0),MATCH(VALUE(RIGHT(A1285,LEN(A1285)-MIN(SEARCH({0,1,2,3,4,5,6,7,8,9},A1285&amp;"0123456789"))+1)),'Pin Map'!$B$1:$AT$1,0))</f>
        <v>c2c_sertl_clock_in 1_28_u1</v>
      </c>
    </row>
    <row r="1286" spans="1:4" x14ac:dyDescent="0.2">
      <c r="A1286" s="1" t="s">
        <v>1493</v>
      </c>
      <c r="B1286">
        <v>15.138123999999999</v>
      </c>
      <c r="C1286">
        <v>8.74</v>
      </c>
      <c r="D1286" t="str">
        <f t="array" ref="D1286">INDEX('Pin Map'!$B$2:$AT$78,MATCH(LEFT(A1286,MIN(SEARCH({0,1,2,3,4,5,6,7,8,9},A1286&amp;"0123456789"))-1),'Pin Map'!$A$2:$A$78,0),MATCH(VALUE(RIGHT(A1286,LEN(A1286)-MIN(SEARCH({0,1,2,3,4,5,6,7,8,9},A1286&amp;"0123456789"))+1)),'Pin Map'!$B$1:$AT$1,0))</f>
        <v>VSS</v>
      </c>
    </row>
    <row r="1287" spans="1:4" x14ac:dyDescent="0.2">
      <c r="A1287" s="1" t="s">
        <v>1494</v>
      </c>
      <c r="B1287">
        <v>13.544637</v>
      </c>
      <c r="C1287">
        <v>8.74</v>
      </c>
      <c r="D1287" t="str">
        <f t="array" ref="D1287">INDEX('Pin Map'!$B$2:$AT$78,MATCH(LEFT(A1287,MIN(SEARCH({0,1,2,3,4,5,6,7,8,9},A1287&amp;"0123456789"))-1),'Pin Map'!$A$2:$A$78,0),MATCH(VALUE(RIGHT(A1287,LEN(A1287)-MIN(SEARCH({0,1,2,3,4,5,6,7,8,9},A1287&amp;"0123456789"))+1)),'Pin Map'!$B$1:$AT$1,0))</f>
        <v>VSS</v>
      </c>
    </row>
    <row r="1288" spans="1:4" x14ac:dyDescent="0.2">
      <c r="A1288" s="1" t="s">
        <v>1495</v>
      </c>
      <c r="B1288">
        <v>11.951150999999999</v>
      </c>
      <c r="C1288">
        <v>8.74</v>
      </c>
      <c r="D1288" t="str">
        <f t="array" ref="D1288">INDEX('Pin Map'!$B$2:$AT$78,MATCH(LEFT(A1288,MIN(SEARCH({0,1,2,3,4,5,6,7,8,9},A1288&amp;"0123456789"))-1),'Pin Map'!$A$2:$A$78,0),MATCH(VALUE(RIGHT(A1288,LEN(A1288)-MIN(SEARCH({0,1,2,3,4,5,6,7,8,9},A1288&amp;"0123456789"))+1)),'Pin Map'!$B$1:$AT$1,0))</f>
        <v>c2c_sertl_out_bits3 1_40_u1</v>
      </c>
    </row>
    <row r="1289" spans="1:4" x14ac:dyDescent="0.2">
      <c r="A1289" s="1" t="s">
        <v>1496</v>
      </c>
      <c r="B1289">
        <v>10.357664</v>
      </c>
      <c r="C1289">
        <v>8.74</v>
      </c>
      <c r="D1289" t="str">
        <f t="array" ref="D1289">INDEX('Pin Map'!$B$2:$AT$78,MATCH(LEFT(A1289,MIN(SEARCH({0,1,2,3,4,5,6,7,8,9},A1289&amp;"0123456789"))-1),'Pin Map'!$A$2:$A$78,0),MATCH(VALUE(RIGHT(A1289,LEN(A1289)-MIN(SEARCH({0,1,2,3,4,5,6,7,8,9},A1289&amp;"0123456789"))+1)),'Pin Map'!$B$1:$AT$1,0))</f>
        <v>VDDV_Q4_U1</v>
      </c>
    </row>
    <row r="1290" spans="1:4" x14ac:dyDescent="0.2">
      <c r="A1290" s="1" t="s">
        <v>1497</v>
      </c>
      <c r="B1290">
        <v>8.7641770000000001</v>
      </c>
      <c r="C1290">
        <v>8.74</v>
      </c>
      <c r="D1290" t="str">
        <f t="array" ref="D1290">INDEX('Pin Map'!$B$2:$AT$78,MATCH(LEFT(A1290,MIN(SEARCH({0,1,2,3,4,5,6,7,8,9},A1290&amp;"0123456789"))-1),'Pin Map'!$A$2:$A$78,0),MATCH(VALUE(RIGHT(A1290,LEN(A1290)-MIN(SEARCH({0,1,2,3,4,5,6,7,8,9},A1290&amp;"0123456789"))+1)),'Pin Map'!$B$1:$AT$1,0))</f>
        <v>VDD_Q4_U1</v>
      </c>
    </row>
    <row r="1291" spans="1:4" x14ac:dyDescent="0.2">
      <c r="A1291" s="1" t="s">
        <v>1498</v>
      </c>
      <c r="B1291">
        <v>7.1706899999999996</v>
      </c>
      <c r="C1291">
        <v>8.74</v>
      </c>
      <c r="D1291" t="str">
        <f t="array" ref="D1291">INDEX('Pin Map'!$B$2:$AT$78,MATCH(LEFT(A1291,MIN(SEARCH({0,1,2,3,4,5,6,7,8,9},A1291&amp;"0123456789"))-1),'Pin Map'!$A$2:$A$78,0),MATCH(VALUE(RIGHT(A1291,LEN(A1291)-MIN(SEARCH({0,1,2,3,4,5,6,7,8,9},A1291&amp;"0123456789"))+1)),'Pin Map'!$B$1:$AT$1,0))</f>
        <v>VDD_Q4_U1</v>
      </c>
    </row>
    <row r="1292" spans="1:4" x14ac:dyDescent="0.2">
      <c r="A1292" s="1" t="s">
        <v>1499</v>
      </c>
      <c r="B1292">
        <v>5.5772040000000001</v>
      </c>
      <c r="C1292">
        <v>8.74</v>
      </c>
      <c r="D1292" t="str">
        <f t="array" ref="D1292">INDEX('Pin Map'!$B$2:$AT$78,MATCH(LEFT(A1292,MIN(SEARCH({0,1,2,3,4,5,6,7,8,9},A1292&amp;"0123456789"))-1),'Pin Map'!$A$2:$A$78,0),MATCH(VALUE(RIGHT(A1292,LEN(A1292)-MIN(SEARCH({0,1,2,3,4,5,6,7,8,9},A1292&amp;"0123456789"))+1)),'Pin Map'!$B$1:$AT$1,0))</f>
        <v>VDD_Q4_U1</v>
      </c>
    </row>
    <row r="1293" spans="1:4" x14ac:dyDescent="0.2">
      <c r="A1293" s="1" t="s">
        <v>1500</v>
      </c>
      <c r="B1293">
        <v>3.983717</v>
      </c>
      <c r="C1293">
        <v>8.74</v>
      </c>
      <c r="D1293" t="str">
        <f t="array" ref="D1293">INDEX('Pin Map'!$B$2:$AT$78,MATCH(LEFT(A1293,MIN(SEARCH({0,1,2,3,4,5,6,7,8,9},A1293&amp;"0123456789"))-1),'Pin Map'!$A$2:$A$78,0),MATCH(VALUE(RIGHT(A1293,LEN(A1293)-MIN(SEARCH({0,1,2,3,4,5,6,7,8,9},A1293&amp;"0123456789"))+1)),'Pin Map'!$B$1:$AT$1,0))</f>
        <v>VDD_Q4_U1</v>
      </c>
    </row>
    <row r="1294" spans="1:4" x14ac:dyDescent="0.2">
      <c r="A1294" s="1" t="s">
        <v>1501</v>
      </c>
      <c r="B1294">
        <v>2.3902299999999999</v>
      </c>
      <c r="C1294">
        <v>8.74</v>
      </c>
      <c r="D1294" t="str">
        <f t="array" ref="D1294">INDEX('Pin Map'!$B$2:$AT$78,MATCH(LEFT(A1294,MIN(SEARCH({0,1,2,3,4,5,6,7,8,9},A1294&amp;"0123456789"))-1),'Pin Map'!$A$2:$A$78,0),MATCH(VALUE(RIGHT(A1294,LEN(A1294)-MIN(SEARCH({0,1,2,3,4,5,6,7,8,9},A1294&amp;"0123456789"))+1)),'Pin Map'!$B$1:$AT$1,0))</f>
        <v>VDD_Q4_U1</v>
      </c>
    </row>
    <row r="1295" spans="1:4" x14ac:dyDescent="0.2">
      <c r="A1295" s="1" t="s">
        <v>1502</v>
      </c>
      <c r="B1295">
        <v>0.79674299999999998</v>
      </c>
      <c r="C1295">
        <v>8.74</v>
      </c>
      <c r="D1295" t="str">
        <f t="array" ref="D1295">INDEX('Pin Map'!$B$2:$AT$78,MATCH(LEFT(A1295,MIN(SEARCH({0,1,2,3,4,5,6,7,8,9},A1295&amp;"0123456789"))-1),'Pin Map'!$A$2:$A$78,0),MATCH(VALUE(RIGHT(A1295,LEN(A1295)-MIN(SEARCH({0,1,2,3,4,5,6,7,8,9},A1295&amp;"0123456789"))+1)),'Pin Map'!$B$1:$AT$1,0))</f>
        <v>VDD_Q4_U1</v>
      </c>
    </row>
    <row r="1296" spans="1:4" x14ac:dyDescent="0.2">
      <c r="A1296" s="1" t="s">
        <v>1503</v>
      </c>
      <c r="B1296">
        <v>-0.79674299999999998</v>
      </c>
      <c r="C1296">
        <v>8.74</v>
      </c>
      <c r="D1296" t="str">
        <f t="array" ref="D1296">INDEX('Pin Map'!$B$2:$AT$78,MATCH(LEFT(A1296,MIN(SEARCH({0,1,2,3,4,5,6,7,8,9},A1296&amp;"0123456789"))-1),'Pin Map'!$A$2:$A$78,0),MATCH(VALUE(RIGHT(A1296,LEN(A1296)-MIN(SEARCH({0,1,2,3,4,5,6,7,8,9},A1296&amp;"0123456789"))+1)),'Pin Map'!$B$1:$AT$1,0))</f>
        <v>VDD_Q2_U1</v>
      </c>
    </row>
    <row r="1297" spans="1:4" x14ac:dyDescent="0.2">
      <c r="A1297" s="1" t="s">
        <v>1504</v>
      </c>
      <c r="B1297">
        <v>-2.3902299999999999</v>
      </c>
      <c r="C1297">
        <v>8.74</v>
      </c>
      <c r="D1297" t="str">
        <f t="array" ref="D1297">INDEX('Pin Map'!$B$2:$AT$78,MATCH(LEFT(A1297,MIN(SEARCH({0,1,2,3,4,5,6,7,8,9},A1297&amp;"0123456789"))-1),'Pin Map'!$A$2:$A$78,0),MATCH(VALUE(RIGHT(A1297,LEN(A1297)-MIN(SEARCH({0,1,2,3,4,5,6,7,8,9},A1297&amp;"0123456789"))+1)),'Pin Map'!$B$1:$AT$1,0))</f>
        <v>VDD_Q2_U1</v>
      </c>
    </row>
    <row r="1298" spans="1:4" x14ac:dyDescent="0.2">
      <c r="A1298" s="1" t="s">
        <v>1505</v>
      </c>
      <c r="B1298">
        <v>-3.983717</v>
      </c>
      <c r="C1298">
        <v>8.74</v>
      </c>
      <c r="D1298" t="str">
        <f t="array" ref="D1298">INDEX('Pin Map'!$B$2:$AT$78,MATCH(LEFT(A1298,MIN(SEARCH({0,1,2,3,4,5,6,7,8,9},A1298&amp;"0123456789"))-1),'Pin Map'!$A$2:$A$78,0),MATCH(VALUE(RIGHT(A1298,LEN(A1298)-MIN(SEARCH({0,1,2,3,4,5,6,7,8,9},A1298&amp;"0123456789"))+1)),'Pin Map'!$B$1:$AT$1,0))</f>
        <v>VDD_Q2_U1</v>
      </c>
    </row>
    <row r="1299" spans="1:4" x14ac:dyDescent="0.2">
      <c r="A1299" s="1" t="s">
        <v>1506</v>
      </c>
      <c r="B1299">
        <v>-5.5772040000000001</v>
      </c>
      <c r="C1299">
        <v>8.74</v>
      </c>
      <c r="D1299" t="str">
        <f t="array" ref="D1299">INDEX('Pin Map'!$B$2:$AT$78,MATCH(LEFT(A1299,MIN(SEARCH({0,1,2,3,4,5,6,7,8,9},A1299&amp;"0123456789"))-1),'Pin Map'!$A$2:$A$78,0),MATCH(VALUE(RIGHT(A1299,LEN(A1299)-MIN(SEARCH({0,1,2,3,4,5,6,7,8,9},A1299&amp;"0123456789"))+1)),'Pin Map'!$B$1:$AT$1,0))</f>
        <v>VDD_Q2_U1</v>
      </c>
    </row>
    <row r="1300" spans="1:4" x14ac:dyDescent="0.2">
      <c r="A1300" s="1" t="s">
        <v>1507</v>
      </c>
      <c r="B1300">
        <v>-7.1706899999999996</v>
      </c>
      <c r="C1300">
        <v>8.74</v>
      </c>
      <c r="D1300" t="str">
        <f t="array" ref="D1300">INDEX('Pin Map'!$B$2:$AT$78,MATCH(LEFT(A1300,MIN(SEARCH({0,1,2,3,4,5,6,7,8,9},A1300&amp;"0123456789"))-1),'Pin Map'!$A$2:$A$78,0),MATCH(VALUE(RIGHT(A1300,LEN(A1300)-MIN(SEARCH({0,1,2,3,4,5,6,7,8,9},A1300&amp;"0123456789"))+1)),'Pin Map'!$B$1:$AT$1,0))</f>
        <v>VDD_Q2_U1</v>
      </c>
    </row>
    <row r="1301" spans="1:4" x14ac:dyDescent="0.2">
      <c r="A1301" s="1" t="s">
        <v>1508</v>
      </c>
      <c r="B1301">
        <v>-8.7641770000000001</v>
      </c>
      <c r="C1301">
        <v>8.74</v>
      </c>
      <c r="D1301" t="str">
        <f t="array" ref="D1301">INDEX('Pin Map'!$B$2:$AT$78,MATCH(LEFT(A1301,MIN(SEARCH({0,1,2,3,4,5,6,7,8,9},A1301&amp;"0123456789"))-1),'Pin Map'!$A$2:$A$78,0),MATCH(VALUE(RIGHT(A1301,LEN(A1301)-MIN(SEARCH({0,1,2,3,4,5,6,7,8,9},A1301&amp;"0123456789"))+1)),'Pin Map'!$B$1:$AT$1,0))</f>
        <v>VDD_Q2_U1</v>
      </c>
    </row>
    <row r="1302" spans="1:4" x14ac:dyDescent="0.2">
      <c r="A1302" s="1" t="s">
        <v>1509</v>
      </c>
      <c r="B1302">
        <v>-10.357664</v>
      </c>
      <c r="C1302">
        <v>8.74</v>
      </c>
      <c r="D1302" t="str">
        <f t="array" ref="D1302">INDEX('Pin Map'!$B$2:$AT$78,MATCH(LEFT(A1302,MIN(SEARCH({0,1,2,3,4,5,6,7,8,9},A1302&amp;"0123456789"))-1),'Pin Map'!$A$2:$A$78,0),MATCH(VALUE(RIGHT(A1302,LEN(A1302)-MIN(SEARCH({0,1,2,3,4,5,6,7,8,9},A1302&amp;"0123456789"))+1)),'Pin Map'!$B$1:$AT$1,0))</f>
        <v>VDDV_Q2_U1</v>
      </c>
    </row>
    <row r="1303" spans="1:4" x14ac:dyDescent="0.2">
      <c r="A1303" s="1" t="s">
        <v>1510</v>
      </c>
      <c r="B1303">
        <v>-11.951150999999999</v>
      </c>
      <c r="C1303">
        <v>8.74</v>
      </c>
      <c r="D1303" t="str">
        <f t="array" ref="D1303">INDEX('Pin Map'!$B$2:$AT$78,MATCH(LEFT(A1303,MIN(SEARCH({0,1,2,3,4,5,6,7,8,9},A1303&amp;"0123456789"))-1),'Pin Map'!$A$2:$A$78,0),MATCH(VALUE(RIGHT(A1303,LEN(A1303)-MIN(SEARCH({0,1,2,3,4,5,6,7,8,9},A1303&amp;"0123456789"))+1)),'Pin Map'!$B$1:$AT$1,0))</f>
        <v>obus_sel 49_40_u1</v>
      </c>
    </row>
    <row r="1304" spans="1:4" x14ac:dyDescent="0.2">
      <c r="A1304" s="1" t="s">
        <v>1511</v>
      </c>
      <c r="B1304">
        <v>-13.544637</v>
      </c>
      <c r="C1304">
        <v>8.74</v>
      </c>
      <c r="D1304" t="str">
        <f t="array" ref="D1304">INDEX('Pin Map'!$B$2:$AT$78,MATCH(LEFT(A1304,MIN(SEARCH({0,1,2,3,4,5,6,7,8,9},A1304&amp;"0123456789"))-1),'Pin Map'!$A$2:$A$78,0),MATCH(VALUE(RIGHT(A1304,LEN(A1304)-MIN(SEARCH({0,1,2,3,4,5,6,7,8,9},A1304&amp;"0123456789"))+1)),'Pin Map'!$B$1:$AT$1,0))</f>
        <v>VSS</v>
      </c>
    </row>
    <row r="1305" spans="1:4" x14ac:dyDescent="0.2">
      <c r="A1305" s="1" t="s">
        <v>1512</v>
      </c>
      <c r="B1305">
        <v>-15.138123999999999</v>
      </c>
      <c r="C1305">
        <v>8.74</v>
      </c>
      <c r="D1305" t="str">
        <f t="array" ref="D1305">INDEX('Pin Map'!$B$2:$AT$78,MATCH(LEFT(A1305,MIN(SEARCH({0,1,2,3,4,5,6,7,8,9},A1305&amp;"0123456789"))-1),'Pin Map'!$A$2:$A$78,0),MATCH(VALUE(RIGHT(A1305,LEN(A1305)-MIN(SEARCH({0,1,2,3,4,5,6,7,8,9},A1305&amp;"0123456789"))+1)),'Pin Map'!$B$1:$AT$1,0))</f>
        <v>VSS</v>
      </c>
    </row>
    <row r="1306" spans="1:4" x14ac:dyDescent="0.2">
      <c r="A1306" s="1" t="s">
        <v>1513</v>
      </c>
      <c r="B1306">
        <v>-16.731611000000001</v>
      </c>
      <c r="C1306">
        <v>8.74</v>
      </c>
      <c r="D1306" t="str">
        <f t="array" ref="D1306">INDEX('Pin Map'!$B$2:$AT$78,MATCH(LEFT(A1306,MIN(SEARCH({0,1,2,3,4,5,6,7,8,9},A1306&amp;"0123456789"))-1),'Pin Map'!$A$2:$A$78,0),MATCH(VALUE(RIGHT(A1306,LEN(A1306)-MIN(SEARCH({0,1,2,3,4,5,6,7,8,9},A1306&amp;"0123456789"))+1)),'Pin Map'!$B$1:$AT$1,0))</f>
        <v>ddr13 49_28_u1</v>
      </c>
    </row>
    <row r="1307" spans="1:4" x14ac:dyDescent="0.2">
      <c r="A1307" s="1" t="s">
        <v>1514</v>
      </c>
      <c r="B1307">
        <v>17.528354</v>
      </c>
      <c r="C1307">
        <v>9.1999999999999993</v>
      </c>
      <c r="D1307" t="str">
        <f t="array" ref="D1307">INDEX('Pin Map'!$B$2:$AT$78,MATCH(LEFT(A1307,MIN(SEARCH({0,1,2,3,4,5,6,7,8,9},A1307&amp;"0123456789"))-1),'Pin Map'!$A$2:$A$78,0),MATCH(VALUE(RIGHT(A1307,LEN(A1307)-MIN(SEARCH({0,1,2,3,4,5,6,7,8,9},A1307&amp;"0123456789"))+1)),'Pin Map'!$B$1:$AT$1,0))</f>
        <v>VSS</v>
      </c>
    </row>
    <row r="1308" spans="1:4" x14ac:dyDescent="0.2">
      <c r="A1308" s="1" t="s">
        <v>1515</v>
      </c>
      <c r="B1308">
        <v>15.934867000000001</v>
      </c>
      <c r="C1308">
        <v>9.1999999999999993</v>
      </c>
      <c r="D1308" t="str">
        <f t="array" ref="D1308">INDEX('Pin Map'!$B$2:$AT$78,MATCH(LEFT(A1308,MIN(SEARCH({0,1,2,3,4,5,6,7,8,9},A1308&amp;"0123456789"))-1),'Pin Map'!$A$2:$A$78,0),MATCH(VALUE(RIGHT(A1308,LEN(A1308)-MIN(SEARCH({0,1,2,3,4,5,6,7,8,9},A1308&amp;"0123456789"))+1)),'Pin Map'!$B$1:$AT$1,0))</f>
        <v>VSS</v>
      </c>
    </row>
    <row r="1309" spans="1:4" x14ac:dyDescent="0.2">
      <c r="A1309" s="1" t="s">
        <v>1516</v>
      </c>
      <c r="B1309">
        <v>14.341381</v>
      </c>
      <c r="C1309">
        <v>9.1999999999999993</v>
      </c>
      <c r="D1309" t="str">
        <f t="array" ref="D1309">INDEX('Pin Map'!$B$2:$AT$78,MATCH(LEFT(A1309,MIN(SEARCH({0,1,2,3,4,5,6,7,8,9},A1309&amp;"0123456789"))-1),'Pin Map'!$A$2:$A$78,0),MATCH(VALUE(RIGHT(A1309,LEN(A1309)-MIN(SEARCH({0,1,2,3,4,5,6,7,8,9},A1309&amp;"0123456789"))+1)),'Pin Map'!$B$1:$AT$1,0))</f>
        <v>c2c_sertl_in_valid 2_33_u1</v>
      </c>
    </row>
    <row r="1310" spans="1:4" x14ac:dyDescent="0.2">
      <c r="A1310" s="1" t="s">
        <v>1517</v>
      </c>
      <c r="B1310">
        <v>12.747894000000001</v>
      </c>
      <c r="C1310">
        <v>9.1999999999999993</v>
      </c>
      <c r="D1310" t="str">
        <f t="array" ref="D1310">INDEX('Pin Map'!$B$2:$AT$78,MATCH(LEFT(A1310,MIN(SEARCH({0,1,2,3,4,5,6,7,8,9},A1310&amp;"0123456789"))-1),'Pin Map'!$A$2:$A$78,0),MATCH(VALUE(RIGHT(A1310,LEN(A1310)-MIN(SEARCH({0,1,2,3,4,5,6,7,8,9},A1310&amp;"0123456789"))+1)),'Pin Map'!$B$1:$AT$1,0))</f>
        <v>VSS</v>
      </c>
    </row>
    <row r="1311" spans="1:4" x14ac:dyDescent="0.2">
      <c r="A1311" s="1" t="s">
        <v>1518</v>
      </c>
      <c r="B1311">
        <v>11.154407000000001</v>
      </c>
      <c r="C1311">
        <v>9.1999999999999993</v>
      </c>
      <c r="D1311" t="str">
        <f t="array" ref="D1311">INDEX('Pin Map'!$B$2:$AT$78,MATCH(LEFT(A1311,MIN(SEARCH({0,1,2,3,4,5,6,7,8,9},A1311&amp;"0123456789"))-1),'Pin Map'!$A$2:$A$78,0),MATCH(VALUE(RIGHT(A1311,LEN(A1311)-MIN(SEARCH({0,1,2,3,4,5,6,7,8,9},A1311&amp;"0123456789"))+1)),'Pin Map'!$B$1:$AT$1,0))</f>
        <v>VSS</v>
      </c>
    </row>
    <row r="1312" spans="1:4" x14ac:dyDescent="0.2">
      <c r="A1312" s="1" t="s">
        <v>1519</v>
      </c>
      <c r="B1312">
        <v>9.5609199999999994</v>
      </c>
      <c r="C1312">
        <v>9.1999999999999993</v>
      </c>
      <c r="D1312" t="str">
        <f t="array" ref="D1312">INDEX('Pin Map'!$B$2:$AT$78,MATCH(LEFT(A1312,MIN(SEARCH({0,1,2,3,4,5,6,7,8,9},A1312&amp;"0123456789"))-1),'Pin Map'!$A$2:$A$78,0),MATCH(VALUE(RIGHT(A1312,LEN(A1312)-MIN(SEARCH({0,1,2,3,4,5,6,7,8,9},A1312&amp;"0123456789"))+1)),'Pin Map'!$B$1:$AT$1,0))</f>
        <v>VSS</v>
      </c>
    </row>
    <row r="1313" spans="1:4" x14ac:dyDescent="0.2">
      <c r="A1313" s="1" t="s">
        <v>1520</v>
      </c>
      <c r="B1313">
        <v>7.9674339999999999</v>
      </c>
      <c r="C1313">
        <v>9.1999999999999993</v>
      </c>
      <c r="D1313" t="str">
        <f t="array" ref="D1313">INDEX('Pin Map'!$B$2:$AT$78,MATCH(LEFT(A1313,MIN(SEARCH({0,1,2,3,4,5,6,7,8,9},A1313&amp;"0123456789"))-1),'Pin Map'!$A$2:$A$78,0),MATCH(VALUE(RIGHT(A1313,LEN(A1313)-MIN(SEARCH({0,1,2,3,4,5,6,7,8,9},A1313&amp;"0123456789"))+1)),'Pin Map'!$B$1:$AT$1,0))</f>
        <v>VSS</v>
      </c>
    </row>
    <row r="1314" spans="1:4" x14ac:dyDescent="0.2">
      <c r="A1314" s="1" t="s">
        <v>1521</v>
      </c>
      <c r="B1314">
        <v>6.3739470000000003</v>
      </c>
      <c r="C1314">
        <v>9.1999999999999993</v>
      </c>
      <c r="D1314" t="str">
        <f t="array" ref="D1314">INDEX('Pin Map'!$B$2:$AT$78,MATCH(LEFT(A1314,MIN(SEARCH({0,1,2,3,4,5,6,7,8,9},A1314&amp;"0123456789"))-1),'Pin Map'!$A$2:$A$78,0),MATCH(VALUE(RIGHT(A1314,LEN(A1314)-MIN(SEARCH({0,1,2,3,4,5,6,7,8,9},A1314&amp;"0123456789"))+1)),'Pin Map'!$B$1:$AT$1,0))</f>
        <v>VSS</v>
      </c>
    </row>
    <row r="1315" spans="1:4" x14ac:dyDescent="0.2">
      <c r="A1315" s="1" t="s">
        <v>1522</v>
      </c>
      <c r="B1315">
        <v>4.7804599999999997</v>
      </c>
      <c r="C1315">
        <v>9.1999999999999993</v>
      </c>
      <c r="D1315" t="str">
        <f t="array" ref="D1315">INDEX('Pin Map'!$B$2:$AT$78,MATCH(LEFT(A1315,MIN(SEARCH({0,1,2,3,4,5,6,7,8,9},A1315&amp;"0123456789"))-1),'Pin Map'!$A$2:$A$78,0),MATCH(VALUE(RIGHT(A1315,LEN(A1315)-MIN(SEARCH({0,1,2,3,4,5,6,7,8,9},A1315&amp;"0123456789"))+1)),'Pin Map'!$B$1:$AT$1,0))</f>
        <v>VSS</v>
      </c>
    </row>
    <row r="1316" spans="1:4" x14ac:dyDescent="0.2">
      <c r="A1316" s="1" t="s">
        <v>1523</v>
      </c>
      <c r="B1316">
        <v>3.1869730000000001</v>
      </c>
      <c r="C1316">
        <v>9.1999999999999993</v>
      </c>
      <c r="D1316" t="str">
        <f t="array" ref="D1316">INDEX('Pin Map'!$B$2:$AT$78,MATCH(LEFT(A1316,MIN(SEARCH({0,1,2,3,4,5,6,7,8,9},A1316&amp;"0123456789"))-1),'Pin Map'!$A$2:$A$78,0),MATCH(VALUE(RIGHT(A1316,LEN(A1316)-MIN(SEARCH({0,1,2,3,4,5,6,7,8,9},A1316&amp;"0123456789"))+1)),'Pin Map'!$B$1:$AT$1,0))</f>
        <v>VSS</v>
      </c>
    </row>
    <row r="1317" spans="1:4" x14ac:dyDescent="0.2">
      <c r="A1317" s="1" t="s">
        <v>1524</v>
      </c>
      <c r="B1317">
        <v>1.5934870000000001</v>
      </c>
      <c r="C1317">
        <v>9.1999999999999993</v>
      </c>
      <c r="D1317" t="str">
        <f t="array" ref="D1317">INDEX('Pin Map'!$B$2:$AT$78,MATCH(LEFT(A1317,MIN(SEARCH({0,1,2,3,4,5,6,7,8,9},A1317&amp;"0123456789"))-1),'Pin Map'!$A$2:$A$78,0),MATCH(VALUE(RIGHT(A1317,LEN(A1317)-MIN(SEARCH({0,1,2,3,4,5,6,7,8,9},A1317&amp;"0123456789"))+1)),'Pin Map'!$B$1:$AT$1,0))</f>
        <v>VSS</v>
      </c>
    </row>
    <row r="1318" spans="1:4" x14ac:dyDescent="0.2">
      <c r="A1318" s="1" t="s">
        <v>1525</v>
      </c>
      <c r="B1318">
        <v>0</v>
      </c>
      <c r="C1318">
        <v>9.1999999999999993</v>
      </c>
      <c r="D1318" t="str">
        <f t="array" ref="D1318">INDEX('Pin Map'!$B$2:$AT$78,MATCH(LEFT(A1318,MIN(SEARCH({0,1,2,3,4,5,6,7,8,9},A1318&amp;"0123456789"))-1),'Pin Map'!$A$2:$A$78,0),MATCH(VALUE(RIGHT(A1318,LEN(A1318)-MIN(SEARCH({0,1,2,3,4,5,6,7,8,9},A1318&amp;"0123456789"))+1)),'Pin Map'!$B$1:$AT$1,0))</f>
        <v>VSS</v>
      </c>
    </row>
    <row r="1319" spans="1:4" x14ac:dyDescent="0.2">
      <c r="A1319" s="1" t="s">
        <v>1526</v>
      </c>
      <c r="B1319">
        <v>-1.5934870000000001</v>
      </c>
      <c r="C1319">
        <v>9.1999999999999993</v>
      </c>
      <c r="D1319" t="str">
        <f t="array" ref="D1319">INDEX('Pin Map'!$B$2:$AT$78,MATCH(LEFT(A1319,MIN(SEARCH({0,1,2,3,4,5,6,7,8,9},A1319&amp;"0123456789"))-1),'Pin Map'!$A$2:$A$78,0),MATCH(VALUE(RIGHT(A1319,LEN(A1319)-MIN(SEARCH({0,1,2,3,4,5,6,7,8,9},A1319&amp;"0123456789"))+1)),'Pin Map'!$B$1:$AT$1,0))</f>
        <v>VSS</v>
      </c>
    </row>
    <row r="1320" spans="1:4" x14ac:dyDescent="0.2">
      <c r="A1320" s="1" t="s">
        <v>1527</v>
      </c>
      <c r="B1320">
        <v>-3.1869740000000002</v>
      </c>
      <c r="C1320">
        <v>9.1999999999999993</v>
      </c>
      <c r="D1320" t="str">
        <f t="array" ref="D1320">INDEX('Pin Map'!$B$2:$AT$78,MATCH(LEFT(A1320,MIN(SEARCH({0,1,2,3,4,5,6,7,8,9},A1320&amp;"0123456789"))-1),'Pin Map'!$A$2:$A$78,0),MATCH(VALUE(RIGHT(A1320,LEN(A1320)-MIN(SEARCH({0,1,2,3,4,5,6,7,8,9},A1320&amp;"0123456789"))+1)),'Pin Map'!$B$1:$AT$1,0))</f>
        <v>VSS</v>
      </c>
    </row>
    <row r="1321" spans="1:4" x14ac:dyDescent="0.2">
      <c r="A1321" s="1" t="s">
        <v>1528</v>
      </c>
      <c r="B1321">
        <v>-4.7804599999999997</v>
      </c>
      <c r="C1321">
        <v>9.1999999999999993</v>
      </c>
      <c r="D1321" t="str">
        <f t="array" ref="D1321">INDEX('Pin Map'!$B$2:$AT$78,MATCH(LEFT(A1321,MIN(SEARCH({0,1,2,3,4,5,6,7,8,9},A1321&amp;"0123456789"))-1),'Pin Map'!$A$2:$A$78,0),MATCH(VALUE(RIGHT(A1321,LEN(A1321)-MIN(SEARCH({0,1,2,3,4,5,6,7,8,9},A1321&amp;"0123456789"))+1)),'Pin Map'!$B$1:$AT$1,0))</f>
        <v>VSS</v>
      </c>
    </row>
    <row r="1322" spans="1:4" x14ac:dyDescent="0.2">
      <c r="A1322" s="1" t="s">
        <v>1529</v>
      </c>
      <c r="B1322">
        <v>-6.3739470000000003</v>
      </c>
      <c r="C1322">
        <v>9.1999999999999993</v>
      </c>
      <c r="D1322" t="str">
        <f t="array" ref="D1322">INDEX('Pin Map'!$B$2:$AT$78,MATCH(LEFT(A1322,MIN(SEARCH({0,1,2,3,4,5,6,7,8,9},A1322&amp;"0123456789"))-1),'Pin Map'!$A$2:$A$78,0),MATCH(VALUE(RIGHT(A1322,LEN(A1322)-MIN(SEARCH({0,1,2,3,4,5,6,7,8,9},A1322&amp;"0123456789"))+1)),'Pin Map'!$B$1:$AT$1,0))</f>
        <v>VSS</v>
      </c>
    </row>
    <row r="1323" spans="1:4" x14ac:dyDescent="0.2">
      <c r="A1323" s="1" t="s">
        <v>1530</v>
      </c>
      <c r="B1323">
        <v>-7.9674339999999999</v>
      </c>
      <c r="C1323">
        <v>9.1999999999999993</v>
      </c>
      <c r="D1323" t="str">
        <f t="array" ref="D1323">INDEX('Pin Map'!$B$2:$AT$78,MATCH(LEFT(A1323,MIN(SEARCH({0,1,2,3,4,5,6,7,8,9},A1323&amp;"0123456789"))-1),'Pin Map'!$A$2:$A$78,0),MATCH(VALUE(RIGHT(A1323,LEN(A1323)-MIN(SEARCH({0,1,2,3,4,5,6,7,8,9},A1323&amp;"0123456789"))+1)),'Pin Map'!$B$1:$AT$1,0))</f>
        <v>VSS</v>
      </c>
    </row>
    <row r="1324" spans="1:4" x14ac:dyDescent="0.2">
      <c r="A1324" s="1" t="s">
        <v>1531</v>
      </c>
      <c r="B1324">
        <v>-9.5609210000000004</v>
      </c>
      <c r="C1324">
        <v>9.1999999999999993</v>
      </c>
      <c r="D1324" t="str">
        <f t="array" ref="D1324">INDEX('Pin Map'!$B$2:$AT$78,MATCH(LEFT(A1324,MIN(SEARCH({0,1,2,3,4,5,6,7,8,9},A1324&amp;"0123456789"))-1),'Pin Map'!$A$2:$A$78,0),MATCH(VALUE(RIGHT(A1324,LEN(A1324)-MIN(SEARCH({0,1,2,3,4,5,6,7,8,9},A1324&amp;"0123456789"))+1)),'Pin Map'!$B$1:$AT$1,0))</f>
        <v>VSS</v>
      </c>
    </row>
    <row r="1325" spans="1:4" x14ac:dyDescent="0.2">
      <c r="A1325" s="1" t="s">
        <v>1532</v>
      </c>
      <c r="B1325">
        <v>-11.154407000000001</v>
      </c>
      <c r="C1325">
        <v>9.1999999999999993</v>
      </c>
      <c r="D1325" t="str">
        <f t="array" ref="D1325">INDEX('Pin Map'!$B$2:$AT$78,MATCH(LEFT(A1325,MIN(SEARCH({0,1,2,3,4,5,6,7,8,9},A1325&amp;"0123456789"))-1),'Pin Map'!$A$2:$A$78,0),MATCH(VALUE(RIGHT(A1325,LEN(A1325)-MIN(SEARCH({0,1,2,3,4,5,6,7,8,9},A1325&amp;"0123456789"))+1)),'Pin Map'!$B$1:$AT$1,0))</f>
        <v>VSS</v>
      </c>
    </row>
    <row r="1326" spans="1:4" x14ac:dyDescent="0.2">
      <c r="A1326" s="1" t="s">
        <v>1533</v>
      </c>
      <c r="B1326">
        <v>-12.747894000000001</v>
      </c>
      <c r="C1326">
        <v>9.1999999999999993</v>
      </c>
      <c r="D1326" t="str">
        <f t="array" ref="D1326">INDEX('Pin Map'!$B$2:$AT$78,MATCH(LEFT(A1326,MIN(SEARCH({0,1,2,3,4,5,6,7,8,9},A1326&amp;"0123456789"))-1),'Pin Map'!$A$2:$A$78,0),MATCH(VALUE(RIGHT(A1326,LEN(A1326)-MIN(SEARCH({0,1,2,3,4,5,6,7,8,9},A1326&amp;"0123456789"))+1)),'Pin Map'!$B$1:$AT$1,0))</f>
        <v>VSS</v>
      </c>
    </row>
    <row r="1327" spans="1:4" x14ac:dyDescent="0.2">
      <c r="A1327" s="1" t="s">
        <v>1534</v>
      </c>
      <c r="B1327">
        <v>-14.341381</v>
      </c>
      <c r="C1327">
        <v>9.1999999999999993</v>
      </c>
      <c r="D1327" t="str">
        <f t="array" ref="D1327">INDEX('Pin Map'!$B$2:$AT$78,MATCH(LEFT(A1327,MIN(SEARCH({0,1,2,3,4,5,6,7,8,9},A1327&amp;"0123456789"))-1),'Pin Map'!$A$2:$A$78,0),MATCH(VALUE(RIGHT(A1327,LEN(A1327)-MIN(SEARCH({0,1,2,3,4,5,6,7,8,9},A1327&amp;"0123456789"))+1)),'Pin Map'!$B$1:$AT$1,0))</f>
        <v>ddr8 48_33_u1</v>
      </c>
    </row>
    <row r="1328" spans="1:4" x14ac:dyDescent="0.2">
      <c r="A1328" s="1" t="s">
        <v>1535</v>
      </c>
      <c r="B1328">
        <v>-15.934867000000001</v>
      </c>
      <c r="C1328">
        <v>9.1999999999999993</v>
      </c>
      <c r="D1328" t="str">
        <f t="array" ref="D1328">INDEX('Pin Map'!$B$2:$AT$78,MATCH(LEFT(A1328,MIN(SEARCH({0,1,2,3,4,5,6,7,8,9},A1328&amp;"0123456789"))-1),'Pin Map'!$A$2:$A$78,0),MATCH(VALUE(RIGHT(A1328,LEN(A1328)-MIN(SEARCH({0,1,2,3,4,5,6,7,8,9},A1328&amp;"0123456789"))+1)),'Pin Map'!$B$1:$AT$1,0))</f>
        <v>VSS</v>
      </c>
    </row>
    <row r="1329" spans="1:4" x14ac:dyDescent="0.2">
      <c r="A1329" s="1" t="s">
        <v>1536</v>
      </c>
      <c r="B1329">
        <v>-17.528354</v>
      </c>
      <c r="C1329">
        <v>9.1999999999999993</v>
      </c>
      <c r="D1329" t="str">
        <f t="array" ref="D1329">INDEX('Pin Map'!$B$2:$AT$78,MATCH(LEFT(A1329,MIN(SEARCH({0,1,2,3,4,5,6,7,8,9},A1329&amp;"0123456789"))-1),'Pin Map'!$A$2:$A$78,0),MATCH(VALUE(RIGHT(A1329,LEN(A1329)-MIN(SEARCH({0,1,2,3,4,5,6,7,8,9},A1329&amp;"0123456789"))+1)),'Pin Map'!$B$1:$AT$1,0))</f>
        <v>VSS</v>
      </c>
    </row>
    <row r="1330" spans="1:4" x14ac:dyDescent="0.2">
      <c r="A1330" s="1" t="s">
        <v>1537</v>
      </c>
      <c r="B1330">
        <v>16.731611000000001</v>
      </c>
      <c r="C1330">
        <v>9.66</v>
      </c>
      <c r="D1330" t="str">
        <f t="array" ref="D1330">INDEX('Pin Map'!$B$2:$AT$78,MATCH(LEFT(A1330,MIN(SEARCH({0,1,2,3,4,5,6,7,8,9},A1330&amp;"0123456789"))-1),'Pin Map'!$A$2:$A$78,0),MATCH(VALUE(RIGHT(A1330,LEN(A1330)-MIN(SEARCH({0,1,2,3,4,5,6,7,8,9},A1330&amp;"0123456789"))+1)),'Pin Map'!$B$1:$AT$1,0))</f>
        <v>VSS</v>
      </c>
    </row>
    <row r="1331" spans="1:4" x14ac:dyDescent="0.2">
      <c r="A1331" s="1" t="s">
        <v>1538</v>
      </c>
      <c r="B1331">
        <v>15.138123999999999</v>
      </c>
      <c r="C1331">
        <v>9.66</v>
      </c>
      <c r="D1331" t="str">
        <f t="array" ref="D1331">INDEX('Pin Map'!$B$2:$AT$78,MATCH(LEFT(A1331,MIN(SEARCH({0,1,2,3,4,5,6,7,8,9},A1331&amp;"0123456789"))-1),'Pin Map'!$A$2:$A$78,0),MATCH(VALUE(RIGHT(A1331,LEN(A1331)-MIN(SEARCH({0,1,2,3,4,5,6,7,8,9},A1331&amp;"0123456789"))+1)),'Pin Map'!$B$1:$AT$1,0))</f>
        <v>c2c_sertl_out_valid  1_34_u1</v>
      </c>
    </row>
    <row r="1332" spans="1:4" x14ac:dyDescent="0.2">
      <c r="A1332" s="1" t="s">
        <v>1539</v>
      </c>
      <c r="B1332">
        <v>13.544637</v>
      </c>
      <c r="C1332">
        <v>9.66</v>
      </c>
      <c r="D1332" t="str">
        <f t="array" ref="D1332">INDEX('Pin Map'!$B$2:$AT$78,MATCH(LEFT(A1332,MIN(SEARCH({0,1,2,3,4,5,6,7,8,9},A1332&amp;"0123456789"))-1),'Pin Map'!$A$2:$A$78,0),MATCH(VALUE(RIGHT(A1332,LEN(A1332)-MIN(SEARCH({0,1,2,3,4,5,6,7,8,9},A1332&amp;"0123456789"))+1)),'Pin Map'!$B$1:$AT$1,0))</f>
        <v>VSS</v>
      </c>
    </row>
    <row r="1333" spans="1:4" x14ac:dyDescent="0.2">
      <c r="A1333" s="1" t="s">
        <v>1540</v>
      </c>
      <c r="B1333">
        <v>11.951150999999999</v>
      </c>
      <c r="C1333">
        <v>9.66</v>
      </c>
      <c r="D1333" t="str">
        <f t="array" ref="D1333">INDEX('Pin Map'!$B$2:$AT$78,MATCH(LEFT(A1333,MIN(SEARCH({0,1,2,3,4,5,6,7,8,9},A1333&amp;"0123456789"))-1),'Pin Map'!$A$2:$A$78,0),MATCH(VALUE(RIGHT(A1333,LEN(A1333)-MIN(SEARCH({0,1,2,3,4,5,6,7,8,9},A1333&amp;"0123456789"))+1)),'Pin Map'!$B$1:$AT$1,0))</f>
        <v>VSS</v>
      </c>
    </row>
    <row r="1334" spans="1:4" x14ac:dyDescent="0.2">
      <c r="A1334" s="1" t="s">
        <v>1541</v>
      </c>
      <c r="B1334">
        <v>10.357664</v>
      </c>
      <c r="C1334">
        <v>9.66</v>
      </c>
      <c r="D1334" t="str">
        <f t="array" ref="D1334">INDEX('Pin Map'!$B$2:$AT$78,MATCH(LEFT(A1334,MIN(SEARCH({0,1,2,3,4,5,6,7,8,9},A1334&amp;"0123456789"))-1),'Pin Map'!$A$2:$A$78,0),MATCH(VALUE(RIGHT(A1334,LEN(A1334)-MIN(SEARCH({0,1,2,3,4,5,6,7,8,9},A1334&amp;"0123456789"))+1)),'Pin Map'!$B$1:$AT$1,0))</f>
        <v>VDDV_Q4_U1</v>
      </c>
    </row>
    <row r="1335" spans="1:4" x14ac:dyDescent="0.2">
      <c r="A1335" s="1" t="s">
        <v>1542</v>
      </c>
      <c r="B1335">
        <v>8.7641770000000001</v>
      </c>
      <c r="C1335">
        <v>9.66</v>
      </c>
      <c r="D1335" t="str">
        <f t="array" ref="D1335">INDEX('Pin Map'!$B$2:$AT$78,MATCH(LEFT(A1335,MIN(SEARCH({0,1,2,3,4,5,6,7,8,9},A1335&amp;"0123456789"))-1),'Pin Map'!$A$2:$A$78,0),MATCH(VALUE(RIGHT(A1335,LEN(A1335)-MIN(SEARCH({0,1,2,3,4,5,6,7,8,9},A1335&amp;"0123456789"))+1)),'Pin Map'!$B$1:$AT$1,0))</f>
        <v>VDD_Q4_U1</v>
      </c>
    </row>
    <row r="1336" spans="1:4" x14ac:dyDescent="0.2">
      <c r="A1336" s="1" t="s">
        <v>1543</v>
      </c>
      <c r="B1336">
        <v>7.1706899999999996</v>
      </c>
      <c r="C1336">
        <v>9.66</v>
      </c>
      <c r="D1336" t="str">
        <f t="array" ref="D1336">INDEX('Pin Map'!$B$2:$AT$78,MATCH(LEFT(A1336,MIN(SEARCH({0,1,2,3,4,5,6,7,8,9},A1336&amp;"0123456789"))-1),'Pin Map'!$A$2:$A$78,0),MATCH(VALUE(RIGHT(A1336,LEN(A1336)-MIN(SEARCH({0,1,2,3,4,5,6,7,8,9},A1336&amp;"0123456789"))+1)),'Pin Map'!$B$1:$AT$1,0))</f>
        <v>VDD_Q4_U1</v>
      </c>
    </row>
    <row r="1337" spans="1:4" x14ac:dyDescent="0.2">
      <c r="A1337" s="1" t="s">
        <v>1544</v>
      </c>
      <c r="B1337">
        <v>5.5772040000000001</v>
      </c>
      <c r="C1337">
        <v>9.66</v>
      </c>
      <c r="D1337" t="str">
        <f t="array" ref="D1337">INDEX('Pin Map'!$B$2:$AT$78,MATCH(LEFT(A1337,MIN(SEARCH({0,1,2,3,4,5,6,7,8,9},A1337&amp;"0123456789"))-1),'Pin Map'!$A$2:$A$78,0),MATCH(VALUE(RIGHT(A1337,LEN(A1337)-MIN(SEARCH({0,1,2,3,4,5,6,7,8,9},A1337&amp;"0123456789"))+1)),'Pin Map'!$B$1:$AT$1,0))</f>
        <v>VDD_Q4_U1</v>
      </c>
    </row>
    <row r="1338" spans="1:4" x14ac:dyDescent="0.2">
      <c r="A1338" s="1" t="s">
        <v>1545</v>
      </c>
      <c r="B1338">
        <v>3.983717</v>
      </c>
      <c r="C1338">
        <v>9.66</v>
      </c>
      <c r="D1338" t="str">
        <f t="array" ref="D1338">INDEX('Pin Map'!$B$2:$AT$78,MATCH(LEFT(A1338,MIN(SEARCH({0,1,2,3,4,5,6,7,8,9},A1338&amp;"0123456789"))-1),'Pin Map'!$A$2:$A$78,0),MATCH(VALUE(RIGHT(A1338,LEN(A1338)-MIN(SEARCH({0,1,2,3,4,5,6,7,8,9},A1338&amp;"0123456789"))+1)),'Pin Map'!$B$1:$AT$1,0))</f>
        <v>VDD_Q4_U1</v>
      </c>
    </row>
    <row r="1339" spans="1:4" x14ac:dyDescent="0.2">
      <c r="A1339" s="1" t="s">
        <v>1546</v>
      </c>
      <c r="B1339">
        <v>2.3902299999999999</v>
      </c>
      <c r="C1339">
        <v>9.66</v>
      </c>
      <c r="D1339" t="str">
        <f t="array" ref="D1339">INDEX('Pin Map'!$B$2:$AT$78,MATCH(LEFT(A1339,MIN(SEARCH({0,1,2,3,4,5,6,7,8,9},A1339&amp;"0123456789"))-1),'Pin Map'!$A$2:$A$78,0),MATCH(VALUE(RIGHT(A1339,LEN(A1339)-MIN(SEARCH({0,1,2,3,4,5,6,7,8,9},A1339&amp;"0123456789"))+1)),'Pin Map'!$B$1:$AT$1,0))</f>
        <v>VDD_Q4_U1</v>
      </c>
    </row>
    <row r="1340" spans="1:4" x14ac:dyDescent="0.2">
      <c r="A1340" s="1" t="s">
        <v>1547</v>
      </c>
      <c r="B1340">
        <v>0.79674299999999998</v>
      </c>
      <c r="C1340">
        <v>9.66</v>
      </c>
      <c r="D1340" t="str">
        <f t="array" ref="D1340">INDEX('Pin Map'!$B$2:$AT$78,MATCH(LEFT(A1340,MIN(SEARCH({0,1,2,3,4,5,6,7,8,9},A1340&amp;"0123456789"))-1),'Pin Map'!$A$2:$A$78,0),MATCH(VALUE(RIGHT(A1340,LEN(A1340)-MIN(SEARCH({0,1,2,3,4,5,6,7,8,9},A1340&amp;"0123456789"))+1)),'Pin Map'!$B$1:$AT$1,0))</f>
        <v>VDD_Q4_U1</v>
      </c>
    </row>
    <row r="1341" spans="1:4" x14ac:dyDescent="0.2">
      <c r="A1341" s="1" t="s">
        <v>1548</v>
      </c>
      <c r="B1341">
        <v>-0.79674299999999998</v>
      </c>
      <c r="C1341">
        <v>9.66</v>
      </c>
      <c r="D1341" t="str">
        <f t="array" ref="D1341">INDEX('Pin Map'!$B$2:$AT$78,MATCH(LEFT(A1341,MIN(SEARCH({0,1,2,3,4,5,6,7,8,9},A1341&amp;"0123456789"))-1),'Pin Map'!$A$2:$A$78,0),MATCH(VALUE(RIGHT(A1341,LEN(A1341)-MIN(SEARCH({0,1,2,3,4,5,6,7,8,9},A1341&amp;"0123456789"))+1)),'Pin Map'!$B$1:$AT$1,0))</f>
        <v>VDD_Q2_U1</v>
      </c>
    </row>
    <row r="1342" spans="1:4" x14ac:dyDescent="0.2">
      <c r="A1342" s="1" t="s">
        <v>1549</v>
      </c>
      <c r="B1342">
        <v>-2.3902299999999999</v>
      </c>
      <c r="C1342">
        <v>9.66</v>
      </c>
      <c r="D1342" t="str">
        <f t="array" ref="D1342">INDEX('Pin Map'!$B$2:$AT$78,MATCH(LEFT(A1342,MIN(SEARCH({0,1,2,3,4,5,6,7,8,9},A1342&amp;"0123456789"))-1),'Pin Map'!$A$2:$A$78,0),MATCH(VALUE(RIGHT(A1342,LEN(A1342)-MIN(SEARCH({0,1,2,3,4,5,6,7,8,9},A1342&amp;"0123456789"))+1)),'Pin Map'!$B$1:$AT$1,0))</f>
        <v>VDD_Q2_U1</v>
      </c>
    </row>
    <row r="1343" spans="1:4" x14ac:dyDescent="0.2">
      <c r="A1343" s="1" t="s">
        <v>1550</v>
      </c>
      <c r="B1343">
        <v>-3.983717</v>
      </c>
      <c r="C1343">
        <v>9.66</v>
      </c>
      <c r="D1343" t="str">
        <f t="array" ref="D1343">INDEX('Pin Map'!$B$2:$AT$78,MATCH(LEFT(A1343,MIN(SEARCH({0,1,2,3,4,5,6,7,8,9},A1343&amp;"0123456789"))-1),'Pin Map'!$A$2:$A$78,0),MATCH(VALUE(RIGHT(A1343,LEN(A1343)-MIN(SEARCH({0,1,2,3,4,5,6,7,8,9},A1343&amp;"0123456789"))+1)),'Pin Map'!$B$1:$AT$1,0))</f>
        <v>VDD_Q2_U1</v>
      </c>
    </row>
    <row r="1344" spans="1:4" x14ac:dyDescent="0.2">
      <c r="A1344" s="1" t="s">
        <v>1551</v>
      </c>
      <c r="B1344">
        <v>-5.5772040000000001</v>
      </c>
      <c r="C1344">
        <v>9.66</v>
      </c>
      <c r="D1344" t="str">
        <f t="array" ref="D1344">INDEX('Pin Map'!$B$2:$AT$78,MATCH(LEFT(A1344,MIN(SEARCH({0,1,2,3,4,5,6,7,8,9},A1344&amp;"0123456789"))-1),'Pin Map'!$A$2:$A$78,0),MATCH(VALUE(RIGHT(A1344,LEN(A1344)-MIN(SEARCH({0,1,2,3,4,5,6,7,8,9},A1344&amp;"0123456789"))+1)),'Pin Map'!$B$1:$AT$1,0))</f>
        <v>VDD_Q2_U1</v>
      </c>
    </row>
    <row r="1345" spans="1:4" x14ac:dyDescent="0.2">
      <c r="A1345" s="1" t="s">
        <v>1552</v>
      </c>
      <c r="B1345">
        <v>-7.1706899999999996</v>
      </c>
      <c r="C1345">
        <v>9.66</v>
      </c>
      <c r="D1345" t="str">
        <f t="array" ref="D1345">INDEX('Pin Map'!$B$2:$AT$78,MATCH(LEFT(A1345,MIN(SEARCH({0,1,2,3,4,5,6,7,8,9},A1345&amp;"0123456789"))-1),'Pin Map'!$A$2:$A$78,0),MATCH(VALUE(RIGHT(A1345,LEN(A1345)-MIN(SEARCH({0,1,2,3,4,5,6,7,8,9},A1345&amp;"0123456789"))+1)),'Pin Map'!$B$1:$AT$1,0))</f>
        <v>VDD_Q2_U1</v>
      </c>
    </row>
    <row r="1346" spans="1:4" x14ac:dyDescent="0.2">
      <c r="A1346" s="1" t="s">
        <v>1553</v>
      </c>
      <c r="B1346">
        <v>-8.7641770000000001</v>
      </c>
      <c r="C1346">
        <v>9.66</v>
      </c>
      <c r="D1346" t="str">
        <f t="array" ref="D1346">INDEX('Pin Map'!$B$2:$AT$78,MATCH(LEFT(A1346,MIN(SEARCH({0,1,2,3,4,5,6,7,8,9},A1346&amp;"0123456789"))-1),'Pin Map'!$A$2:$A$78,0),MATCH(VALUE(RIGHT(A1346,LEN(A1346)-MIN(SEARCH({0,1,2,3,4,5,6,7,8,9},A1346&amp;"0123456789"))+1)),'Pin Map'!$B$1:$AT$1,0))</f>
        <v>VDD_Q2_U1</v>
      </c>
    </row>
    <row r="1347" spans="1:4" x14ac:dyDescent="0.2">
      <c r="A1347" s="1" t="s">
        <v>1554</v>
      </c>
      <c r="B1347">
        <v>-10.357664</v>
      </c>
      <c r="C1347">
        <v>9.66</v>
      </c>
      <c r="D1347" t="str">
        <f t="array" ref="D1347">INDEX('Pin Map'!$B$2:$AT$78,MATCH(LEFT(A1347,MIN(SEARCH({0,1,2,3,4,5,6,7,8,9},A1347&amp;"0123456789"))-1),'Pin Map'!$A$2:$A$78,0),MATCH(VALUE(RIGHT(A1347,LEN(A1347)-MIN(SEARCH({0,1,2,3,4,5,6,7,8,9},A1347&amp;"0123456789"))+1)),'Pin Map'!$B$1:$AT$1,0))</f>
        <v>VDDV_Q2_U1</v>
      </c>
    </row>
    <row r="1348" spans="1:4" x14ac:dyDescent="0.2">
      <c r="A1348" s="1" t="s">
        <v>1555</v>
      </c>
      <c r="B1348">
        <v>-11.951150999999999</v>
      </c>
      <c r="C1348">
        <v>9.66</v>
      </c>
      <c r="D1348" t="str">
        <f t="array" ref="D1348">INDEX('Pin Map'!$B$2:$AT$78,MATCH(LEFT(A1348,MIN(SEARCH({0,1,2,3,4,5,6,7,8,9},A1348&amp;"0123456789"))-1),'Pin Map'!$A$2:$A$78,0),MATCH(VALUE(RIGHT(A1348,LEN(A1348)-MIN(SEARCH({0,1,2,3,4,5,6,7,8,9},A1348&amp;"0123456789"))+1)),'Pin Map'!$B$1:$AT$1,0))</f>
        <v>VSS</v>
      </c>
    </row>
    <row r="1349" spans="1:4" x14ac:dyDescent="0.2">
      <c r="A1349" s="1" t="s">
        <v>1556</v>
      </c>
      <c r="B1349">
        <v>-13.544637</v>
      </c>
      <c r="C1349">
        <v>9.66</v>
      </c>
      <c r="D1349" t="str">
        <f t="array" ref="D1349">INDEX('Pin Map'!$B$2:$AT$78,MATCH(LEFT(A1349,MIN(SEARCH({0,1,2,3,4,5,6,7,8,9},A1349&amp;"0123456789"))-1),'Pin Map'!$A$2:$A$78,0),MATCH(VALUE(RIGHT(A1349,LEN(A1349)-MIN(SEARCH({0,1,2,3,4,5,6,7,8,9},A1349&amp;"0123456789"))+1)),'Pin Map'!$B$1:$AT$1,0))</f>
        <v>VSS</v>
      </c>
    </row>
    <row r="1350" spans="1:4" x14ac:dyDescent="0.2">
      <c r="A1350" s="1" t="s">
        <v>1557</v>
      </c>
      <c r="B1350">
        <v>-15.138123999999999</v>
      </c>
      <c r="C1350">
        <v>9.66</v>
      </c>
      <c r="D1350" t="str">
        <f t="array" ref="D1350">INDEX('Pin Map'!$B$2:$AT$78,MATCH(LEFT(A1350,MIN(SEARCH({0,1,2,3,4,5,6,7,8,9},A1350&amp;"0123456789"))-1),'Pin Map'!$A$2:$A$78,0),MATCH(VALUE(RIGHT(A1350,LEN(A1350)-MIN(SEARCH({0,1,2,3,4,5,6,7,8,9},A1350&amp;"0123456789"))+1)),'Pin Map'!$B$1:$AT$1,0))</f>
        <v>ddr7 49_34_u1</v>
      </c>
    </row>
    <row r="1351" spans="1:4" x14ac:dyDescent="0.2">
      <c r="A1351" s="1" t="s">
        <v>1558</v>
      </c>
      <c r="B1351">
        <v>-16.731611000000001</v>
      </c>
      <c r="C1351">
        <v>9.66</v>
      </c>
      <c r="D1351" t="str">
        <f t="array" ref="D1351">INDEX('Pin Map'!$B$2:$AT$78,MATCH(LEFT(A1351,MIN(SEARCH({0,1,2,3,4,5,6,7,8,9},A1351&amp;"0123456789"))-1),'Pin Map'!$A$2:$A$78,0),MATCH(VALUE(RIGHT(A1351,LEN(A1351)-MIN(SEARCH({0,1,2,3,4,5,6,7,8,9},A1351&amp;"0123456789"))+1)),'Pin Map'!$B$1:$AT$1,0))</f>
        <v>VSS</v>
      </c>
    </row>
    <row r="1352" spans="1:4" x14ac:dyDescent="0.2">
      <c r="A1352" s="1" t="s">
        <v>1559</v>
      </c>
      <c r="B1352">
        <v>17.528354</v>
      </c>
      <c r="C1352">
        <v>10.119999999999999</v>
      </c>
      <c r="D1352" t="str">
        <f t="array" ref="D1352">INDEX('Pin Map'!$B$2:$AT$78,MATCH(LEFT(A1352,MIN(SEARCH({0,1,2,3,4,5,6,7,8,9},A1352&amp;"0123456789"))-1),'Pin Map'!$A$2:$A$78,0),MATCH(VALUE(RIGHT(A1352,LEN(A1352)-MIN(SEARCH({0,1,2,3,4,5,6,7,8,9},A1352&amp;"0123456789"))+1)),'Pin Map'!$B$1:$AT$1,0))</f>
        <v>c2c_sertl_in_bits0 2_29_u1</v>
      </c>
    </row>
    <row r="1353" spans="1:4" x14ac:dyDescent="0.2">
      <c r="A1353" s="1" t="s">
        <v>1560</v>
      </c>
      <c r="B1353">
        <v>15.934867000000001</v>
      </c>
      <c r="C1353">
        <v>10.119999999999999</v>
      </c>
      <c r="D1353" t="str">
        <f t="array" ref="D1353">INDEX('Pin Map'!$B$2:$AT$78,MATCH(LEFT(A1353,MIN(SEARCH({0,1,2,3,4,5,6,7,8,9},A1353&amp;"0123456789"))-1),'Pin Map'!$A$2:$A$78,0),MATCH(VALUE(RIGHT(A1353,LEN(A1353)-MIN(SEARCH({0,1,2,3,4,5,6,7,8,9},A1353&amp;"0123456789"))+1)),'Pin Map'!$B$1:$AT$1,0))</f>
        <v>VSS</v>
      </c>
    </row>
    <row r="1354" spans="1:4" x14ac:dyDescent="0.2">
      <c r="A1354" s="1" t="s">
        <v>1561</v>
      </c>
      <c r="B1354">
        <v>14.341381</v>
      </c>
      <c r="C1354">
        <v>10.119999999999999</v>
      </c>
      <c r="D1354" t="str">
        <f t="array" ref="D1354">INDEX('Pin Map'!$B$2:$AT$78,MATCH(LEFT(A1354,MIN(SEARCH({0,1,2,3,4,5,6,7,8,9},A1354&amp;"0123456789"))-1),'Pin Map'!$A$2:$A$78,0),MATCH(VALUE(RIGHT(A1354,LEN(A1354)-MIN(SEARCH({0,1,2,3,4,5,6,7,8,9},A1354&amp;"0123456789"))+1)),'Pin Map'!$B$1:$AT$1,0))</f>
        <v>VSS</v>
      </c>
    </row>
    <row r="1355" spans="1:4" x14ac:dyDescent="0.2">
      <c r="A1355" s="1" t="s">
        <v>1562</v>
      </c>
      <c r="B1355">
        <v>12.747894000000001</v>
      </c>
      <c r="C1355">
        <v>10.119999999999999</v>
      </c>
      <c r="D1355" t="str">
        <f t="array" ref="D1355">INDEX('Pin Map'!$B$2:$AT$78,MATCH(LEFT(A1355,MIN(SEARCH({0,1,2,3,4,5,6,7,8,9},A1355&amp;"0123456789"))-1),'Pin Map'!$A$2:$A$78,0),MATCH(VALUE(RIGHT(A1355,LEN(A1355)-MIN(SEARCH({0,1,2,3,4,5,6,7,8,9},A1355&amp;"0123456789"))+1)),'Pin Map'!$B$1:$AT$1,0))</f>
        <v>uart_rxd 2_41_u1</v>
      </c>
    </row>
    <row r="1356" spans="1:4" x14ac:dyDescent="0.2">
      <c r="A1356" s="1" t="s">
        <v>1563</v>
      </c>
      <c r="B1356">
        <v>11.154407000000001</v>
      </c>
      <c r="C1356">
        <v>10.119999999999999</v>
      </c>
      <c r="D1356" t="str">
        <f t="array" ref="D1356">INDEX('Pin Map'!$B$2:$AT$78,MATCH(LEFT(A1356,MIN(SEARCH({0,1,2,3,4,5,6,7,8,9},A1356&amp;"0123456789"))-1),'Pin Map'!$A$2:$A$78,0),MATCH(VALUE(RIGHT(A1356,LEN(A1356)-MIN(SEARCH({0,1,2,3,4,5,6,7,8,9},A1356&amp;"0123456789"))+1)),'Pin Map'!$B$1:$AT$1,0))</f>
        <v>VSS</v>
      </c>
    </row>
    <row r="1357" spans="1:4" x14ac:dyDescent="0.2">
      <c r="A1357" s="1" t="s">
        <v>1564</v>
      </c>
      <c r="B1357">
        <v>9.5609199999999994</v>
      </c>
      <c r="C1357">
        <v>10.119999999999999</v>
      </c>
      <c r="D1357" t="str">
        <f t="array" ref="D1357">INDEX('Pin Map'!$B$2:$AT$78,MATCH(LEFT(A1357,MIN(SEARCH({0,1,2,3,4,5,6,7,8,9},A1357&amp;"0123456789"))-1),'Pin Map'!$A$2:$A$78,0),MATCH(VALUE(RIGHT(A1357,LEN(A1357)-MIN(SEARCH({0,1,2,3,4,5,6,7,8,9},A1357&amp;"0123456789"))+1)),'Pin Map'!$B$1:$AT$1,0))</f>
        <v>VSS</v>
      </c>
    </row>
    <row r="1358" spans="1:4" x14ac:dyDescent="0.2">
      <c r="A1358" s="1" t="s">
        <v>1565</v>
      </c>
      <c r="B1358">
        <v>7.9674339999999999</v>
      </c>
      <c r="C1358">
        <v>10.119999999999999</v>
      </c>
      <c r="D1358" t="str">
        <f t="array" ref="D1358">INDEX('Pin Map'!$B$2:$AT$78,MATCH(LEFT(A1358,MIN(SEARCH({0,1,2,3,4,5,6,7,8,9},A1358&amp;"0123456789"))-1),'Pin Map'!$A$2:$A$78,0),MATCH(VALUE(RIGHT(A1358,LEN(A1358)-MIN(SEARCH({0,1,2,3,4,5,6,7,8,9},A1358&amp;"0123456789"))+1)),'Pin Map'!$B$1:$AT$1,0))</f>
        <v>VSS</v>
      </c>
    </row>
    <row r="1359" spans="1:4" x14ac:dyDescent="0.2">
      <c r="A1359" s="1" t="s">
        <v>1566</v>
      </c>
      <c r="B1359">
        <v>6.3739470000000003</v>
      </c>
      <c r="C1359">
        <v>10.119999999999999</v>
      </c>
      <c r="D1359" t="str">
        <f t="array" ref="D1359">INDEX('Pin Map'!$B$2:$AT$78,MATCH(LEFT(A1359,MIN(SEARCH({0,1,2,3,4,5,6,7,8,9},A1359&amp;"0123456789"))-1),'Pin Map'!$A$2:$A$78,0),MATCH(VALUE(RIGHT(A1359,LEN(A1359)-MIN(SEARCH({0,1,2,3,4,5,6,7,8,9},A1359&amp;"0123456789"))+1)),'Pin Map'!$B$1:$AT$1,0))</f>
        <v>VSS</v>
      </c>
    </row>
    <row r="1360" spans="1:4" x14ac:dyDescent="0.2">
      <c r="A1360" s="1" t="s">
        <v>1567</v>
      </c>
      <c r="B1360">
        <v>4.7804599999999997</v>
      </c>
      <c r="C1360">
        <v>10.119999999999999</v>
      </c>
      <c r="D1360" t="str">
        <f t="array" ref="D1360">INDEX('Pin Map'!$B$2:$AT$78,MATCH(LEFT(A1360,MIN(SEARCH({0,1,2,3,4,5,6,7,8,9},A1360&amp;"0123456789"))-1),'Pin Map'!$A$2:$A$78,0),MATCH(VALUE(RIGHT(A1360,LEN(A1360)-MIN(SEARCH({0,1,2,3,4,5,6,7,8,9},A1360&amp;"0123456789"))+1)),'Pin Map'!$B$1:$AT$1,0))</f>
        <v>VSS</v>
      </c>
    </row>
    <row r="1361" spans="1:4" x14ac:dyDescent="0.2">
      <c r="A1361" s="1" t="s">
        <v>1568</v>
      </c>
      <c r="B1361">
        <v>3.1869730000000001</v>
      </c>
      <c r="C1361">
        <v>10.119999999999999</v>
      </c>
      <c r="D1361" t="str">
        <f t="array" ref="D1361">INDEX('Pin Map'!$B$2:$AT$78,MATCH(LEFT(A1361,MIN(SEARCH({0,1,2,3,4,5,6,7,8,9},A1361&amp;"0123456789"))-1),'Pin Map'!$A$2:$A$78,0),MATCH(VALUE(RIGHT(A1361,LEN(A1361)-MIN(SEARCH({0,1,2,3,4,5,6,7,8,9},A1361&amp;"0123456789"))+1)),'Pin Map'!$B$1:$AT$1,0))</f>
        <v>VSS</v>
      </c>
    </row>
    <row r="1362" spans="1:4" x14ac:dyDescent="0.2">
      <c r="A1362" s="1" t="s">
        <v>1569</v>
      </c>
      <c r="B1362">
        <v>1.5934870000000001</v>
      </c>
      <c r="C1362">
        <v>10.119999999999999</v>
      </c>
      <c r="D1362" t="str">
        <f t="array" ref="D1362">INDEX('Pin Map'!$B$2:$AT$78,MATCH(LEFT(A1362,MIN(SEARCH({0,1,2,3,4,5,6,7,8,9},A1362&amp;"0123456789"))-1),'Pin Map'!$A$2:$A$78,0),MATCH(VALUE(RIGHT(A1362,LEN(A1362)-MIN(SEARCH({0,1,2,3,4,5,6,7,8,9},A1362&amp;"0123456789"))+1)),'Pin Map'!$B$1:$AT$1,0))</f>
        <v>VSS</v>
      </c>
    </row>
    <row r="1363" spans="1:4" x14ac:dyDescent="0.2">
      <c r="A1363" s="1" t="s">
        <v>1570</v>
      </c>
      <c r="B1363">
        <v>0</v>
      </c>
      <c r="C1363">
        <v>10.119999999999999</v>
      </c>
      <c r="D1363" t="str">
        <f t="array" ref="D1363">INDEX('Pin Map'!$B$2:$AT$78,MATCH(LEFT(A1363,MIN(SEARCH({0,1,2,3,4,5,6,7,8,9},A1363&amp;"0123456789"))-1),'Pin Map'!$A$2:$A$78,0),MATCH(VALUE(RIGHT(A1363,LEN(A1363)-MIN(SEARCH({0,1,2,3,4,5,6,7,8,9},A1363&amp;"0123456789"))+1)),'Pin Map'!$B$1:$AT$1,0))</f>
        <v>VSS</v>
      </c>
    </row>
    <row r="1364" spans="1:4" x14ac:dyDescent="0.2">
      <c r="A1364" s="1" t="s">
        <v>1571</v>
      </c>
      <c r="B1364">
        <v>-1.5934870000000001</v>
      </c>
      <c r="C1364">
        <v>10.119999999999999</v>
      </c>
      <c r="D1364" t="str">
        <f t="array" ref="D1364">INDEX('Pin Map'!$B$2:$AT$78,MATCH(LEFT(A1364,MIN(SEARCH({0,1,2,3,4,5,6,7,8,9},A1364&amp;"0123456789"))-1),'Pin Map'!$A$2:$A$78,0),MATCH(VALUE(RIGHT(A1364,LEN(A1364)-MIN(SEARCH({0,1,2,3,4,5,6,7,8,9},A1364&amp;"0123456789"))+1)),'Pin Map'!$B$1:$AT$1,0))</f>
        <v>VSS</v>
      </c>
    </row>
    <row r="1365" spans="1:4" x14ac:dyDescent="0.2">
      <c r="A1365" s="1" t="s">
        <v>1572</v>
      </c>
      <c r="B1365">
        <v>-3.1869740000000002</v>
      </c>
      <c r="C1365">
        <v>10.119999999999999</v>
      </c>
      <c r="D1365" t="str">
        <f t="array" ref="D1365">INDEX('Pin Map'!$B$2:$AT$78,MATCH(LEFT(A1365,MIN(SEARCH({0,1,2,3,4,5,6,7,8,9},A1365&amp;"0123456789"))-1),'Pin Map'!$A$2:$A$78,0),MATCH(VALUE(RIGHT(A1365,LEN(A1365)-MIN(SEARCH({0,1,2,3,4,5,6,7,8,9},A1365&amp;"0123456789"))+1)),'Pin Map'!$B$1:$AT$1,0))</f>
        <v>VSS</v>
      </c>
    </row>
    <row r="1366" spans="1:4" x14ac:dyDescent="0.2">
      <c r="A1366" s="1" t="s">
        <v>1573</v>
      </c>
      <c r="B1366">
        <v>-4.7804599999999997</v>
      </c>
      <c r="C1366">
        <v>10.119999999999999</v>
      </c>
      <c r="D1366" t="str">
        <f t="array" ref="D1366">INDEX('Pin Map'!$B$2:$AT$78,MATCH(LEFT(A1366,MIN(SEARCH({0,1,2,3,4,5,6,7,8,9},A1366&amp;"0123456789"))-1),'Pin Map'!$A$2:$A$78,0),MATCH(VALUE(RIGHT(A1366,LEN(A1366)-MIN(SEARCH({0,1,2,3,4,5,6,7,8,9},A1366&amp;"0123456789"))+1)),'Pin Map'!$B$1:$AT$1,0))</f>
        <v>VSS</v>
      </c>
    </row>
    <row r="1367" spans="1:4" x14ac:dyDescent="0.2">
      <c r="A1367" s="1" t="s">
        <v>1574</v>
      </c>
      <c r="B1367">
        <v>-6.3739470000000003</v>
      </c>
      <c r="C1367">
        <v>10.119999999999999</v>
      </c>
      <c r="D1367" t="str">
        <f t="array" ref="D1367">INDEX('Pin Map'!$B$2:$AT$78,MATCH(LEFT(A1367,MIN(SEARCH({0,1,2,3,4,5,6,7,8,9},A1367&amp;"0123456789"))-1),'Pin Map'!$A$2:$A$78,0),MATCH(VALUE(RIGHT(A1367,LEN(A1367)-MIN(SEARCH({0,1,2,3,4,5,6,7,8,9},A1367&amp;"0123456789"))+1)),'Pin Map'!$B$1:$AT$1,0))</f>
        <v>VSS</v>
      </c>
    </row>
    <row r="1368" spans="1:4" x14ac:dyDescent="0.2">
      <c r="A1368" s="1" t="s">
        <v>1575</v>
      </c>
      <c r="B1368">
        <v>-7.9674339999999999</v>
      </c>
      <c r="C1368">
        <v>10.119999999999999</v>
      </c>
      <c r="D1368" t="str">
        <f t="array" ref="D1368">INDEX('Pin Map'!$B$2:$AT$78,MATCH(LEFT(A1368,MIN(SEARCH({0,1,2,3,4,5,6,7,8,9},A1368&amp;"0123456789"))-1),'Pin Map'!$A$2:$A$78,0),MATCH(VALUE(RIGHT(A1368,LEN(A1368)-MIN(SEARCH({0,1,2,3,4,5,6,7,8,9},A1368&amp;"0123456789"))+1)),'Pin Map'!$B$1:$AT$1,0))</f>
        <v>VSS</v>
      </c>
    </row>
    <row r="1369" spans="1:4" x14ac:dyDescent="0.2">
      <c r="A1369" s="1" t="s">
        <v>1576</v>
      </c>
      <c r="B1369">
        <v>-9.5609210000000004</v>
      </c>
      <c r="C1369">
        <v>10.119999999999999</v>
      </c>
      <c r="D1369" t="str">
        <f t="array" ref="D1369">INDEX('Pin Map'!$B$2:$AT$78,MATCH(LEFT(A1369,MIN(SEARCH({0,1,2,3,4,5,6,7,8,9},A1369&amp;"0123456789"))-1),'Pin Map'!$A$2:$A$78,0),MATCH(VALUE(RIGHT(A1369,LEN(A1369)-MIN(SEARCH({0,1,2,3,4,5,6,7,8,9},A1369&amp;"0123456789"))+1)),'Pin Map'!$B$1:$AT$1,0))</f>
        <v>VSS</v>
      </c>
    </row>
    <row r="1370" spans="1:4" x14ac:dyDescent="0.2">
      <c r="A1370" s="1" t="s">
        <v>1577</v>
      </c>
      <c r="B1370">
        <v>-11.154407000000001</v>
      </c>
      <c r="C1370">
        <v>10.119999999999999</v>
      </c>
      <c r="D1370" t="str">
        <f t="array" ref="D1370">INDEX('Pin Map'!$B$2:$AT$78,MATCH(LEFT(A1370,MIN(SEARCH({0,1,2,3,4,5,6,7,8,9},A1370&amp;"0123456789"))-1),'Pin Map'!$A$2:$A$78,0),MATCH(VALUE(RIGHT(A1370,LEN(A1370)-MIN(SEARCH({0,1,2,3,4,5,6,7,8,9},A1370&amp;"0123456789"))+1)),'Pin Map'!$B$1:$AT$1,0))</f>
        <v>VSS</v>
      </c>
    </row>
    <row r="1371" spans="1:4" x14ac:dyDescent="0.2">
      <c r="A1371" s="1" t="s">
        <v>1578</v>
      </c>
      <c r="B1371">
        <v>-12.747894000000001</v>
      </c>
      <c r="C1371">
        <v>10.119999999999999</v>
      </c>
      <c r="D1371" t="str">
        <f t="array" ref="D1371">INDEX('Pin Map'!$B$2:$AT$78,MATCH(LEFT(A1371,MIN(SEARCH({0,1,2,3,4,5,6,7,8,9},A1371&amp;"0123456789"))-1),'Pin Map'!$A$2:$A$78,0),MATCH(VALUE(RIGHT(A1371,LEN(A1371)-MIN(SEARCH({0,1,2,3,4,5,6,7,8,9},A1371&amp;"0123456789"))+1)),'Pin Map'!$B$1:$AT$1,0))</f>
        <v>obus_sel 48_41_u1</v>
      </c>
    </row>
    <row r="1372" spans="1:4" x14ac:dyDescent="0.2">
      <c r="A1372" s="1" t="s">
        <v>1579</v>
      </c>
      <c r="B1372">
        <v>-14.341381</v>
      </c>
      <c r="C1372">
        <v>10.119999999999999</v>
      </c>
      <c r="D1372" t="str">
        <f t="array" ref="D1372">INDEX('Pin Map'!$B$2:$AT$78,MATCH(LEFT(A1372,MIN(SEARCH({0,1,2,3,4,5,6,7,8,9},A1372&amp;"0123456789"))-1),'Pin Map'!$A$2:$A$78,0),MATCH(VALUE(RIGHT(A1372,LEN(A1372)-MIN(SEARCH({0,1,2,3,4,5,6,7,8,9},A1372&amp;"0123456789"))+1)),'Pin Map'!$B$1:$AT$1,0))</f>
        <v>VSS</v>
      </c>
    </row>
    <row r="1373" spans="1:4" x14ac:dyDescent="0.2">
      <c r="A1373" s="1" t="s">
        <v>1580</v>
      </c>
      <c r="B1373">
        <v>-15.934867000000001</v>
      </c>
      <c r="C1373">
        <v>10.119999999999999</v>
      </c>
      <c r="D1373" t="str">
        <f t="array" ref="D1373">INDEX('Pin Map'!$B$2:$AT$78,MATCH(LEFT(A1373,MIN(SEARCH({0,1,2,3,4,5,6,7,8,9},A1373&amp;"0123456789"))-1),'Pin Map'!$A$2:$A$78,0),MATCH(VALUE(RIGHT(A1373,LEN(A1373)-MIN(SEARCH({0,1,2,3,4,5,6,7,8,9},A1373&amp;"0123456789"))+1)),'Pin Map'!$B$1:$AT$1,0))</f>
        <v>VSS</v>
      </c>
    </row>
    <row r="1374" spans="1:4" x14ac:dyDescent="0.2">
      <c r="A1374" s="1" t="s">
        <v>1581</v>
      </c>
      <c r="B1374">
        <v>-17.528354</v>
      </c>
      <c r="C1374">
        <v>10.119999999999999</v>
      </c>
      <c r="D1374" t="str">
        <f t="array" ref="D1374">INDEX('Pin Map'!$B$2:$AT$78,MATCH(LEFT(A1374,MIN(SEARCH({0,1,2,3,4,5,6,7,8,9},A1374&amp;"0123456789"))-1),'Pin Map'!$A$2:$A$78,0),MATCH(VALUE(RIGHT(A1374,LEN(A1374)-MIN(SEARCH({0,1,2,3,4,5,6,7,8,9},A1374&amp;"0123456789"))+1)),'Pin Map'!$B$1:$AT$1,0))</f>
        <v>ddr12 48_29_u1</v>
      </c>
    </row>
    <row r="1375" spans="1:4" x14ac:dyDescent="0.2">
      <c r="A1375" s="1" t="s">
        <v>1582</v>
      </c>
      <c r="B1375">
        <v>16.731611000000001</v>
      </c>
      <c r="C1375">
        <v>10.58</v>
      </c>
      <c r="D1375" t="str">
        <f t="array" ref="D1375">INDEX('Pin Map'!$B$2:$AT$78,MATCH(LEFT(A1375,MIN(SEARCH({0,1,2,3,4,5,6,7,8,9},A1375&amp;"0123456789"))-1),'Pin Map'!$A$2:$A$78,0),MATCH(VALUE(RIGHT(A1375,LEN(A1375)-MIN(SEARCH({0,1,2,3,4,5,6,7,8,9},A1375&amp;"0123456789"))+1)),'Pin Map'!$B$1:$AT$1,0))</f>
        <v>c2c_sertl_in_bits1 1_30_u1</v>
      </c>
    </row>
    <row r="1376" spans="1:4" x14ac:dyDescent="0.2">
      <c r="A1376" s="1" t="s">
        <v>1583</v>
      </c>
      <c r="B1376">
        <v>15.138123999999999</v>
      </c>
      <c r="C1376">
        <v>10.58</v>
      </c>
      <c r="D1376" t="str">
        <f t="array" ref="D1376">INDEX('Pin Map'!$B$2:$AT$78,MATCH(LEFT(A1376,MIN(SEARCH({0,1,2,3,4,5,6,7,8,9},A1376&amp;"0123456789"))-1),'Pin Map'!$A$2:$A$78,0),MATCH(VALUE(RIGHT(A1376,LEN(A1376)-MIN(SEARCH({0,1,2,3,4,5,6,7,8,9},A1376&amp;"0123456789"))+1)),'Pin Map'!$B$1:$AT$1,0))</f>
        <v>VSS</v>
      </c>
    </row>
    <row r="1377" spans="1:4" x14ac:dyDescent="0.2">
      <c r="A1377" s="1" t="s">
        <v>1584</v>
      </c>
      <c r="B1377">
        <v>13.544637</v>
      </c>
      <c r="C1377">
        <v>10.58</v>
      </c>
      <c r="D1377" t="str">
        <f t="array" ref="D1377">INDEX('Pin Map'!$B$2:$AT$78,MATCH(LEFT(A1377,MIN(SEARCH({0,1,2,3,4,5,6,7,8,9},A1377&amp;"0123456789"))-1),'Pin Map'!$A$2:$A$78,0),MATCH(VALUE(RIGHT(A1377,LEN(A1377)-MIN(SEARCH({0,1,2,3,4,5,6,7,8,9},A1377&amp;"0123456789"))+1)),'Pin Map'!$B$1:$AT$1,0))</f>
        <v>VSS</v>
      </c>
    </row>
    <row r="1378" spans="1:4" x14ac:dyDescent="0.2">
      <c r="A1378" s="1" t="s">
        <v>1585</v>
      </c>
      <c r="B1378">
        <v>11.951150999999999</v>
      </c>
      <c r="C1378">
        <v>10.58</v>
      </c>
      <c r="D1378" t="str">
        <f t="array" ref="D1378">INDEX('Pin Map'!$B$2:$AT$78,MATCH(LEFT(A1378,MIN(SEARCH({0,1,2,3,4,5,6,7,8,9},A1378&amp;"0123456789"))-1),'Pin Map'!$A$2:$A$78,0),MATCH(VALUE(RIGHT(A1378,LEN(A1378)-MIN(SEARCH({0,1,2,3,4,5,6,7,8,9},A1378&amp;"0123456789"))+1)),'Pin Map'!$B$1:$AT$1,0))</f>
        <v>uart_txd 1_42_u1</v>
      </c>
    </row>
    <row r="1379" spans="1:4" x14ac:dyDescent="0.2">
      <c r="A1379" s="1" t="s">
        <v>1586</v>
      </c>
      <c r="B1379">
        <v>10.357664</v>
      </c>
      <c r="C1379">
        <v>10.58</v>
      </c>
      <c r="D1379" t="str">
        <f t="array" ref="D1379">INDEX('Pin Map'!$B$2:$AT$78,MATCH(LEFT(A1379,MIN(SEARCH({0,1,2,3,4,5,6,7,8,9},A1379&amp;"0123456789"))-1),'Pin Map'!$A$2:$A$78,0),MATCH(VALUE(RIGHT(A1379,LEN(A1379)-MIN(SEARCH({0,1,2,3,4,5,6,7,8,9},A1379&amp;"0123456789"))+1)),'Pin Map'!$B$1:$AT$1,0))</f>
        <v>VDDV_Q4_U1</v>
      </c>
    </row>
    <row r="1380" spans="1:4" x14ac:dyDescent="0.2">
      <c r="A1380" s="1" t="s">
        <v>1587</v>
      </c>
      <c r="B1380">
        <v>8.7641770000000001</v>
      </c>
      <c r="C1380">
        <v>10.58</v>
      </c>
      <c r="D1380" t="str">
        <f t="array" ref="D1380">INDEX('Pin Map'!$B$2:$AT$78,MATCH(LEFT(A1380,MIN(SEARCH({0,1,2,3,4,5,6,7,8,9},A1380&amp;"0123456789"))-1),'Pin Map'!$A$2:$A$78,0),MATCH(VALUE(RIGHT(A1380,LEN(A1380)-MIN(SEARCH({0,1,2,3,4,5,6,7,8,9},A1380&amp;"0123456789"))+1)),'Pin Map'!$B$1:$AT$1,0))</f>
        <v>VDD_Q4_U1</v>
      </c>
    </row>
    <row r="1381" spans="1:4" x14ac:dyDescent="0.2">
      <c r="A1381" s="1" t="s">
        <v>1588</v>
      </c>
      <c r="B1381">
        <v>7.1706899999999996</v>
      </c>
      <c r="C1381">
        <v>10.58</v>
      </c>
      <c r="D1381" t="str">
        <f t="array" ref="D1381">INDEX('Pin Map'!$B$2:$AT$78,MATCH(LEFT(A1381,MIN(SEARCH({0,1,2,3,4,5,6,7,8,9},A1381&amp;"0123456789"))-1),'Pin Map'!$A$2:$A$78,0),MATCH(VALUE(RIGHT(A1381,LEN(A1381)-MIN(SEARCH({0,1,2,3,4,5,6,7,8,9},A1381&amp;"0123456789"))+1)),'Pin Map'!$B$1:$AT$1,0))</f>
        <v>VDD_Q4_U1</v>
      </c>
    </row>
    <row r="1382" spans="1:4" x14ac:dyDescent="0.2">
      <c r="A1382" s="1" t="s">
        <v>1589</v>
      </c>
      <c r="B1382">
        <v>5.5772040000000001</v>
      </c>
      <c r="C1382">
        <v>10.58</v>
      </c>
      <c r="D1382" t="str">
        <f t="array" ref="D1382">INDEX('Pin Map'!$B$2:$AT$78,MATCH(LEFT(A1382,MIN(SEARCH({0,1,2,3,4,5,6,7,8,9},A1382&amp;"0123456789"))-1),'Pin Map'!$A$2:$A$78,0),MATCH(VALUE(RIGHT(A1382,LEN(A1382)-MIN(SEARCH({0,1,2,3,4,5,6,7,8,9},A1382&amp;"0123456789"))+1)),'Pin Map'!$B$1:$AT$1,0))</f>
        <v>VDD_Q4_U1</v>
      </c>
    </row>
    <row r="1383" spans="1:4" x14ac:dyDescent="0.2">
      <c r="A1383" s="1" t="s">
        <v>1590</v>
      </c>
      <c r="B1383">
        <v>3.983717</v>
      </c>
      <c r="C1383">
        <v>10.58</v>
      </c>
      <c r="D1383" t="str">
        <f t="array" ref="D1383">INDEX('Pin Map'!$B$2:$AT$78,MATCH(LEFT(A1383,MIN(SEARCH({0,1,2,3,4,5,6,7,8,9},A1383&amp;"0123456789"))-1),'Pin Map'!$A$2:$A$78,0),MATCH(VALUE(RIGHT(A1383,LEN(A1383)-MIN(SEARCH({0,1,2,3,4,5,6,7,8,9},A1383&amp;"0123456789"))+1)),'Pin Map'!$B$1:$AT$1,0))</f>
        <v>VDD_Q4_U1</v>
      </c>
    </row>
    <row r="1384" spans="1:4" x14ac:dyDescent="0.2">
      <c r="A1384" s="1" t="s">
        <v>1591</v>
      </c>
      <c r="B1384">
        <v>2.3902299999999999</v>
      </c>
      <c r="C1384">
        <v>10.58</v>
      </c>
      <c r="D1384" t="str">
        <f t="array" ref="D1384">INDEX('Pin Map'!$B$2:$AT$78,MATCH(LEFT(A1384,MIN(SEARCH({0,1,2,3,4,5,6,7,8,9},A1384&amp;"0123456789"))-1),'Pin Map'!$A$2:$A$78,0),MATCH(VALUE(RIGHT(A1384,LEN(A1384)-MIN(SEARCH({0,1,2,3,4,5,6,7,8,9},A1384&amp;"0123456789"))+1)),'Pin Map'!$B$1:$AT$1,0))</f>
        <v>VDD_Q4_U1</v>
      </c>
    </row>
    <row r="1385" spans="1:4" x14ac:dyDescent="0.2">
      <c r="A1385" s="1" t="s">
        <v>1592</v>
      </c>
      <c r="B1385">
        <v>0.79674299999999998</v>
      </c>
      <c r="C1385">
        <v>10.58</v>
      </c>
      <c r="D1385" t="str">
        <f t="array" ref="D1385">INDEX('Pin Map'!$B$2:$AT$78,MATCH(LEFT(A1385,MIN(SEARCH({0,1,2,3,4,5,6,7,8,9},A1385&amp;"0123456789"))-1),'Pin Map'!$A$2:$A$78,0),MATCH(VALUE(RIGHT(A1385,LEN(A1385)-MIN(SEARCH({0,1,2,3,4,5,6,7,8,9},A1385&amp;"0123456789"))+1)),'Pin Map'!$B$1:$AT$1,0))</f>
        <v>VDD_Q4_U1</v>
      </c>
    </row>
    <row r="1386" spans="1:4" x14ac:dyDescent="0.2">
      <c r="A1386" s="1" t="s">
        <v>1593</v>
      </c>
      <c r="B1386">
        <v>-0.79674299999999998</v>
      </c>
      <c r="C1386">
        <v>10.58</v>
      </c>
      <c r="D1386" t="str">
        <f t="array" ref="D1386">INDEX('Pin Map'!$B$2:$AT$78,MATCH(LEFT(A1386,MIN(SEARCH({0,1,2,3,4,5,6,7,8,9},A1386&amp;"0123456789"))-1),'Pin Map'!$A$2:$A$78,0),MATCH(VALUE(RIGHT(A1386,LEN(A1386)-MIN(SEARCH({0,1,2,3,4,5,6,7,8,9},A1386&amp;"0123456789"))+1)),'Pin Map'!$B$1:$AT$1,0))</f>
        <v>VDD_Q2_U1</v>
      </c>
    </row>
    <row r="1387" spans="1:4" x14ac:dyDescent="0.2">
      <c r="A1387" s="1" t="s">
        <v>1594</v>
      </c>
      <c r="B1387">
        <v>-2.3902299999999999</v>
      </c>
      <c r="C1387">
        <v>10.58</v>
      </c>
      <c r="D1387" t="str">
        <f t="array" ref="D1387">INDEX('Pin Map'!$B$2:$AT$78,MATCH(LEFT(A1387,MIN(SEARCH({0,1,2,3,4,5,6,7,8,9},A1387&amp;"0123456789"))-1),'Pin Map'!$A$2:$A$78,0),MATCH(VALUE(RIGHT(A1387,LEN(A1387)-MIN(SEARCH({0,1,2,3,4,5,6,7,8,9},A1387&amp;"0123456789"))+1)),'Pin Map'!$B$1:$AT$1,0))</f>
        <v>VDD_Q2_U1</v>
      </c>
    </row>
    <row r="1388" spans="1:4" x14ac:dyDescent="0.2">
      <c r="A1388" s="1" t="s">
        <v>1595</v>
      </c>
      <c r="B1388">
        <v>-3.983717</v>
      </c>
      <c r="C1388">
        <v>10.58</v>
      </c>
      <c r="D1388" t="str">
        <f t="array" ref="D1388">INDEX('Pin Map'!$B$2:$AT$78,MATCH(LEFT(A1388,MIN(SEARCH({0,1,2,3,4,5,6,7,8,9},A1388&amp;"0123456789"))-1),'Pin Map'!$A$2:$A$78,0),MATCH(VALUE(RIGHT(A1388,LEN(A1388)-MIN(SEARCH({0,1,2,3,4,5,6,7,8,9},A1388&amp;"0123456789"))+1)),'Pin Map'!$B$1:$AT$1,0))</f>
        <v>VDD_Q2_U1</v>
      </c>
    </row>
    <row r="1389" spans="1:4" x14ac:dyDescent="0.2">
      <c r="A1389" s="1" t="s">
        <v>1596</v>
      </c>
      <c r="B1389">
        <v>-5.5772040000000001</v>
      </c>
      <c r="C1389">
        <v>10.58</v>
      </c>
      <c r="D1389" t="str">
        <f t="array" ref="D1389">INDEX('Pin Map'!$B$2:$AT$78,MATCH(LEFT(A1389,MIN(SEARCH({0,1,2,3,4,5,6,7,8,9},A1389&amp;"0123456789"))-1),'Pin Map'!$A$2:$A$78,0),MATCH(VALUE(RIGHT(A1389,LEN(A1389)-MIN(SEARCH({0,1,2,3,4,5,6,7,8,9},A1389&amp;"0123456789"))+1)),'Pin Map'!$B$1:$AT$1,0))</f>
        <v>VDD_Q2_U1</v>
      </c>
    </row>
    <row r="1390" spans="1:4" x14ac:dyDescent="0.2">
      <c r="A1390" s="1" t="s">
        <v>1597</v>
      </c>
      <c r="B1390">
        <v>-7.1706899999999996</v>
      </c>
      <c r="C1390">
        <v>10.58</v>
      </c>
      <c r="D1390" t="str">
        <f t="array" ref="D1390">INDEX('Pin Map'!$B$2:$AT$78,MATCH(LEFT(A1390,MIN(SEARCH({0,1,2,3,4,5,6,7,8,9},A1390&amp;"0123456789"))-1),'Pin Map'!$A$2:$A$78,0),MATCH(VALUE(RIGHT(A1390,LEN(A1390)-MIN(SEARCH({0,1,2,3,4,5,6,7,8,9},A1390&amp;"0123456789"))+1)),'Pin Map'!$B$1:$AT$1,0))</f>
        <v>VDD_Q2_U1</v>
      </c>
    </row>
    <row r="1391" spans="1:4" x14ac:dyDescent="0.2">
      <c r="A1391" s="1" t="s">
        <v>1598</v>
      </c>
      <c r="B1391">
        <v>-8.7641770000000001</v>
      </c>
      <c r="C1391">
        <v>10.58</v>
      </c>
      <c r="D1391" t="str">
        <f t="array" ref="D1391">INDEX('Pin Map'!$B$2:$AT$78,MATCH(LEFT(A1391,MIN(SEARCH({0,1,2,3,4,5,6,7,8,9},A1391&amp;"0123456789"))-1),'Pin Map'!$A$2:$A$78,0),MATCH(VALUE(RIGHT(A1391,LEN(A1391)-MIN(SEARCH({0,1,2,3,4,5,6,7,8,9},A1391&amp;"0123456789"))+1)),'Pin Map'!$B$1:$AT$1,0))</f>
        <v>VDD_Q2_U1</v>
      </c>
    </row>
    <row r="1392" spans="1:4" x14ac:dyDescent="0.2">
      <c r="A1392" s="1" t="s">
        <v>1599</v>
      </c>
      <c r="B1392">
        <v>-10.357664</v>
      </c>
      <c r="C1392">
        <v>10.58</v>
      </c>
      <c r="D1392" t="str">
        <f t="array" ref="D1392">INDEX('Pin Map'!$B$2:$AT$78,MATCH(LEFT(A1392,MIN(SEARCH({0,1,2,3,4,5,6,7,8,9},A1392&amp;"0123456789"))-1),'Pin Map'!$A$2:$A$78,0),MATCH(VALUE(RIGHT(A1392,LEN(A1392)-MIN(SEARCH({0,1,2,3,4,5,6,7,8,9},A1392&amp;"0123456789"))+1)),'Pin Map'!$B$1:$AT$1,0))</f>
        <v>VDDV_Q2_U1</v>
      </c>
    </row>
    <row r="1393" spans="1:4" x14ac:dyDescent="0.2">
      <c r="A1393" s="1" t="s">
        <v>1600</v>
      </c>
      <c r="B1393">
        <v>-11.951150999999999</v>
      </c>
      <c r="C1393">
        <v>10.58</v>
      </c>
      <c r="D1393" t="str">
        <f t="array" ref="D1393">INDEX('Pin Map'!$B$2:$AT$78,MATCH(LEFT(A1393,MIN(SEARCH({0,1,2,3,4,5,6,7,8,9},A1393&amp;"0123456789"))-1),'Pin Map'!$A$2:$A$78,0),MATCH(VALUE(RIGHT(A1393,LEN(A1393)-MIN(SEARCH({0,1,2,3,4,5,6,7,8,9},A1393&amp;"0123456789"))+1)),'Pin Map'!$B$1:$AT$1,0))</f>
        <v>ucie_sel 49_42_u1</v>
      </c>
    </row>
    <row r="1394" spans="1:4" x14ac:dyDescent="0.2">
      <c r="A1394" s="1" t="s">
        <v>1601</v>
      </c>
      <c r="B1394">
        <v>-13.544637</v>
      </c>
      <c r="C1394">
        <v>10.58</v>
      </c>
      <c r="D1394" t="str">
        <f t="array" ref="D1394">INDEX('Pin Map'!$B$2:$AT$78,MATCH(LEFT(A1394,MIN(SEARCH({0,1,2,3,4,5,6,7,8,9},A1394&amp;"0123456789"))-1),'Pin Map'!$A$2:$A$78,0),MATCH(VALUE(RIGHT(A1394,LEN(A1394)-MIN(SEARCH({0,1,2,3,4,5,6,7,8,9},A1394&amp;"0123456789"))+1)),'Pin Map'!$B$1:$AT$1,0))</f>
        <v>VSS</v>
      </c>
    </row>
    <row r="1395" spans="1:4" x14ac:dyDescent="0.2">
      <c r="A1395" s="1" t="s">
        <v>1602</v>
      </c>
      <c r="B1395">
        <v>-15.138123999999999</v>
      </c>
      <c r="C1395">
        <v>10.58</v>
      </c>
      <c r="D1395" t="str">
        <f t="array" ref="D1395">INDEX('Pin Map'!$B$2:$AT$78,MATCH(LEFT(A1395,MIN(SEARCH({0,1,2,3,4,5,6,7,8,9},A1395&amp;"0123456789"))-1),'Pin Map'!$A$2:$A$78,0),MATCH(VALUE(RIGHT(A1395,LEN(A1395)-MIN(SEARCH({0,1,2,3,4,5,6,7,8,9},A1395&amp;"0123456789"))+1)),'Pin Map'!$B$1:$AT$1,0))</f>
        <v>VSS</v>
      </c>
    </row>
    <row r="1396" spans="1:4" x14ac:dyDescent="0.2">
      <c r="A1396" s="1" t="s">
        <v>1603</v>
      </c>
      <c r="B1396">
        <v>-16.731611000000001</v>
      </c>
      <c r="C1396">
        <v>10.58</v>
      </c>
      <c r="D1396" t="str">
        <f t="array" ref="D1396">INDEX('Pin Map'!$B$2:$AT$78,MATCH(LEFT(A1396,MIN(SEARCH({0,1,2,3,4,5,6,7,8,9},A1396&amp;"0123456789"))-1),'Pin Map'!$A$2:$A$78,0),MATCH(VALUE(RIGHT(A1396,LEN(A1396)-MIN(SEARCH({0,1,2,3,4,5,6,7,8,9},A1396&amp;"0123456789"))+1)),'Pin Map'!$B$1:$AT$1,0))</f>
        <v>ddr11 49_30_u1</v>
      </c>
    </row>
    <row r="1397" spans="1:4" x14ac:dyDescent="0.2">
      <c r="A1397" s="1" t="s">
        <v>1604</v>
      </c>
      <c r="B1397">
        <v>17.528354</v>
      </c>
      <c r="C1397">
        <v>11.04</v>
      </c>
      <c r="D1397" t="str">
        <f t="array" ref="D1397">INDEX('Pin Map'!$B$2:$AT$78,MATCH(LEFT(A1397,MIN(SEARCH({0,1,2,3,4,5,6,7,8,9},A1397&amp;"0123456789"))-1),'Pin Map'!$A$2:$A$78,0),MATCH(VALUE(RIGHT(A1397,LEN(A1397)-MIN(SEARCH({0,1,2,3,4,5,6,7,8,9},A1397&amp;"0123456789"))+1)),'Pin Map'!$B$1:$AT$1,0))</f>
        <v>VSS</v>
      </c>
    </row>
    <row r="1398" spans="1:4" x14ac:dyDescent="0.2">
      <c r="A1398" s="1" t="s">
        <v>1605</v>
      </c>
      <c r="B1398">
        <v>15.934867000000001</v>
      </c>
      <c r="C1398">
        <v>11.04</v>
      </c>
      <c r="D1398" t="str">
        <f t="array" ref="D1398">INDEX('Pin Map'!$B$2:$AT$78,MATCH(LEFT(A1398,MIN(SEARCH({0,1,2,3,4,5,6,7,8,9},A1398&amp;"0123456789"))-1),'Pin Map'!$A$2:$A$78,0),MATCH(VALUE(RIGHT(A1398,LEN(A1398)-MIN(SEARCH({0,1,2,3,4,5,6,7,8,9},A1398&amp;"0123456789"))+1)),'Pin Map'!$B$1:$AT$1,0))</f>
        <v>VSS</v>
      </c>
    </row>
    <row r="1399" spans="1:4" x14ac:dyDescent="0.2">
      <c r="A1399" s="1" t="s">
        <v>1606</v>
      </c>
      <c r="B1399">
        <v>14.341381</v>
      </c>
      <c r="C1399">
        <v>11.04</v>
      </c>
      <c r="D1399" t="str">
        <f t="array" ref="D1399">INDEX('Pin Map'!$B$2:$AT$78,MATCH(LEFT(A1399,MIN(SEARCH({0,1,2,3,4,5,6,7,8,9},A1399&amp;"0123456789"))-1),'Pin Map'!$A$2:$A$78,0),MATCH(VALUE(RIGHT(A1399,LEN(A1399)-MIN(SEARCH({0,1,2,3,4,5,6,7,8,9},A1399&amp;"0123456789"))+1)),'Pin Map'!$B$1:$AT$1,0))</f>
        <v>c2c_sertl_clock_out 2_35_u1</v>
      </c>
    </row>
    <row r="1400" spans="1:4" x14ac:dyDescent="0.2">
      <c r="A1400" s="1" t="s">
        <v>1607</v>
      </c>
      <c r="B1400">
        <v>12.747894000000001</v>
      </c>
      <c r="C1400">
        <v>11.04</v>
      </c>
      <c r="D1400" t="str">
        <f t="array" ref="D1400">INDEX('Pin Map'!$B$2:$AT$78,MATCH(LEFT(A1400,MIN(SEARCH({0,1,2,3,4,5,6,7,8,9},A1400&amp;"0123456789"))-1),'Pin Map'!$A$2:$A$78,0),MATCH(VALUE(RIGHT(A1400,LEN(A1400)-MIN(SEARCH({0,1,2,3,4,5,6,7,8,9},A1400&amp;"0123456789"))+1)),'Pin Map'!$B$1:$AT$1,0))</f>
        <v>VSS</v>
      </c>
    </row>
    <row r="1401" spans="1:4" x14ac:dyDescent="0.2">
      <c r="A1401" s="1" t="s">
        <v>1608</v>
      </c>
      <c r="B1401">
        <v>11.154407000000001</v>
      </c>
      <c r="C1401">
        <v>11.04</v>
      </c>
      <c r="D1401" t="str">
        <f t="array" ref="D1401">INDEX('Pin Map'!$B$2:$AT$78,MATCH(LEFT(A1401,MIN(SEARCH({0,1,2,3,4,5,6,7,8,9},A1401&amp;"0123456789"))-1),'Pin Map'!$A$2:$A$78,0),MATCH(VALUE(RIGHT(A1401,LEN(A1401)-MIN(SEARCH({0,1,2,3,4,5,6,7,8,9},A1401&amp;"0123456789"))+1)),'Pin Map'!$B$1:$AT$1,0))</f>
        <v>VSS</v>
      </c>
    </row>
    <row r="1402" spans="1:4" x14ac:dyDescent="0.2">
      <c r="A1402" s="1" t="s">
        <v>1609</v>
      </c>
      <c r="B1402">
        <v>9.5609199999999994</v>
      </c>
      <c r="C1402">
        <v>11.04</v>
      </c>
      <c r="D1402" t="str">
        <f t="array" ref="D1402">INDEX('Pin Map'!$B$2:$AT$78,MATCH(LEFT(A1402,MIN(SEARCH({0,1,2,3,4,5,6,7,8,9},A1402&amp;"0123456789"))-1),'Pin Map'!$A$2:$A$78,0),MATCH(VALUE(RIGHT(A1402,LEN(A1402)-MIN(SEARCH({0,1,2,3,4,5,6,7,8,9},A1402&amp;"0123456789"))+1)),'Pin Map'!$B$1:$AT$1,0))</f>
        <v>VSS</v>
      </c>
    </row>
    <row r="1403" spans="1:4" x14ac:dyDescent="0.2">
      <c r="A1403" s="1" t="s">
        <v>1610</v>
      </c>
      <c r="B1403">
        <v>7.9674339999999999</v>
      </c>
      <c r="C1403">
        <v>11.04</v>
      </c>
      <c r="D1403" t="str">
        <f t="array" ref="D1403">INDEX('Pin Map'!$B$2:$AT$78,MATCH(LEFT(A1403,MIN(SEARCH({0,1,2,3,4,5,6,7,8,9},A1403&amp;"0123456789"))-1),'Pin Map'!$A$2:$A$78,0),MATCH(VALUE(RIGHT(A1403,LEN(A1403)-MIN(SEARCH({0,1,2,3,4,5,6,7,8,9},A1403&amp;"0123456789"))+1)),'Pin Map'!$B$1:$AT$1,0))</f>
        <v>VSS</v>
      </c>
    </row>
    <row r="1404" spans="1:4" x14ac:dyDescent="0.2">
      <c r="A1404" s="1" t="s">
        <v>1611</v>
      </c>
      <c r="B1404">
        <v>6.3739470000000003</v>
      </c>
      <c r="C1404">
        <v>11.04</v>
      </c>
      <c r="D1404" t="str">
        <f t="array" ref="D1404">INDEX('Pin Map'!$B$2:$AT$78,MATCH(LEFT(A1404,MIN(SEARCH({0,1,2,3,4,5,6,7,8,9},A1404&amp;"0123456789"))-1),'Pin Map'!$A$2:$A$78,0),MATCH(VALUE(RIGHT(A1404,LEN(A1404)-MIN(SEARCH({0,1,2,3,4,5,6,7,8,9},A1404&amp;"0123456789"))+1)),'Pin Map'!$B$1:$AT$1,0))</f>
        <v>VSS</v>
      </c>
    </row>
    <row r="1405" spans="1:4" x14ac:dyDescent="0.2">
      <c r="A1405" s="1" t="s">
        <v>1612</v>
      </c>
      <c r="B1405">
        <v>4.7804599999999997</v>
      </c>
      <c r="C1405">
        <v>11.04</v>
      </c>
      <c r="D1405" t="str">
        <f t="array" ref="D1405">INDEX('Pin Map'!$B$2:$AT$78,MATCH(LEFT(A1405,MIN(SEARCH({0,1,2,3,4,5,6,7,8,9},A1405&amp;"0123456789"))-1),'Pin Map'!$A$2:$A$78,0),MATCH(VALUE(RIGHT(A1405,LEN(A1405)-MIN(SEARCH({0,1,2,3,4,5,6,7,8,9},A1405&amp;"0123456789"))+1)),'Pin Map'!$B$1:$AT$1,0))</f>
        <v>VSS</v>
      </c>
    </row>
    <row r="1406" spans="1:4" x14ac:dyDescent="0.2">
      <c r="A1406" s="1" t="s">
        <v>1613</v>
      </c>
      <c r="B1406">
        <v>3.1869730000000001</v>
      </c>
      <c r="C1406">
        <v>11.04</v>
      </c>
      <c r="D1406" t="str">
        <f t="array" ref="D1406">INDEX('Pin Map'!$B$2:$AT$78,MATCH(LEFT(A1406,MIN(SEARCH({0,1,2,3,4,5,6,7,8,9},A1406&amp;"0123456789"))-1),'Pin Map'!$A$2:$A$78,0),MATCH(VALUE(RIGHT(A1406,LEN(A1406)-MIN(SEARCH({0,1,2,3,4,5,6,7,8,9},A1406&amp;"0123456789"))+1)),'Pin Map'!$B$1:$AT$1,0))</f>
        <v>VSS</v>
      </c>
    </row>
    <row r="1407" spans="1:4" x14ac:dyDescent="0.2">
      <c r="A1407" s="1" t="s">
        <v>1614</v>
      </c>
      <c r="B1407">
        <v>1.5934870000000001</v>
      </c>
      <c r="C1407">
        <v>11.04</v>
      </c>
      <c r="D1407" t="str">
        <f t="array" ref="D1407">INDEX('Pin Map'!$B$2:$AT$78,MATCH(LEFT(A1407,MIN(SEARCH({0,1,2,3,4,5,6,7,8,9},A1407&amp;"0123456789"))-1),'Pin Map'!$A$2:$A$78,0),MATCH(VALUE(RIGHT(A1407,LEN(A1407)-MIN(SEARCH({0,1,2,3,4,5,6,7,8,9},A1407&amp;"0123456789"))+1)),'Pin Map'!$B$1:$AT$1,0))</f>
        <v>VSS</v>
      </c>
    </row>
    <row r="1408" spans="1:4" x14ac:dyDescent="0.2">
      <c r="A1408" s="1" t="s">
        <v>1615</v>
      </c>
      <c r="B1408">
        <v>0</v>
      </c>
      <c r="C1408">
        <v>11.04</v>
      </c>
      <c r="D1408" t="str">
        <f t="array" ref="D1408">INDEX('Pin Map'!$B$2:$AT$78,MATCH(LEFT(A1408,MIN(SEARCH({0,1,2,3,4,5,6,7,8,9},A1408&amp;"0123456789"))-1),'Pin Map'!$A$2:$A$78,0),MATCH(VALUE(RIGHT(A1408,LEN(A1408)-MIN(SEARCH({0,1,2,3,4,5,6,7,8,9},A1408&amp;"0123456789"))+1)),'Pin Map'!$B$1:$AT$1,0))</f>
        <v>VSS</v>
      </c>
    </row>
    <row r="1409" spans="1:4" x14ac:dyDescent="0.2">
      <c r="A1409" s="1" t="s">
        <v>1616</v>
      </c>
      <c r="B1409">
        <v>-1.5934870000000001</v>
      </c>
      <c r="C1409">
        <v>11.04</v>
      </c>
      <c r="D1409" t="str">
        <f t="array" ref="D1409">INDEX('Pin Map'!$B$2:$AT$78,MATCH(LEFT(A1409,MIN(SEARCH({0,1,2,3,4,5,6,7,8,9},A1409&amp;"0123456789"))-1),'Pin Map'!$A$2:$A$78,0),MATCH(VALUE(RIGHT(A1409,LEN(A1409)-MIN(SEARCH({0,1,2,3,4,5,6,7,8,9},A1409&amp;"0123456789"))+1)),'Pin Map'!$B$1:$AT$1,0))</f>
        <v>VSS</v>
      </c>
    </row>
    <row r="1410" spans="1:4" x14ac:dyDescent="0.2">
      <c r="A1410" s="1" t="s">
        <v>1617</v>
      </c>
      <c r="B1410">
        <v>-3.1869740000000002</v>
      </c>
      <c r="C1410">
        <v>11.04</v>
      </c>
      <c r="D1410" t="str">
        <f t="array" ref="D1410">INDEX('Pin Map'!$B$2:$AT$78,MATCH(LEFT(A1410,MIN(SEARCH({0,1,2,3,4,5,6,7,8,9},A1410&amp;"0123456789"))-1),'Pin Map'!$A$2:$A$78,0),MATCH(VALUE(RIGHT(A1410,LEN(A1410)-MIN(SEARCH({0,1,2,3,4,5,6,7,8,9},A1410&amp;"0123456789"))+1)),'Pin Map'!$B$1:$AT$1,0))</f>
        <v>VSS</v>
      </c>
    </row>
    <row r="1411" spans="1:4" x14ac:dyDescent="0.2">
      <c r="A1411" s="1" t="s">
        <v>1618</v>
      </c>
      <c r="B1411">
        <v>-4.7804599999999997</v>
      </c>
      <c r="C1411">
        <v>11.04</v>
      </c>
      <c r="D1411" t="str">
        <f t="array" ref="D1411">INDEX('Pin Map'!$B$2:$AT$78,MATCH(LEFT(A1411,MIN(SEARCH({0,1,2,3,4,5,6,7,8,9},A1411&amp;"0123456789"))-1),'Pin Map'!$A$2:$A$78,0),MATCH(VALUE(RIGHT(A1411,LEN(A1411)-MIN(SEARCH({0,1,2,3,4,5,6,7,8,9},A1411&amp;"0123456789"))+1)),'Pin Map'!$B$1:$AT$1,0))</f>
        <v>VSS</v>
      </c>
    </row>
    <row r="1412" spans="1:4" x14ac:dyDescent="0.2">
      <c r="A1412" s="1" t="s">
        <v>1619</v>
      </c>
      <c r="B1412">
        <v>-6.3739470000000003</v>
      </c>
      <c r="C1412">
        <v>11.04</v>
      </c>
      <c r="D1412" t="str">
        <f t="array" ref="D1412">INDEX('Pin Map'!$B$2:$AT$78,MATCH(LEFT(A1412,MIN(SEARCH({0,1,2,3,4,5,6,7,8,9},A1412&amp;"0123456789"))-1),'Pin Map'!$A$2:$A$78,0),MATCH(VALUE(RIGHT(A1412,LEN(A1412)-MIN(SEARCH({0,1,2,3,4,5,6,7,8,9},A1412&amp;"0123456789"))+1)),'Pin Map'!$B$1:$AT$1,0))</f>
        <v>VSS</v>
      </c>
    </row>
    <row r="1413" spans="1:4" x14ac:dyDescent="0.2">
      <c r="A1413" s="1" t="s">
        <v>1620</v>
      </c>
      <c r="B1413">
        <v>-7.9674339999999999</v>
      </c>
      <c r="C1413">
        <v>11.04</v>
      </c>
      <c r="D1413" t="str">
        <f t="array" ref="D1413">INDEX('Pin Map'!$B$2:$AT$78,MATCH(LEFT(A1413,MIN(SEARCH({0,1,2,3,4,5,6,7,8,9},A1413&amp;"0123456789"))-1),'Pin Map'!$A$2:$A$78,0),MATCH(VALUE(RIGHT(A1413,LEN(A1413)-MIN(SEARCH({0,1,2,3,4,5,6,7,8,9},A1413&amp;"0123456789"))+1)),'Pin Map'!$B$1:$AT$1,0))</f>
        <v>VSS</v>
      </c>
    </row>
    <row r="1414" spans="1:4" x14ac:dyDescent="0.2">
      <c r="A1414" s="1" t="s">
        <v>1621</v>
      </c>
      <c r="B1414">
        <v>-9.5609210000000004</v>
      </c>
      <c r="C1414">
        <v>11.04</v>
      </c>
      <c r="D1414" t="str">
        <f t="array" ref="D1414">INDEX('Pin Map'!$B$2:$AT$78,MATCH(LEFT(A1414,MIN(SEARCH({0,1,2,3,4,5,6,7,8,9},A1414&amp;"0123456789"))-1),'Pin Map'!$A$2:$A$78,0),MATCH(VALUE(RIGHT(A1414,LEN(A1414)-MIN(SEARCH({0,1,2,3,4,5,6,7,8,9},A1414&amp;"0123456789"))+1)),'Pin Map'!$B$1:$AT$1,0))</f>
        <v>VSS</v>
      </c>
    </row>
    <row r="1415" spans="1:4" x14ac:dyDescent="0.2">
      <c r="A1415" s="1" t="s">
        <v>1622</v>
      </c>
      <c r="B1415">
        <v>-11.154407000000001</v>
      </c>
      <c r="C1415">
        <v>11.04</v>
      </c>
      <c r="D1415" t="str">
        <f t="array" ref="D1415">INDEX('Pin Map'!$B$2:$AT$78,MATCH(LEFT(A1415,MIN(SEARCH({0,1,2,3,4,5,6,7,8,9},A1415&amp;"0123456789"))-1),'Pin Map'!$A$2:$A$78,0),MATCH(VALUE(RIGHT(A1415,LEN(A1415)-MIN(SEARCH({0,1,2,3,4,5,6,7,8,9},A1415&amp;"0123456789"))+1)),'Pin Map'!$B$1:$AT$1,0))</f>
        <v>VSS</v>
      </c>
    </row>
    <row r="1416" spans="1:4" x14ac:dyDescent="0.2">
      <c r="A1416" s="1" t="s">
        <v>1623</v>
      </c>
      <c r="B1416">
        <v>-12.747894000000001</v>
      </c>
      <c r="C1416">
        <v>11.04</v>
      </c>
      <c r="D1416" t="str">
        <f t="array" ref="D1416">INDEX('Pin Map'!$B$2:$AT$78,MATCH(LEFT(A1416,MIN(SEARCH({0,1,2,3,4,5,6,7,8,9},A1416&amp;"0123456789"))-1),'Pin Map'!$A$2:$A$78,0),MATCH(VALUE(RIGHT(A1416,LEN(A1416)-MIN(SEARCH({0,1,2,3,4,5,6,7,8,9},A1416&amp;"0123456789"))+1)),'Pin Map'!$B$1:$AT$1,0))</f>
        <v>VSS</v>
      </c>
    </row>
    <row r="1417" spans="1:4" x14ac:dyDescent="0.2">
      <c r="A1417" s="1" t="s">
        <v>1624</v>
      </c>
      <c r="B1417">
        <v>-14.341381</v>
      </c>
      <c r="C1417">
        <v>11.04</v>
      </c>
      <c r="D1417" t="str">
        <f t="array" ref="D1417">INDEX('Pin Map'!$B$2:$AT$78,MATCH(LEFT(A1417,MIN(SEARCH({0,1,2,3,4,5,6,7,8,9},A1417&amp;"0123456789"))-1),'Pin Map'!$A$2:$A$78,0),MATCH(VALUE(RIGHT(A1417,LEN(A1417)-MIN(SEARCH({0,1,2,3,4,5,6,7,8,9},A1417&amp;"0123456789"))+1)),'Pin Map'!$B$1:$AT$1,0))</f>
        <v>ddr6 48_35_u1</v>
      </c>
    </row>
    <row r="1418" spans="1:4" x14ac:dyDescent="0.2">
      <c r="A1418" s="1" t="s">
        <v>1625</v>
      </c>
      <c r="B1418">
        <v>-15.934867000000001</v>
      </c>
      <c r="C1418">
        <v>11.04</v>
      </c>
      <c r="D1418" t="str">
        <f t="array" ref="D1418">INDEX('Pin Map'!$B$2:$AT$78,MATCH(LEFT(A1418,MIN(SEARCH({0,1,2,3,4,5,6,7,8,9},A1418&amp;"0123456789"))-1),'Pin Map'!$A$2:$A$78,0),MATCH(VALUE(RIGHT(A1418,LEN(A1418)-MIN(SEARCH({0,1,2,3,4,5,6,7,8,9},A1418&amp;"0123456789"))+1)),'Pin Map'!$B$1:$AT$1,0))</f>
        <v>VSS</v>
      </c>
    </row>
    <row r="1419" spans="1:4" x14ac:dyDescent="0.2">
      <c r="A1419" s="1" t="s">
        <v>1626</v>
      </c>
      <c r="B1419">
        <v>-17.528354</v>
      </c>
      <c r="C1419">
        <v>11.04</v>
      </c>
      <c r="D1419" t="str">
        <f t="array" ref="D1419">INDEX('Pin Map'!$B$2:$AT$78,MATCH(LEFT(A1419,MIN(SEARCH({0,1,2,3,4,5,6,7,8,9},A1419&amp;"0123456789"))-1),'Pin Map'!$A$2:$A$78,0),MATCH(VALUE(RIGHT(A1419,LEN(A1419)-MIN(SEARCH({0,1,2,3,4,5,6,7,8,9},A1419&amp;"0123456789"))+1)),'Pin Map'!$B$1:$AT$1,0))</f>
        <v>VSS</v>
      </c>
    </row>
    <row r="1420" spans="1:4" x14ac:dyDescent="0.2">
      <c r="A1420" s="1" t="s">
        <v>1627</v>
      </c>
      <c r="B1420">
        <v>16.731611000000001</v>
      </c>
      <c r="C1420">
        <v>11.5</v>
      </c>
      <c r="D1420" t="str">
        <f t="array" ref="D1420">INDEX('Pin Map'!$B$2:$AT$78,MATCH(LEFT(A1420,MIN(SEARCH({0,1,2,3,4,5,6,7,8,9},A1420&amp;"0123456789"))-1),'Pin Map'!$A$2:$A$78,0),MATCH(VALUE(RIGHT(A1420,LEN(A1420)-MIN(SEARCH({0,1,2,3,4,5,6,7,8,9},A1420&amp;"0123456789"))+1)),'Pin Map'!$B$1:$AT$1,0))</f>
        <v>VSS</v>
      </c>
    </row>
    <row r="1421" spans="1:4" x14ac:dyDescent="0.2">
      <c r="A1421" s="1" t="s">
        <v>1628</v>
      </c>
      <c r="B1421">
        <v>15.138123999999999</v>
      </c>
      <c r="C1421">
        <v>11.5</v>
      </c>
      <c r="D1421" t="str">
        <f t="array" ref="D1421">INDEX('Pin Map'!$B$2:$AT$78,MATCH(LEFT(A1421,MIN(SEARCH({0,1,2,3,4,5,6,7,8,9},A1421&amp;"0123456789"))-1),'Pin Map'!$A$2:$A$78,0),MATCH(VALUE(RIGHT(A1421,LEN(A1421)-MIN(SEARCH({0,1,2,3,4,5,6,7,8,9},A1421&amp;"0123456789"))+1)),'Pin Map'!$B$1:$AT$1,0))</f>
        <v>c2c_sertl_reset_out 1_36_u1</v>
      </c>
    </row>
    <row r="1422" spans="1:4" x14ac:dyDescent="0.2">
      <c r="A1422" s="1" t="s">
        <v>1629</v>
      </c>
      <c r="B1422">
        <v>13.544637</v>
      </c>
      <c r="C1422">
        <v>11.5</v>
      </c>
      <c r="D1422" t="str">
        <f t="array" ref="D1422">INDEX('Pin Map'!$B$2:$AT$78,MATCH(LEFT(A1422,MIN(SEARCH({0,1,2,3,4,5,6,7,8,9},A1422&amp;"0123456789"))-1),'Pin Map'!$A$2:$A$78,0),MATCH(VALUE(RIGHT(A1422,LEN(A1422)-MIN(SEARCH({0,1,2,3,4,5,6,7,8,9},A1422&amp;"0123456789"))+1)),'Pin Map'!$B$1:$AT$1,0))</f>
        <v>VSS</v>
      </c>
    </row>
    <row r="1423" spans="1:4" x14ac:dyDescent="0.2">
      <c r="A1423" s="1" t="s">
        <v>1630</v>
      </c>
      <c r="B1423">
        <v>11.951150999999999</v>
      </c>
      <c r="C1423">
        <v>11.5</v>
      </c>
      <c r="D1423" t="str">
        <f t="array" ref="D1423">INDEX('Pin Map'!$B$2:$AT$78,MATCH(LEFT(A1423,MIN(SEARCH({0,1,2,3,4,5,6,7,8,9},A1423&amp;"0123456789"))-1),'Pin Map'!$A$2:$A$78,0),MATCH(VALUE(RIGHT(A1423,LEN(A1423)-MIN(SEARCH({0,1,2,3,4,5,6,7,8,9},A1423&amp;"0123456789"))+1)),'Pin Map'!$B$1:$AT$1,0))</f>
        <v>VSS</v>
      </c>
    </row>
    <row r="1424" spans="1:4" x14ac:dyDescent="0.2">
      <c r="A1424" s="1" t="s">
        <v>1631</v>
      </c>
      <c r="B1424">
        <v>10.357664</v>
      </c>
      <c r="C1424">
        <v>11.5</v>
      </c>
      <c r="D1424" t="str">
        <f t="array" ref="D1424">INDEX('Pin Map'!$B$2:$AT$78,MATCH(LEFT(A1424,MIN(SEARCH({0,1,2,3,4,5,6,7,8,9},A1424&amp;"0123456789"))-1),'Pin Map'!$A$2:$A$78,0),MATCH(VALUE(RIGHT(A1424,LEN(A1424)-MIN(SEARCH({0,1,2,3,4,5,6,7,8,9},A1424&amp;"0123456789"))+1)),'Pin Map'!$B$1:$AT$1,0))</f>
        <v>VDDV_Q4_U1</v>
      </c>
    </row>
    <row r="1425" spans="1:4" x14ac:dyDescent="0.2">
      <c r="A1425" s="1" t="s">
        <v>1632</v>
      </c>
      <c r="B1425">
        <v>8.7641770000000001</v>
      </c>
      <c r="C1425">
        <v>11.5</v>
      </c>
      <c r="D1425" t="str">
        <f t="array" ref="D1425">INDEX('Pin Map'!$B$2:$AT$78,MATCH(LEFT(A1425,MIN(SEARCH({0,1,2,3,4,5,6,7,8,9},A1425&amp;"0123456789"))-1),'Pin Map'!$A$2:$A$78,0),MATCH(VALUE(RIGHT(A1425,LEN(A1425)-MIN(SEARCH({0,1,2,3,4,5,6,7,8,9},A1425&amp;"0123456789"))+1)),'Pin Map'!$B$1:$AT$1,0))</f>
        <v>VDD_Q4_U1</v>
      </c>
    </row>
    <row r="1426" spans="1:4" x14ac:dyDescent="0.2">
      <c r="A1426" s="1" t="s">
        <v>1633</v>
      </c>
      <c r="B1426">
        <v>7.1706899999999996</v>
      </c>
      <c r="C1426">
        <v>11.5</v>
      </c>
      <c r="D1426" t="str">
        <f t="array" ref="D1426">INDEX('Pin Map'!$B$2:$AT$78,MATCH(LEFT(A1426,MIN(SEARCH({0,1,2,3,4,5,6,7,8,9},A1426&amp;"0123456789"))-1),'Pin Map'!$A$2:$A$78,0),MATCH(VALUE(RIGHT(A1426,LEN(A1426)-MIN(SEARCH({0,1,2,3,4,5,6,7,8,9},A1426&amp;"0123456789"))+1)),'Pin Map'!$B$1:$AT$1,0))</f>
        <v>VDD_Q4_U1</v>
      </c>
    </row>
    <row r="1427" spans="1:4" x14ac:dyDescent="0.2">
      <c r="A1427" s="1" t="s">
        <v>1634</v>
      </c>
      <c r="B1427">
        <v>5.5772040000000001</v>
      </c>
      <c r="C1427">
        <v>11.5</v>
      </c>
      <c r="D1427" t="str">
        <f t="array" ref="D1427">INDEX('Pin Map'!$B$2:$AT$78,MATCH(LEFT(A1427,MIN(SEARCH({0,1,2,3,4,5,6,7,8,9},A1427&amp;"0123456789"))-1),'Pin Map'!$A$2:$A$78,0),MATCH(VALUE(RIGHT(A1427,LEN(A1427)-MIN(SEARCH({0,1,2,3,4,5,6,7,8,9},A1427&amp;"0123456789"))+1)),'Pin Map'!$B$1:$AT$1,0))</f>
        <v>VDD_Q4_U1</v>
      </c>
    </row>
    <row r="1428" spans="1:4" x14ac:dyDescent="0.2">
      <c r="A1428" s="1" t="s">
        <v>1635</v>
      </c>
      <c r="B1428">
        <v>3.983717</v>
      </c>
      <c r="C1428">
        <v>11.5</v>
      </c>
      <c r="D1428" t="str">
        <f t="array" ref="D1428">INDEX('Pin Map'!$B$2:$AT$78,MATCH(LEFT(A1428,MIN(SEARCH({0,1,2,3,4,5,6,7,8,9},A1428&amp;"0123456789"))-1),'Pin Map'!$A$2:$A$78,0),MATCH(VALUE(RIGHT(A1428,LEN(A1428)-MIN(SEARCH({0,1,2,3,4,5,6,7,8,9},A1428&amp;"0123456789"))+1)),'Pin Map'!$B$1:$AT$1,0))</f>
        <v>VDD_Q4_U1</v>
      </c>
    </row>
    <row r="1429" spans="1:4" x14ac:dyDescent="0.2">
      <c r="A1429" s="1" t="s">
        <v>1636</v>
      </c>
      <c r="B1429">
        <v>2.3902299999999999</v>
      </c>
      <c r="C1429">
        <v>11.5</v>
      </c>
      <c r="D1429" t="str">
        <f t="array" ref="D1429">INDEX('Pin Map'!$B$2:$AT$78,MATCH(LEFT(A1429,MIN(SEARCH({0,1,2,3,4,5,6,7,8,9},A1429&amp;"0123456789"))-1),'Pin Map'!$A$2:$A$78,0),MATCH(VALUE(RIGHT(A1429,LEN(A1429)-MIN(SEARCH({0,1,2,3,4,5,6,7,8,9},A1429&amp;"0123456789"))+1)),'Pin Map'!$B$1:$AT$1,0))</f>
        <v>VDD_Q4_U1</v>
      </c>
    </row>
    <row r="1430" spans="1:4" x14ac:dyDescent="0.2">
      <c r="A1430" s="1" t="s">
        <v>1637</v>
      </c>
      <c r="B1430">
        <v>0.79674299999999998</v>
      </c>
      <c r="C1430">
        <v>11.5</v>
      </c>
      <c r="D1430" t="str">
        <f t="array" ref="D1430">INDEX('Pin Map'!$B$2:$AT$78,MATCH(LEFT(A1430,MIN(SEARCH({0,1,2,3,4,5,6,7,8,9},A1430&amp;"0123456789"))-1),'Pin Map'!$A$2:$A$78,0),MATCH(VALUE(RIGHT(A1430,LEN(A1430)-MIN(SEARCH({0,1,2,3,4,5,6,7,8,9},A1430&amp;"0123456789"))+1)),'Pin Map'!$B$1:$AT$1,0))</f>
        <v>VDD_Q4_U1</v>
      </c>
    </row>
    <row r="1431" spans="1:4" x14ac:dyDescent="0.2">
      <c r="A1431" s="1" t="s">
        <v>1638</v>
      </c>
      <c r="B1431">
        <v>-0.79674299999999998</v>
      </c>
      <c r="C1431">
        <v>11.5</v>
      </c>
      <c r="D1431" t="str">
        <f t="array" ref="D1431">INDEX('Pin Map'!$B$2:$AT$78,MATCH(LEFT(A1431,MIN(SEARCH({0,1,2,3,4,5,6,7,8,9},A1431&amp;"0123456789"))-1),'Pin Map'!$A$2:$A$78,0),MATCH(VALUE(RIGHT(A1431,LEN(A1431)-MIN(SEARCH({0,1,2,3,4,5,6,7,8,9},A1431&amp;"0123456789"))+1)),'Pin Map'!$B$1:$AT$1,0))</f>
        <v>VDD_Q2_U1</v>
      </c>
    </row>
    <row r="1432" spans="1:4" x14ac:dyDescent="0.2">
      <c r="A1432" s="1" t="s">
        <v>1639</v>
      </c>
      <c r="B1432">
        <v>-2.3902299999999999</v>
      </c>
      <c r="C1432">
        <v>11.5</v>
      </c>
      <c r="D1432" t="str">
        <f t="array" ref="D1432">INDEX('Pin Map'!$B$2:$AT$78,MATCH(LEFT(A1432,MIN(SEARCH({0,1,2,3,4,5,6,7,8,9},A1432&amp;"0123456789"))-1),'Pin Map'!$A$2:$A$78,0),MATCH(VALUE(RIGHT(A1432,LEN(A1432)-MIN(SEARCH({0,1,2,3,4,5,6,7,8,9},A1432&amp;"0123456789"))+1)),'Pin Map'!$B$1:$AT$1,0))</f>
        <v>VDD_Q2_U1</v>
      </c>
    </row>
    <row r="1433" spans="1:4" x14ac:dyDescent="0.2">
      <c r="A1433" s="1" t="s">
        <v>1640</v>
      </c>
      <c r="B1433">
        <v>-3.983717</v>
      </c>
      <c r="C1433">
        <v>11.5</v>
      </c>
      <c r="D1433" t="str">
        <f t="array" ref="D1433">INDEX('Pin Map'!$B$2:$AT$78,MATCH(LEFT(A1433,MIN(SEARCH({0,1,2,3,4,5,6,7,8,9},A1433&amp;"0123456789"))-1),'Pin Map'!$A$2:$A$78,0),MATCH(VALUE(RIGHT(A1433,LEN(A1433)-MIN(SEARCH({0,1,2,3,4,5,6,7,8,9},A1433&amp;"0123456789"))+1)),'Pin Map'!$B$1:$AT$1,0))</f>
        <v>VDD_Q2_U1</v>
      </c>
    </row>
    <row r="1434" spans="1:4" x14ac:dyDescent="0.2">
      <c r="A1434" s="1" t="s">
        <v>1641</v>
      </c>
      <c r="B1434">
        <v>-5.5772040000000001</v>
      </c>
      <c r="C1434">
        <v>11.5</v>
      </c>
      <c r="D1434" t="str">
        <f t="array" ref="D1434">INDEX('Pin Map'!$B$2:$AT$78,MATCH(LEFT(A1434,MIN(SEARCH({0,1,2,3,4,5,6,7,8,9},A1434&amp;"0123456789"))-1),'Pin Map'!$A$2:$A$78,0),MATCH(VALUE(RIGHT(A1434,LEN(A1434)-MIN(SEARCH({0,1,2,3,4,5,6,7,8,9},A1434&amp;"0123456789"))+1)),'Pin Map'!$B$1:$AT$1,0))</f>
        <v>VDD_Q2_U1</v>
      </c>
    </row>
    <row r="1435" spans="1:4" x14ac:dyDescent="0.2">
      <c r="A1435" s="1" t="s">
        <v>1642</v>
      </c>
      <c r="B1435">
        <v>-7.1706899999999996</v>
      </c>
      <c r="C1435">
        <v>11.5</v>
      </c>
      <c r="D1435" t="str">
        <f t="array" ref="D1435">INDEX('Pin Map'!$B$2:$AT$78,MATCH(LEFT(A1435,MIN(SEARCH({0,1,2,3,4,5,6,7,8,9},A1435&amp;"0123456789"))-1),'Pin Map'!$A$2:$A$78,0),MATCH(VALUE(RIGHT(A1435,LEN(A1435)-MIN(SEARCH({0,1,2,3,4,5,6,7,8,9},A1435&amp;"0123456789"))+1)),'Pin Map'!$B$1:$AT$1,0))</f>
        <v>VDD_Q2_U1</v>
      </c>
    </row>
    <row r="1436" spans="1:4" x14ac:dyDescent="0.2">
      <c r="A1436" s="1" t="s">
        <v>1643</v>
      </c>
      <c r="B1436">
        <v>-8.7641770000000001</v>
      </c>
      <c r="C1436">
        <v>11.5</v>
      </c>
      <c r="D1436" t="str">
        <f t="array" ref="D1436">INDEX('Pin Map'!$B$2:$AT$78,MATCH(LEFT(A1436,MIN(SEARCH({0,1,2,3,4,5,6,7,8,9},A1436&amp;"0123456789"))-1),'Pin Map'!$A$2:$A$78,0),MATCH(VALUE(RIGHT(A1436,LEN(A1436)-MIN(SEARCH({0,1,2,3,4,5,6,7,8,9},A1436&amp;"0123456789"))+1)),'Pin Map'!$B$1:$AT$1,0))</f>
        <v>VDD_Q2_U1</v>
      </c>
    </row>
    <row r="1437" spans="1:4" x14ac:dyDescent="0.2">
      <c r="A1437" s="1" t="s">
        <v>1644</v>
      </c>
      <c r="B1437">
        <v>-10.357664</v>
      </c>
      <c r="C1437">
        <v>11.5</v>
      </c>
      <c r="D1437" t="str">
        <f t="array" ref="D1437">INDEX('Pin Map'!$B$2:$AT$78,MATCH(LEFT(A1437,MIN(SEARCH({0,1,2,3,4,5,6,7,8,9},A1437&amp;"0123456789"))-1),'Pin Map'!$A$2:$A$78,0),MATCH(VALUE(RIGHT(A1437,LEN(A1437)-MIN(SEARCH({0,1,2,3,4,5,6,7,8,9},A1437&amp;"0123456789"))+1)),'Pin Map'!$B$1:$AT$1,0))</f>
        <v>VDDV_Q2_U1</v>
      </c>
    </row>
    <row r="1438" spans="1:4" x14ac:dyDescent="0.2">
      <c r="A1438" s="1" t="s">
        <v>1645</v>
      </c>
      <c r="B1438">
        <v>-11.951150999999999</v>
      </c>
      <c r="C1438">
        <v>11.5</v>
      </c>
      <c r="D1438" t="str">
        <f t="array" ref="D1438">INDEX('Pin Map'!$B$2:$AT$78,MATCH(LEFT(A1438,MIN(SEARCH({0,1,2,3,4,5,6,7,8,9},A1438&amp;"0123456789"))-1),'Pin Map'!$A$2:$A$78,0),MATCH(VALUE(RIGHT(A1438,LEN(A1438)-MIN(SEARCH({0,1,2,3,4,5,6,7,8,9},A1438&amp;"0123456789"))+1)),'Pin Map'!$B$1:$AT$1,0))</f>
        <v>VSS</v>
      </c>
    </row>
    <row r="1439" spans="1:4" x14ac:dyDescent="0.2">
      <c r="A1439" s="1" t="s">
        <v>1646</v>
      </c>
      <c r="B1439">
        <v>-13.544637</v>
      </c>
      <c r="C1439">
        <v>11.5</v>
      </c>
      <c r="D1439" t="str">
        <f t="array" ref="D1439">INDEX('Pin Map'!$B$2:$AT$78,MATCH(LEFT(A1439,MIN(SEARCH({0,1,2,3,4,5,6,7,8,9},A1439&amp;"0123456789"))-1),'Pin Map'!$A$2:$A$78,0),MATCH(VALUE(RIGHT(A1439,LEN(A1439)-MIN(SEARCH({0,1,2,3,4,5,6,7,8,9},A1439&amp;"0123456789"))+1)),'Pin Map'!$B$1:$AT$1,0))</f>
        <v>VSS</v>
      </c>
    </row>
    <row r="1440" spans="1:4" x14ac:dyDescent="0.2">
      <c r="A1440" s="1" t="s">
        <v>1647</v>
      </c>
      <c r="B1440">
        <v>-15.138123999999999</v>
      </c>
      <c r="C1440">
        <v>11.5</v>
      </c>
      <c r="D1440" t="str">
        <f t="array" ref="D1440">INDEX('Pin Map'!$B$2:$AT$78,MATCH(LEFT(A1440,MIN(SEARCH({0,1,2,3,4,5,6,7,8,9},A1440&amp;"0123456789"))-1),'Pin Map'!$A$2:$A$78,0),MATCH(VALUE(RIGHT(A1440,LEN(A1440)-MIN(SEARCH({0,1,2,3,4,5,6,7,8,9},A1440&amp;"0123456789"))+1)),'Pin Map'!$B$1:$AT$1,0))</f>
        <v>ddr5 49_36_u1</v>
      </c>
    </row>
    <row r="1441" spans="1:4" x14ac:dyDescent="0.2">
      <c r="A1441" s="1" t="s">
        <v>1648</v>
      </c>
      <c r="B1441">
        <v>-16.731611000000001</v>
      </c>
      <c r="C1441">
        <v>11.5</v>
      </c>
      <c r="D1441" t="str">
        <f t="array" ref="D1441">INDEX('Pin Map'!$B$2:$AT$78,MATCH(LEFT(A1441,MIN(SEARCH({0,1,2,3,4,5,6,7,8,9},A1441&amp;"0123456789"))-1),'Pin Map'!$A$2:$A$78,0),MATCH(VALUE(RIGHT(A1441,LEN(A1441)-MIN(SEARCH({0,1,2,3,4,5,6,7,8,9},A1441&amp;"0123456789"))+1)),'Pin Map'!$B$1:$AT$1,0))</f>
        <v>VSS</v>
      </c>
    </row>
    <row r="1442" spans="1:4" x14ac:dyDescent="0.2">
      <c r="A1442" s="1" t="s">
        <v>1649</v>
      </c>
      <c r="B1442">
        <v>17.528354</v>
      </c>
      <c r="C1442">
        <v>11.96</v>
      </c>
      <c r="D1442" t="str">
        <f t="array" ref="D1442">INDEX('Pin Map'!$B$2:$AT$78,MATCH(LEFT(A1442,MIN(SEARCH({0,1,2,3,4,5,6,7,8,9},A1442&amp;"0123456789"))-1),'Pin Map'!$A$2:$A$78,0),MATCH(VALUE(RIGHT(A1442,LEN(A1442)-MIN(SEARCH({0,1,2,3,4,5,6,7,8,9},A1442&amp;"0123456789"))+1)),'Pin Map'!$B$1:$AT$1,0))</f>
        <v>VSS</v>
      </c>
    </row>
    <row r="1443" spans="1:4" x14ac:dyDescent="0.2">
      <c r="A1443" s="1" t="s">
        <v>1650</v>
      </c>
      <c r="B1443">
        <v>15.934867000000001</v>
      </c>
      <c r="C1443">
        <v>11.96</v>
      </c>
      <c r="D1443" t="str">
        <f t="array" ref="D1443">INDEX('Pin Map'!$B$2:$AT$78,MATCH(LEFT(A1443,MIN(SEARCH({0,1,2,3,4,5,6,7,8,9},A1443&amp;"0123456789"))-1),'Pin Map'!$A$2:$A$78,0),MATCH(VALUE(RIGHT(A1443,LEN(A1443)-MIN(SEARCH({0,1,2,3,4,5,6,7,8,9},A1443&amp;"0123456789"))+1)),'Pin Map'!$B$1:$AT$1,0))</f>
        <v>VSS</v>
      </c>
    </row>
    <row r="1444" spans="1:4" x14ac:dyDescent="0.2">
      <c r="A1444" s="1" t="s">
        <v>1651</v>
      </c>
      <c r="B1444">
        <v>14.341381</v>
      </c>
      <c r="C1444">
        <v>11.96</v>
      </c>
      <c r="D1444" t="str">
        <f t="array" ref="D1444">INDEX('Pin Map'!$B$2:$AT$78,MATCH(LEFT(A1444,MIN(SEARCH({0,1,2,3,4,5,6,7,8,9},A1444&amp;"0123456789"))-1),'Pin Map'!$A$2:$A$78,0),MATCH(VALUE(RIGHT(A1444,LEN(A1444)-MIN(SEARCH({0,1,2,3,4,5,6,7,8,9},A1444&amp;"0123456789"))+1)),'Pin Map'!$B$1:$AT$1,0))</f>
        <v>VSS</v>
      </c>
    </row>
    <row r="1445" spans="1:4" x14ac:dyDescent="0.2">
      <c r="A1445" s="1" t="s">
        <v>1652</v>
      </c>
      <c r="B1445">
        <v>12.747894000000001</v>
      </c>
      <c r="C1445">
        <v>11.96</v>
      </c>
      <c r="D1445" t="str">
        <f t="array" ref="D1445">INDEX('Pin Map'!$B$2:$AT$78,MATCH(LEFT(A1445,MIN(SEARCH({0,1,2,3,4,5,6,7,8,9},A1445&amp;"0123456789"))-1),'Pin Map'!$A$2:$A$78,0),MATCH(VALUE(RIGHT(A1445,LEN(A1445)-MIN(SEARCH({0,1,2,3,4,5,6,7,8,9},A1445&amp;"0123456789"))+1)),'Pin Map'!$B$1:$AT$1,0))</f>
        <v>VSS</v>
      </c>
    </row>
    <row r="1446" spans="1:4" x14ac:dyDescent="0.2">
      <c r="A1446" s="1" t="s">
        <v>1653</v>
      </c>
      <c r="B1446">
        <v>11.154407000000001</v>
      </c>
      <c r="C1446">
        <v>11.96</v>
      </c>
      <c r="D1446" t="str">
        <f t="array" ref="D1446">INDEX('Pin Map'!$B$2:$AT$78,MATCH(LEFT(A1446,MIN(SEARCH({0,1,2,3,4,5,6,7,8,9},A1446&amp;"0123456789"))-1),'Pin Map'!$A$2:$A$78,0),MATCH(VALUE(RIGHT(A1446,LEN(A1446)-MIN(SEARCH({0,1,2,3,4,5,6,7,8,9},A1446&amp;"0123456789"))+1)),'Pin Map'!$B$1:$AT$1,0))</f>
        <v>VSS</v>
      </c>
    </row>
    <row r="1447" spans="1:4" x14ac:dyDescent="0.2">
      <c r="A1447" s="1" t="s">
        <v>1654</v>
      </c>
      <c r="B1447">
        <v>9.5609199999999994</v>
      </c>
      <c r="C1447">
        <v>11.96</v>
      </c>
      <c r="D1447" t="str">
        <f t="array" ref="D1447">INDEX('Pin Map'!$B$2:$AT$78,MATCH(LEFT(A1447,MIN(SEARCH({0,1,2,3,4,5,6,7,8,9},A1447&amp;"0123456789"))-1),'Pin Map'!$A$2:$A$78,0),MATCH(VALUE(RIGHT(A1447,LEN(A1447)-MIN(SEARCH({0,1,2,3,4,5,6,7,8,9},A1447&amp;"0123456789"))+1)),'Pin Map'!$B$1:$AT$1,0))</f>
        <v>VSS</v>
      </c>
    </row>
    <row r="1448" spans="1:4" x14ac:dyDescent="0.2">
      <c r="A1448" s="1" t="s">
        <v>1655</v>
      </c>
      <c r="B1448">
        <v>7.9674339999999999</v>
      </c>
      <c r="C1448">
        <v>11.96</v>
      </c>
      <c r="D1448" t="str">
        <f t="array" ref="D1448">INDEX('Pin Map'!$B$2:$AT$78,MATCH(LEFT(A1448,MIN(SEARCH({0,1,2,3,4,5,6,7,8,9},A1448&amp;"0123456789"))-1),'Pin Map'!$A$2:$A$78,0),MATCH(VALUE(RIGHT(A1448,LEN(A1448)-MIN(SEARCH({0,1,2,3,4,5,6,7,8,9},A1448&amp;"0123456789"))+1)),'Pin Map'!$B$1:$AT$1,0))</f>
        <v>VSS</v>
      </c>
    </row>
    <row r="1449" spans="1:4" x14ac:dyDescent="0.2">
      <c r="A1449" s="1" t="s">
        <v>1656</v>
      </c>
      <c r="B1449">
        <v>6.3739470000000003</v>
      </c>
      <c r="C1449">
        <v>11.96</v>
      </c>
      <c r="D1449" t="str">
        <f t="array" ref="D1449">INDEX('Pin Map'!$B$2:$AT$78,MATCH(LEFT(A1449,MIN(SEARCH({0,1,2,3,4,5,6,7,8,9},A1449&amp;"0123456789"))-1),'Pin Map'!$A$2:$A$78,0),MATCH(VALUE(RIGHT(A1449,LEN(A1449)-MIN(SEARCH({0,1,2,3,4,5,6,7,8,9},A1449&amp;"0123456789"))+1)),'Pin Map'!$B$1:$AT$1,0))</f>
        <v>VSS</v>
      </c>
    </row>
    <row r="1450" spans="1:4" x14ac:dyDescent="0.2">
      <c r="A1450" s="1" t="s">
        <v>1657</v>
      </c>
      <c r="B1450">
        <v>4.7804599999999997</v>
      </c>
      <c r="C1450">
        <v>11.96</v>
      </c>
      <c r="D1450" t="str">
        <f t="array" ref="D1450">INDEX('Pin Map'!$B$2:$AT$78,MATCH(LEFT(A1450,MIN(SEARCH({0,1,2,3,4,5,6,7,8,9},A1450&amp;"0123456789"))-1),'Pin Map'!$A$2:$A$78,0),MATCH(VALUE(RIGHT(A1450,LEN(A1450)-MIN(SEARCH({0,1,2,3,4,5,6,7,8,9},A1450&amp;"0123456789"))+1)),'Pin Map'!$B$1:$AT$1,0))</f>
        <v>VSS</v>
      </c>
    </row>
    <row r="1451" spans="1:4" x14ac:dyDescent="0.2">
      <c r="A1451" s="1" t="s">
        <v>1658</v>
      </c>
      <c r="B1451">
        <v>3.1869730000000001</v>
      </c>
      <c r="C1451">
        <v>11.96</v>
      </c>
      <c r="D1451" t="str">
        <f t="array" ref="D1451">INDEX('Pin Map'!$B$2:$AT$78,MATCH(LEFT(A1451,MIN(SEARCH({0,1,2,3,4,5,6,7,8,9},A1451&amp;"0123456789"))-1),'Pin Map'!$A$2:$A$78,0),MATCH(VALUE(RIGHT(A1451,LEN(A1451)-MIN(SEARCH({0,1,2,3,4,5,6,7,8,9},A1451&amp;"0123456789"))+1)),'Pin Map'!$B$1:$AT$1,0))</f>
        <v>VSS</v>
      </c>
    </row>
    <row r="1452" spans="1:4" x14ac:dyDescent="0.2">
      <c r="A1452" s="1" t="s">
        <v>1659</v>
      </c>
      <c r="B1452">
        <v>1.5934870000000001</v>
      </c>
      <c r="C1452">
        <v>11.96</v>
      </c>
      <c r="D1452" t="str">
        <f t="array" ref="D1452">INDEX('Pin Map'!$B$2:$AT$78,MATCH(LEFT(A1452,MIN(SEARCH({0,1,2,3,4,5,6,7,8,9},A1452&amp;"0123456789"))-1),'Pin Map'!$A$2:$A$78,0),MATCH(VALUE(RIGHT(A1452,LEN(A1452)-MIN(SEARCH({0,1,2,3,4,5,6,7,8,9},A1452&amp;"0123456789"))+1)),'Pin Map'!$B$1:$AT$1,0))</f>
        <v>VSS</v>
      </c>
    </row>
    <row r="1453" spans="1:4" x14ac:dyDescent="0.2">
      <c r="A1453" s="1" t="s">
        <v>1660</v>
      </c>
      <c r="B1453">
        <v>0</v>
      </c>
      <c r="C1453">
        <v>11.96</v>
      </c>
      <c r="D1453" t="str">
        <f t="array" ref="D1453">INDEX('Pin Map'!$B$2:$AT$78,MATCH(LEFT(A1453,MIN(SEARCH({0,1,2,3,4,5,6,7,8,9},A1453&amp;"0123456789"))-1),'Pin Map'!$A$2:$A$78,0),MATCH(VALUE(RIGHT(A1453,LEN(A1453)-MIN(SEARCH({0,1,2,3,4,5,6,7,8,9},A1453&amp;"0123456789"))+1)),'Pin Map'!$B$1:$AT$1,0))</f>
        <v>VSS</v>
      </c>
    </row>
    <row r="1454" spans="1:4" x14ac:dyDescent="0.2">
      <c r="A1454" s="1" t="s">
        <v>1661</v>
      </c>
      <c r="B1454">
        <v>-1.5934870000000001</v>
      </c>
      <c r="C1454">
        <v>11.96</v>
      </c>
      <c r="D1454" t="str">
        <f t="array" ref="D1454">INDEX('Pin Map'!$B$2:$AT$78,MATCH(LEFT(A1454,MIN(SEARCH({0,1,2,3,4,5,6,7,8,9},A1454&amp;"0123456789"))-1),'Pin Map'!$A$2:$A$78,0),MATCH(VALUE(RIGHT(A1454,LEN(A1454)-MIN(SEARCH({0,1,2,3,4,5,6,7,8,9},A1454&amp;"0123456789"))+1)),'Pin Map'!$B$1:$AT$1,0))</f>
        <v>VSS</v>
      </c>
    </row>
    <row r="1455" spans="1:4" x14ac:dyDescent="0.2">
      <c r="A1455" s="1" t="s">
        <v>1662</v>
      </c>
      <c r="B1455">
        <v>-3.1869740000000002</v>
      </c>
      <c r="C1455">
        <v>11.96</v>
      </c>
      <c r="D1455" t="str">
        <f t="array" ref="D1455">INDEX('Pin Map'!$B$2:$AT$78,MATCH(LEFT(A1455,MIN(SEARCH({0,1,2,3,4,5,6,7,8,9},A1455&amp;"0123456789"))-1),'Pin Map'!$A$2:$A$78,0),MATCH(VALUE(RIGHT(A1455,LEN(A1455)-MIN(SEARCH({0,1,2,3,4,5,6,7,8,9},A1455&amp;"0123456789"))+1)),'Pin Map'!$B$1:$AT$1,0))</f>
        <v>VSS</v>
      </c>
    </row>
    <row r="1456" spans="1:4" x14ac:dyDescent="0.2">
      <c r="A1456" s="1" t="s">
        <v>1663</v>
      </c>
      <c r="B1456">
        <v>-4.7804599999999997</v>
      </c>
      <c r="C1456">
        <v>11.96</v>
      </c>
      <c r="D1456" t="str">
        <f t="array" ref="D1456">INDEX('Pin Map'!$B$2:$AT$78,MATCH(LEFT(A1456,MIN(SEARCH({0,1,2,3,4,5,6,7,8,9},A1456&amp;"0123456789"))-1),'Pin Map'!$A$2:$A$78,0),MATCH(VALUE(RIGHT(A1456,LEN(A1456)-MIN(SEARCH({0,1,2,3,4,5,6,7,8,9},A1456&amp;"0123456789"))+1)),'Pin Map'!$B$1:$AT$1,0))</f>
        <v>VSS</v>
      </c>
    </row>
    <row r="1457" spans="1:4" x14ac:dyDescent="0.2">
      <c r="A1457" s="1" t="s">
        <v>1664</v>
      </c>
      <c r="B1457">
        <v>-6.3739470000000003</v>
      </c>
      <c r="C1457">
        <v>11.96</v>
      </c>
      <c r="D1457" t="str">
        <f t="array" ref="D1457">INDEX('Pin Map'!$B$2:$AT$78,MATCH(LEFT(A1457,MIN(SEARCH({0,1,2,3,4,5,6,7,8,9},A1457&amp;"0123456789"))-1),'Pin Map'!$A$2:$A$78,0),MATCH(VALUE(RIGHT(A1457,LEN(A1457)-MIN(SEARCH({0,1,2,3,4,5,6,7,8,9},A1457&amp;"0123456789"))+1)),'Pin Map'!$B$1:$AT$1,0))</f>
        <v>VSS</v>
      </c>
    </row>
    <row r="1458" spans="1:4" x14ac:dyDescent="0.2">
      <c r="A1458" s="1" t="s">
        <v>1665</v>
      </c>
      <c r="B1458">
        <v>-7.9674339999999999</v>
      </c>
      <c r="C1458">
        <v>11.96</v>
      </c>
      <c r="D1458" t="str">
        <f t="array" ref="D1458">INDEX('Pin Map'!$B$2:$AT$78,MATCH(LEFT(A1458,MIN(SEARCH({0,1,2,3,4,5,6,7,8,9},A1458&amp;"0123456789"))-1),'Pin Map'!$A$2:$A$78,0),MATCH(VALUE(RIGHT(A1458,LEN(A1458)-MIN(SEARCH({0,1,2,3,4,5,6,7,8,9},A1458&amp;"0123456789"))+1)),'Pin Map'!$B$1:$AT$1,0))</f>
        <v>VSS</v>
      </c>
    </row>
    <row r="1459" spans="1:4" x14ac:dyDescent="0.2">
      <c r="A1459" s="1" t="s">
        <v>1666</v>
      </c>
      <c r="B1459">
        <v>-9.5609210000000004</v>
      </c>
      <c r="C1459">
        <v>11.96</v>
      </c>
      <c r="D1459" t="str">
        <f t="array" ref="D1459">INDEX('Pin Map'!$B$2:$AT$78,MATCH(LEFT(A1459,MIN(SEARCH({0,1,2,3,4,5,6,7,8,9},A1459&amp;"0123456789"))-1),'Pin Map'!$A$2:$A$78,0),MATCH(VALUE(RIGHT(A1459,LEN(A1459)-MIN(SEARCH({0,1,2,3,4,5,6,7,8,9},A1459&amp;"0123456789"))+1)),'Pin Map'!$B$1:$AT$1,0))</f>
        <v>VSS</v>
      </c>
    </row>
    <row r="1460" spans="1:4" x14ac:dyDescent="0.2">
      <c r="A1460" s="1" t="s">
        <v>1667</v>
      </c>
      <c r="B1460">
        <v>-11.154407000000001</v>
      </c>
      <c r="C1460">
        <v>11.96</v>
      </c>
      <c r="D1460" t="str">
        <f t="array" ref="D1460">INDEX('Pin Map'!$B$2:$AT$78,MATCH(LEFT(A1460,MIN(SEARCH({0,1,2,3,4,5,6,7,8,9},A1460&amp;"0123456789"))-1),'Pin Map'!$A$2:$A$78,0),MATCH(VALUE(RIGHT(A1460,LEN(A1460)-MIN(SEARCH({0,1,2,3,4,5,6,7,8,9},A1460&amp;"0123456789"))+1)),'Pin Map'!$B$1:$AT$1,0))</f>
        <v>VSS</v>
      </c>
    </row>
    <row r="1461" spans="1:4" x14ac:dyDescent="0.2">
      <c r="A1461" s="1" t="s">
        <v>1668</v>
      </c>
      <c r="B1461">
        <v>-12.747894000000001</v>
      </c>
      <c r="C1461">
        <v>11.96</v>
      </c>
      <c r="D1461" t="str">
        <f t="array" ref="D1461">INDEX('Pin Map'!$B$2:$AT$78,MATCH(LEFT(A1461,MIN(SEARCH({0,1,2,3,4,5,6,7,8,9},A1461&amp;"0123456789"))-1),'Pin Map'!$A$2:$A$78,0),MATCH(VALUE(RIGHT(A1461,LEN(A1461)-MIN(SEARCH({0,1,2,3,4,5,6,7,8,9},A1461&amp;"0123456789"))+1)),'Pin Map'!$B$1:$AT$1,0))</f>
        <v>VSS</v>
      </c>
    </row>
    <row r="1462" spans="1:4" x14ac:dyDescent="0.2">
      <c r="A1462" s="1" t="s">
        <v>1669</v>
      </c>
      <c r="B1462">
        <v>-14.341381</v>
      </c>
      <c r="C1462">
        <v>11.96</v>
      </c>
      <c r="D1462" t="str">
        <f t="array" ref="D1462">INDEX('Pin Map'!$B$2:$AT$78,MATCH(LEFT(A1462,MIN(SEARCH({0,1,2,3,4,5,6,7,8,9},A1462&amp;"0123456789"))-1),'Pin Map'!$A$2:$A$78,0),MATCH(VALUE(RIGHT(A1462,LEN(A1462)-MIN(SEARCH({0,1,2,3,4,5,6,7,8,9},A1462&amp;"0123456789"))+1)),'Pin Map'!$B$1:$AT$1,0))</f>
        <v>VSS</v>
      </c>
    </row>
    <row r="1463" spans="1:4" x14ac:dyDescent="0.2">
      <c r="A1463" s="1" t="s">
        <v>1670</v>
      </c>
      <c r="B1463">
        <v>-15.934867000000001</v>
      </c>
      <c r="C1463">
        <v>11.96</v>
      </c>
      <c r="D1463" t="str">
        <f t="array" ref="D1463">INDEX('Pin Map'!$B$2:$AT$78,MATCH(LEFT(A1463,MIN(SEARCH({0,1,2,3,4,5,6,7,8,9},A1463&amp;"0123456789"))-1),'Pin Map'!$A$2:$A$78,0),MATCH(VALUE(RIGHT(A1463,LEN(A1463)-MIN(SEARCH({0,1,2,3,4,5,6,7,8,9},A1463&amp;"0123456789"))+1)),'Pin Map'!$B$1:$AT$1,0))</f>
        <v>VSS</v>
      </c>
    </row>
    <row r="1464" spans="1:4" x14ac:dyDescent="0.2">
      <c r="A1464" s="1" t="s">
        <v>1671</v>
      </c>
      <c r="B1464">
        <v>-17.528354</v>
      </c>
      <c r="C1464">
        <v>11.96</v>
      </c>
      <c r="D1464" t="str">
        <f t="array" ref="D1464">INDEX('Pin Map'!$B$2:$AT$78,MATCH(LEFT(A1464,MIN(SEARCH({0,1,2,3,4,5,6,7,8,9},A1464&amp;"0123456789"))-1),'Pin Map'!$A$2:$A$78,0),MATCH(VALUE(RIGHT(A1464,LEN(A1464)-MIN(SEARCH({0,1,2,3,4,5,6,7,8,9},A1464&amp;"0123456789"))+1)),'Pin Map'!$B$1:$AT$1,0))</f>
        <v>VSS</v>
      </c>
    </row>
    <row r="1465" spans="1:4" x14ac:dyDescent="0.2">
      <c r="A1465" s="1" t="s">
        <v>1672</v>
      </c>
      <c r="B1465">
        <v>16.731611000000001</v>
      </c>
      <c r="C1465">
        <v>12.42</v>
      </c>
      <c r="D1465" t="str">
        <f t="array" ref="D1465">INDEX('Pin Map'!$B$2:$AT$78,MATCH(LEFT(A1465,MIN(SEARCH({0,1,2,3,4,5,6,7,8,9},A1465&amp;"0123456789"))-1),'Pin Map'!$A$2:$A$78,0),MATCH(VALUE(RIGHT(A1465,LEN(A1465)-MIN(SEARCH({0,1,2,3,4,5,6,7,8,9},A1465&amp;"0123456789"))+1)),'Pin Map'!$B$1:$AT$1,0))</f>
        <v>VSS</v>
      </c>
    </row>
    <row r="1466" spans="1:4" x14ac:dyDescent="0.2">
      <c r="A1466" s="1" t="s">
        <v>1673</v>
      </c>
      <c r="B1466">
        <v>15.138123999999999</v>
      </c>
      <c r="C1466">
        <v>12.42</v>
      </c>
      <c r="D1466" t="str">
        <f t="array" ref="D1466">INDEX('Pin Map'!$B$2:$AT$78,MATCH(LEFT(A1466,MIN(SEARCH({0,1,2,3,4,5,6,7,8,9},A1466&amp;"0123456789"))-1),'Pin Map'!$A$2:$A$78,0),MATCH(VALUE(RIGHT(A1466,LEN(A1466)-MIN(SEARCH({0,1,2,3,4,5,6,7,8,9},A1466&amp;"0123456789"))+1)),'Pin Map'!$B$1:$AT$1,0))</f>
        <v>VSS</v>
      </c>
    </row>
    <row r="1467" spans="1:4" x14ac:dyDescent="0.2">
      <c r="A1467" s="1" t="s">
        <v>1674</v>
      </c>
      <c r="B1467">
        <v>13.544637</v>
      </c>
      <c r="C1467">
        <v>12.42</v>
      </c>
      <c r="D1467" t="str">
        <f t="array" ref="D1467">INDEX('Pin Map'!$B$2:$AT$78,MATCH(LEFT(A1467,MIN(SEARCH({0,1,2,3,4,5,6,7,8,9},A1467&amp;"0123456789"))-1),'Pin Map'!$A$2:$A$78,0),MATCH(VALUE(RIGHT(A1467,LEN(A1467)-MIN(SEARCH({0,1,2,3,4,5,6,7,8,9},A1467&amp;"0123456789"))+1)),'Pin Map'!$B$1:$AT$1,0))</f>
        <v>VSS</v>
      </c>
    </row>
    <row r="1468" spans="1:4" x14ac:dyDescent="0.2">
      <c r="A1468" s="1" t="s">
        <v>1675</v>
      </c>
      <c r="B1468">
        <v>11.951150999999999</v>
      </c>
      <c r="C1468">
        <v>12.42</v>
      </c>
      <c r="D1468" t="str">
        <f t="array" ref="D1468">INDEX('Pin Map'!$B$2:$AT$78,MATCH(LEFT(A1468,MIN(SEARCH({0,1,2,3,4,5,6,7,8,9},A1468&amp;"0123456789"))-1),'Pin Map'!$A$2:$A$78,0),MATCH(VALUE(RIGHT(A1468,LEN(A1468)-MIN(SEARCH({0,1,2,3,4,5,6,7,8,9},A1468&amp;"0123456789"))+1)),'Pin Map'!$B$1:$AT$1,0))</f>
        <v>VSS</v>
      </c>
    </row>
    <row r="1469" spans="1:4" x14ac:dyDescent="0.2">
      <c r="A1469" s="1" t="s">
        <v>1676</v>
      </c>
      <c r="B1469">
        <v>10.357664</v>
      </c>
      <c r="C1469">
        <v>12.42</v>
      </c>
      <c r="D1469" t="str">
        <f t="array" ref="D1469">INDEX('Pin Map'!$B$2:$AT$78,MATCH(LEFT(A1469,MIN(SEARCH({0,1,2,3,4,5,6,7,8,9},A1469&amp;"0123456789"))-1),'Pin Map'!$A$2:$A$78,0),MATCH(VALUE(RIGHT(A1469,LEN(A1469)-MIN(SEARCH({0,1,2,3,4,5,6,7,8,9},A1469&amp;"0123456789"))+1)),'Pin Map'!$B$1:$AT$1,0))</f>
        <v>VSS</v>
      </c>
    </row>
    <row r="1470" spans="1:4" x14ac:dyDescent="0.2">
      <c r="A1470" s="1" t="s">
        <v>1677</v>
      </c>
      <c r="B1470">
        <v>8.7641770000000001</v>
      </c>
      <c r="C1470">
        <v>12.42</v>
      </c>
      <c r="D1470" t="str">
        <f t="array" ref="D1470">INDEX('Pin Map'!$B$2:$AT$78,MATCH(LEFT(A1470,MIN(SEARCH({0,1,2,3,4,5,6,7,8,9},A1470&amp;"0123456789"))-1),'Pin Map'!$A$2:$A$78,0),MATCH(VALUE(RIGHT(A1470,LEN(A1470)-MIN(SEARCH({0,1,2,3,4,5,6,7,8,9},A1470&amp;"0123456789"))+1)),'Pin Map'!$B$1:$AT$1,0))</f>
        <v>VDD_Q4_U1</v>
      </c>
    </row>
    <row r="1471" spans="1:4" x14ac:dyDescent="0.2">
      <c r="A1471" s="1" t="s">
        <v>1678</v>
      </c>
      <c r="B1471">
        <v>7.1706899999999996</v>
      </c>
      <c r="C1471">
        <v>12.42</v>
      </c>
      <c r="D1471" t="str">
        <f t="array" ref="D1471">INDEX('Pin Map'!$B$2:$AT$78,MATCH(LEFT(A1471,MIN(SEARCH({0,1,2,3,4,5,6,7,8,9},A1471&amp;"0123456789"))-1),'Pin Map'!$A$2:$A$78,0),MATCH(VALUE(RIGHT(A1471,LEN(A1471)-MIN(SEARCH({0,1,2,3,4,5,6,7,8,9},A1471&amp;"0123456789"))+1)),'Pin Map'!$B$1:$AT$1,0))</f>
        <v>VDD_Q4_U1</v>
      </c>
    </row>
    <row r="1472" spans="1:4" x14ac:dyDescent="0.2">
      <c r="A1472" s="1" t="s">
        <v>1679</v>
      </c>
      <c r="B1472">
        <v>5.5772040000000001</v>
      </c>
      <c r="C1472">
        <v>12.42</v>
      </c>
      <c r="D1472" t="str">
        <f t="array" ref="D1472">INDEX('Pin Map'!$B$2:$AT$78,MATCH(LEFT(A1472,MIN(SEARCH({0,1,2,3,4,5,6,7,8,9},A1472&amp;"0123456789"))-1),'Pin Map'!$A$2:$A$78,0),MATCH(VALUE(RIGHT(A1472,LEN(A1472)-MIN(SEARCH({0,1,2,3,4,5,6,7,8,9},A1472&amp;"0123456789"))+1)),'Pin Map'!$B$1:$AT$1,0))</f>
        <v>VDD_Q4_U1</v>
      </c>
    </row>
    <row r="1473" spans="1:4" x14ac:dyDescent="0.2">
      <c r="A1473" s="1" t="s">
        <v>1680</v>
      </c>
      <c r="B1473">
        <v>3.983717</v>
      </c>
      <c r="C1473">
        <v>12.42</v>
      </c>
      <c r="D1473" t="str">
        <f t="array" ref="D1473">INDEX('Pin Map'!$B$2:$AT$78,MATCH(LEFT(A1473,MIN(SEARCH({0,1,2,3,4,5,6,7,8,9},A1473&amp;"0123456789"))-1),'Pin Map'!$A$2:$A$78,0),MATCH(VALUE(RIGHT(A1473,LEN(A1473)-MIN(SEARCH({0,1,2,3,4,5,6,7,8,9},A1473&amp;"0123456789"))+1)),'Pin Map'!$B$1:$AT$1,0))</f>
        <v>VDD_Q4_U1</v>
      </c>
    </row>
    <row r="1474" spans="1:4" x14ac:dyDescent="0.2">
      <c r="A1474" s="1" t="s">
        <v>1681</v>
      </c>
      <c r="B1474">
        <v>2.3902299999999999</v>
      </c>
      <c r="C1474">
        <v>12.42</v>
      </c>
      <c r="D1474" t="str">
        <f t="array" ref="D1474">INDEX('Pin Map'!$B$2:$AT$78,MATCH(LEFT(A1474,MIN(SEARCH({0,1,2,3,4,5,6,7,8,9},A1474&amp;"0123456789"))-1),'Pin Map'!$A$2:$A$78,0),MATCH(VALUE(RIGHT(A1474,LEN(A1474)-MIN(SEARCH({0,1,2,3,4,5,6,7,8,9},A1474&amp;"0123456789"))+1)),'Pin Map'!$B$1:$AT$1,0))</f>
        <v>VDD_Q4_U1</v>
      </c>
    </row>
    <row r="1475" spans="1:4" x14ac:dyDescent="0.2">
      <c r="A1475" s="1" t="s">
        <v>1682</v>
      </c>
      <c r="B1475">
        <v>0.79674299999999998</v>
      </c>
      <c r="C1475">
        <v>12.42</v>
      </c>
      <c r="D1475" t="str">
        <f t="array" ref="D1475">INDEX('Pin Map'!$B$2:$AT$78,MATCH(LEFT(A1475,MIN(SEARCH({0,1,2,3,4,5,6,7,8,9},A1475&amp;"0123456789"))-1),'Pin Map'!$A$2:$A$78,0),MATCH(VALUE(RIGHT(A1475,LEN(A1475)-MIN(SEARCH({0,1,2,3,4,5,6,7,8,9},A1475&amp;"0123456789"))+1)),'Pin Map'!$B$1:$AT$1,0))</f>
        <v>VDD_Q4_U1</v>
      </c>
    </row>
    <row r="1476" spans="1:4" x14ac:dyDescent="0.2">
      <c r="A1476" s="1" t="s">
        <v>1683</v>
      </c>
      <c r="B1476">
        <v>-0.79674299999999998</v>
      </c>
      <c r="C1476">
        <v>12.42</v>
      </c>
      <c r="D1476" t="str">
        <f t="array" ref="D1476">INDEX('Pin Map'!$B$2:$AT$78,MATCH(LEFT(A1476,MIN(SEARCH({0,1,2,3,4,5,6,7,8,9},A1476&amp;"0123456789"))-1),'Pin Map'!$A$2:$A$78,0),MATCH(VALUE(RIGHT(A1476,LEN(A1476)-MIN(SEARCH({0,1,2,3,4,5,6,7,8,9},A1476&amp;"0123456789"))+1)),'Pin Map'!$B$1:$AT$1,0))</f>
        <v>VDD_Q2_U1</v>
      </c>
    </row>
    <row r="1477" spans="1:4" x14ac:dyDescent="0.2">
      <c r="A1477" s="1" t="s">
        <v>1684</v>
      </c>
      <c r="B1477">
        <v>-2.3902299999999999</v>
      </c>
      <c r="C1477">
        <v>12.42</v>
      </c>
      <c r="D1477" t="str">
        <f t="array" ref="D1477">INDEX('Pin Map'!$B$2:$AT$78,MATCH(LEFT(A1477,MIN(SEARCH({0,1,2,3,4,5,6,7,8,9},A1477&amp;"0123456789"))-1),'Pin Map'!$A$2:$A$78,0),MATCH(VALUE(RIGHT(A1477,LEN(A1477)-MIN(SEARCH({0,1,2,3,4,5,6,7,8,9},A1477&amp;"0123456789"))+1)),'Pin Map'!$B$1:$AT$1,0))</f>
        <v>VDD_Q2_U1</v>
      </c>
    </row>
    <row r="1478" spans="1:4" x14ac:dyDescent="0.2">
      <c r="A1478" s="1" t="s">
        <v>1685</v>
      </c>
      <c r="B1478">
        <v>-3.983717</v>
      </c>
      <c r="C1478">
        <v>12.42</v>
      </c>
      <c r="D1478" t="str">
        <f t="array" ref="D1478">INDEX('Pin Map'!$B$2:$AT$78,MATCH(LEFT(A1478,MIN(SEARCH({0,1,2,3,4,5,6,7,8,9},A1478&amp;"0123456789"))-1),'Pin Map'!$A$2:$A$78,0),MATCH(VALUE(RIGHT(A1478,LEN(A1478)-MIN(SEARCH({0,1,2,3,4,5,6,7,8,9},A1478&amp;"0123456789"))+1)),'Pin Map'!$B$1:$AT$1,0))</f>
        <v>VDD_Q2_U1</v>
      </c>
    </row>
    <row r="1479" spans="1:4" x14ac:dyDescent="0.2">
      <c r="A1479" s="1" t="s">
        <v>1686</v>
      </c>
      <c r="B1479">
        <v>-5.5772040000000001</v>
      </c>
      <c r="C1479">
        <v>12.42</v>
      </c>
      <c r="D1479" t="str">
        <f t="array" ref="D1479">INDEX('Pin Map'!$B$2:$AT$78,MATCH(LEFT(A1479,MIN(SEARCH({0,1,2,3,4,5,6,7,8,9},A1479&amp;"0123456789"))-1),'Pin Map'!$A$2:$A$78,0),MATCH(VALUE(RIGHT(A1479,LEN(A1479)-MIN(SEARCH({0,1,2,3,4,5,6,7,8,9},A1479&amp;"0123456789"))+1)),'Pin Map'!$B$1:$AT$1,0))</f>
        <v>VDD_Q2_U1</v>
      </c>
    </row>
    <row r="1480" spans="1:4" x14ac:dyDescent="0.2">
      <c r="A1480" s="1" t="s">
        <v>1687</v>
      </c>
      <c r="B1480">
        <v>-7.1706899999999996</v>
      </c>
      <c r="C1480">
        <v>12.42</v>
      </c>
      <c r="D1480" t="str">
        <f t="array" ref="D1480">INDEX('Pin Map'!$B$2:$AT$78,MATCH(LEFT(A1480,MIN(SEARCH({0,1,2,3,4,5,6,7,8,9},A1480&amp;"0123456789"))-1),'Pin Map'!$A$2:$A$78,0),MATCH(VALUE(RIGHT(A1480,LEN(A1480)-MIN(SEARCH({0,1,2,3,4,5,6,7,8,9},A1480&amp;"0123456789"))+1)),'Pin Map'!$B$1:$AT$1,0))</f>
        <v>VDD_Q2_U1</v>
      </c>
    </row>
    <row r="1481" spans="1:4" x14ac:dyDescent="0.2">
      <c r="A1481" s="1" t="s">
        <v>1688</v>
      </c>
      <c r="B1481">
        <v>-8.7641770000000001</v>
      </c>
      <c r="C1481">
        <v>12.42</v>
      </c>
      <c r="D1481" t="str">
        <f t="array" ref="D1481">INDEX('Pin Map'!$B$2:$AT$78,MATCH(LEFT(A1481,MIN(SEARCH({0,1,2,3,4,5,6,7,8,9},A1481&amp;"0123456789"))-1),'Pin Map'!$A$2:$A$78,0),MATCH(VALUE(RIGHT(A1481,LEN(A1481)-MIN(SEARCH({0,1,2,3,4,5,6,7,8,9},A1481&amp;"0123456789"))+1)),'Pin Map'!$B$1:$AT$1,0))</f>
        <v>VDD_Q2_U1</v>
      </c>
    </row>
    <row r="1482" spans="1:4" x14ac:dyDescent="0.2">
      <c r="A1482" s="1" t="s">
        <v>1689</v>
      </c>
      <c r="B1482">
        <v>-10.357664</v>
      </c>
      <c r="C1482">
        <v>12.42</v>
      </c>
      <c r="D1482" t="str">
        <f t="array" ref="D1482">INDEX('Pin Map'!$B$2:$AT$78,MATCH(LEFT(A1482,MIN(SEARCH({0,1,2,3,4,5,6,7,8,9},A1482&amp;"0123456789"))-1),'Pin Map'!$A$2:$A$78,0),MATCH(VALUE(RIGHT(A1482,LEN(A1482)-MIN(SEARCH({0,1,2,3,4,5,6,7,8,9},A1482&amp;"0123456789"))+1)),'Pin Map'!$B$1:$AT$1,0))</f>
        <v>VSS</v>
      </c>
    </row>
    <row r="1483" spans="1:4" x14ac:dyDescent="0.2">
      <c r="A1483" s="1" t="s">
        <v>1690</v>
      </c>
      <c r="B1483">
        <v>-11.951150999999999</v>
      </c>
      <c r="C1483">
        <v>12.42</v>
      </c>
      <c r="D1483" t="str">
        <f t="array" ref="D1483">INDEX('Pin Map'!$B$2:$AT$78,MATCH(LEFT(A1483,MIN(SEARCH({0,1,2,3,4,5,6,7,8,9},A1483&amp;"0123456789"))-1),'Pin Map'!$A$2:$A$78,0),MATCH(VALUE(RIGHT(A1483,LEN(A1483)-MIN(SEARCH({0,1,2,3,4,5,6,7,8,9},A1483&amp;"0123456789"))+1)),'Pin Map'!$B$1:$AT$1,0))</f>
        <v>VSS</v>
      </c>
    </row>
    <row r="1484" spans="1:4" x14ac:dyDescent="0.2">
      <c r="A1484" s="1" t="s">
        <v>1691</v>
      </c>
      <c r="B1484">
        <v>-13.544637</v>
      </c>
      <c r="C1484">
        <v>12.42</v>
      </c>
      <c r="D1484" t="str">
        <f t="array" ref="D1484">INDEX('Pin Map'!$B$2:$AT$78,MATCH(LEFT(A1484,MIN(SEARCH({0,1,2,3,4,5,6,7,8,9},A1484&amp;"0123456789"))-1),'Pin Map'!$A$2:$A$78,0),MATCH(VALUE(RIGHT(A1484,LEN(A1484)-MIN(SEARCH({0,1,2,3,4,5,6,7,8,9},A1484&amp;"0123456789"))+1)),'Pin Map'!$B$1:$AT$1,0))</f>
        <v>VSS</v>
      </c>
    </row>
    <row r="1485" spans="1:4" x14ac:dyDescent="0.2">
      <c r="A1485" s="1" t="s">
        <v>1692</v>
      </c>
      <c r="B1485">
        <v>-15.138123999999999</v>
      </c>
      <c r="C1485">
        <v>12.42</v>
      </c>
      <c r="D1485" t="str">
        <f t="array" ref="D1485">INDEX('Pin Map'!$B$2:$AT$78,MATCH(LEFT(A1485,MIN(SEARCH({0,1,2,3,4,5,6,7,8,9},A1485&amp;"0123456789"))-1),'Pin Map'!$A$2:$A$78,0),MATCH(VALUE(RIGHT(A1485,LEN(A1485)-MIN(SEARCH({0,1,2,3,4,5,6,7,8,9},A1485&amp;"0123456789"))+1)),'Pin Map'!$B$1:$AT$1,0))</f>
        <v>VSS</v>
      </c>
    </row>
    <row r="1486" spans="1:4" x14ac:dyDescent="0.2">
      <c r="A1486" s="1" t="s">
        <v>1693</v>
      </c>
      <c r="B1486">
        <v>-16.731611000000001</v>
      </c>
      <c r="C1486">
        <v>12.42</v>
      </c>
      <c r="D1486" t="str">
        <f t="array" ref="D1486">INDEX('Pin Map'!$B$2:$AT$78,MATCH(LEFT(A1486,MIN(SEARCH({0,1,2,3,4,5,6,7,8,9},A1486&amp;"0123456789"))-1),'Pin Map'!$A$2:$A$78,0),MATCH(VALUE(RIGHT(A1486,LEN(A1486)-MIN(SEARCH({0,1,2,3,4,5,6,7,8,9},A1486&amp;"0123456789"))+1)),'Pin Map'!$B$1:$AT$1,0))</f>
        <v>VSS</v>
      </c>
    </row>
    <row r="1487" spans="1:4" x14ac:dyDescent="0.2">
      <c r="A1487" s="1" t="s">
        <v>1694</v>
      </c>
      <c r="B1487">
        <v>17.528354</v>
      </c>
      <c r="C1487">
        <v>12.88</v>
      </c>
      <c r="D1487" t="str">
        <f t="array" ref="D1487">INDEX('Pin Map'!$B$2:$AT$78,MATCH(LEFT(A1487,MIN(SEARCH({0,1,2,3,4,5,6,7,8,9},A1487&amp;"0123456789"))-1),'Pin Map'!$A$2:$A$78,0),MATCH(VALUE(RIGHT(A1487,LEN(A1487)-MIN(SEARCH({0,1,2,3,4,5,6,7,8,9},A1487&amp;"0123456789"))+1)),'Pin Map'!$B$1:$AT$1,0))</f>
        <v>VSS</v>
      </c>
    </row>
    <row r="1488" spans="1:4" x14ac:dyDescent="0.2">
      <c r="A1488" s="1" t="s">
        <v>1695</v>
      </c>
      <c r="B1488">
        <v>15.934867000000001</v>
      </c>
      <c r="C1488">
        <v>12.88</v>
      </c>
      <c r="D1488" t="str">
        <f t="array" ref="D1488">INDEX('Pin Map'!$B$2:$AT$78,MATCH(LEFT(A1488,MIN(SEARCH({0,1,2,3,4,5,6,7,8,9},A1488&amp;"0123456789"))-1),'Pin Map'!$A$2:$A$78,0),MATCH(VALUE(RIGHT(A1488,LEN(A1488)-MIN(SEARCH({0,1,2,3,4,5,6,7,8,9},A1488&amp;"0123456789"))+1)),'Pin Map'!$B$1:$AT$1,0))</f>
        <v>VSS</v>
      </c>
    </row>
    <row r="1489" spans="1:4" x14ac:dyDescent="0.2">
      <c r="A1489" s="1" t="s">
        <v>1696</v>
      </c>
      <c r="B1489">
        <v>14.341381</v>
      </c>
      <c r="C1489">
        <v>12.88</v>
      </c>
      <c r="D1489" t="str">
        <f t="array" ref="D1489">INDEX('Pin Map'!$B$2:$AT$78,MATCH(LEFT(A1489,MIN(SEARCH({0,1,2,3,4,5,6,7,8,9},A1489&amp;"0123456789"))-1),'Pin Map'!$A$2:$A$78,0),MATCH(VALUE(RIGHT(A1489,LEN(A1489)-MIN(SEARCH({0,1,2,3,4,5,6,7,8,9},A1489&amp;"0123456789"))+1)),'Pin Map'!$B$1:$AT$1,0))</f>
        <v>VSS</v>
      </c>
    </row>
    <row r="1490" spans="1:4" x14ac:dyDescent="0.2">
      <c r="A1490" s="1" t="s">
        <v>1697</v>
      </c>
      <c r="B1490">
        <v>12.747894000000001</v>
      </c>
      <c r="C1490">
        <v>12.88</v>
      </c>
      <c r="D1490" t="str">
        <f t="array" ref="D1490">INDEX('Pin Map'!$B$2:$AT$78,MATCH(LEFT(A1490,MIN(SEARCH({0,1,2,3,4,5,6,7,8,9},A1490&amp;"0123456789"))-1),'Pin Map'!$A$2:$A$78,0),MATCH(VALUE(RIGHT(A1490,LEN(A1490)-MIN(SEARCH({0,1,2,3,4,5,6,7,8,9},A1490&amp;"0123456789"))+1)),'Pin Map'!$B$1:$AT$1,0))</f>
        <v>VSS</v>
      </c>
    </row>
    <row r="1491" spans="1:4" x14ac:dyDescent="0.2">
      <c r="A1491" s="1" t="s">
        <v>1698</v>
      </c>
      <c r="B1491">
        <v>11.154407000000001</v>
      </c>
      <c r="C1491">
        <v>12.88</v>
      </c>
      <c r="D1491" t="str">
        <f t="array" ref="D1491">INDEX('Pin Map'!$B$2:$AT$78,MATCH(LEFT(A1491,MIN(SEARCH({0,1,2,3,4,5,6,7,8,9},A1491&amp;"0123456789"))-1),'Pin Map'!$A$2:$A$78,0),MATCH(VALUE(RIGHT(A1491,LEN(A1491)-MIN(SEARCH({0,1,2,3,4,5,6,7,8,9},A1491&amp;"0123456789"))+1)),'Pin Map'!$B$1:$AT$1,0))</f>
        <v>VSS</v>
      </c>
    </row>
    <row r="1492" spans="1:4" x14ac:dyDescent="0.2">
      <c r="A1492" s="1" t="s">
        <v>1699</v>
      </c>
      <c r="B1492">
        <v>9.5609199999999994</v>
      </c>
      <c r="C1492">
        <v>12.88</v>
      </c>
      <c r="D1492" t="str">
        <f t="array" ref="D1492">INDEX('Pin Map'!$B$2:$AT$78,MATCH(LEFT(A1492,MIN(SEARCH({0,1,2,3,4,5,6,7,8,9},A1492&amp;"0123456789"))-1),'Pin Map'!$A$2:$A$78,0),MATCH(VALUE(RIGHT(A1492,LEN(A1492)-MIN(SEARCH({0,1,2,3,4,5,6,7,8,9},A1492&amp;"0123456789"))+1)),'Pin Map'!$B$1:$AT$1,0))</f>
        <v>VSS</v>
      </c>
    </row>
    <row r="1493" spans="1:4" x14ac:dyDescent="0.2">
      <c r="A1493" s="1" t="s">
        <v>1700</v>
      </c>
      <c r="B1493">
        <v>7.9674339999999999</v>
      </c>
      <c r="C1493">
        <v>12.88</v>
      </c>
      <c r="D1493" t="str">
        <f t="array" ref="D1493">INDEX('Pin Map'!$B$2:$AT$78,MATCH(LEFT(A1493,MIN(SEARCH({0,1,2,3,4,5,6,7,8,9},A1493&amp;"0123456789"))-1),'Pin Map'!$A$2:$A$78,0),MATCH(VALUE(RIGHT(A1493,LEN(A1493)-MIN(SEARCH({0,1,2,3,4,5,6,7,8,9},A1493&amp;"0123456789"))+1)),'Pin Map'!$B$1:$AT$1,0))</f>
        <v>VSS</v>
      </c>
    </row>
    <row r="1494" spans="1:4" x14ac:dyDescent="0.2">
      <c r="A1494" s="1" t="s">
        <v>1701</v>
      </c>
      <c r="B1494">
        <v>6.3739470000000003</v>
      </c>
      <c r="C1494">
        <v>12.88</v>
      </c>
      <c r="D1494" t="str">
        <f t="array" ref="D1494">INDEX('Pin Map'!$B$2:$AT$78,MATCH(LEFT(A1494,MIN(SEARCH({0,1,2,3,4,5,6,7,8,9},A1494&amp;"0123456789"))-1),'Pin Map'!$A$2:$A$78,0),MATCH(VALUE(RIGHT(A1494,LEN(A1494)-MIN(SEARCH({0,1,2,3,4,5,6,7,8,9},A1494&amp;"0123456789"))+1)),'Pin Map'!$B$1:$AT$1,0))</f>
        <v>VSS</v>
      </c>
    </row>
    <row r="1495" spans="1:4" x14ac:dyDescent="0.2">
      <c r="A1495" s="1" t="s">
        <v>1702</v>
      </c>
      <c r="B1495">
        <v>4.7804599999999997</v>
      </c>
      <c r="C1495">
        <v>12.88</v>
      </c>
      <c r="D1495" t="str">
        <f t="array" ref="D1495">INDEX('Pin Map'!$B$2:$AT$78,MATCH(LEFT(A1495,MIN(SEARCH({0,1,2,3,4,5,6,7,8,9},A1495&amp;"0123456789"))-1),'Pin Map'!$A$2:$A$78,0),MATCH(VALUE(RIGHT(A1495,LEN(A1495)-MIN(SEARCH({0,1,2,3,4,5,6,7,8,9},A1495&amp;"0123456789"))+1)),'Pin Map'!$B$1:$AT$1,0))</f>
        <v>VSS</v>
      </c>
    </row>
    <row r="1496" spans="1:4" x14ac:dyDescent="0.2">
      <c r="A1496" s="1" t="s">
        <v>1703</v>
      </c>
      <c r="B1496">
        <v>3.1869730000000001</v>
      </c>
      <c r="C1496">
        <v>12.88</v>
      </c>
      <c r="D1496" t="str">
        <f t="array" ref="D1496">INDEX('Pin Map'!$B$2:$AT$78,MATCH(LEFT(A1496,MIN(SEARCH({0,1,2,3,4,5,6,7,8,9},A1496&amp;"0123456789"))-1),'Pin Map'!$A$2:$A$78,0),MATCH(VALUE(RIGHT(A1496,LEN(A1496)-MIN(SEARCH({0,1,2,3,4,5,6,7,8,9},A1496&amp;"0123456789"))+1)),'Pin Map'!$B$1:$AT$1,0))</f>
        <v>VSS</v>
      </c>
    </row>
    <row r="1497" spans="1:4" x14ac:dyDescent="0.2">
      <c r="A1497" s="1" t="s">
        <v>1704</v>
      </c>
      <c r="B1497">
        <v>1.5934870000000001</v>
      </c>
      <c r="C1497">
        <v>12.88</v>
      </c>
      <c r="D1497" t="str">
        <f t="array" ref="D1497">INDEX('Pin Map'!$B$2:$AT$78,MATCH(LEFT(A1497,MIN(SEARCH({0,1,2,3,4,5,6,7,8,9},A1497&amp;"0123456789"))-1),'Pin Map'!$A$2:$A$78,0),MATCH(VALUE(RIGHT(A1497,LEN(A1497)-MIN(SEARCH({0,1,2,3,4,5,6,7,8,9},A1497&amp;"0123456789"))+1)),'Pin Map'!$B$1:$AT$1,0))</f>
        <v>VSS</v>
      </c>
    </row>
    <row r="1498" spans="1:4" x14ac:dyDescent="0.2">
      <c r="A1498" s="1" t="s">
        <v>1705</v>
      </c>
      <c r="B1498">
        <v>0</v>
      </c>
      <c r="C1498">
        <v>12.88</v>
      </c>
      <c r="D1498" t="str">
        <f t="array" ref="D1498">INDEX('Pin Map'!$B$2:$AT$78,MATCH(LEFT(A1498,MIN(SEARCH({0,1,2,3,4,5,6,7,8,9},A1498&amp;"0123456789"))-1),'Pin Map'!$A$2:$A$78,0),MATCH(VALUE(RIGHT(A1498,LEN(A1498)-MIN(SEARCH({0,1,2,3,4,5,6,7,8,9},A1498&amp;"0123456789"))+1)),'Pin Map'!$B$1:$AT$1,0))</f>
        <v>VSS</v>
      </c>
    </row>
    <row r="1499" spans="1:4" x14ac:dyDescent="0.2">
      <c r="A1499" s="1" t="s">
        <v>1706</v>
      </c>
      <c r="B1499">
        <v>-1.5934870000000001</v>
      </c>
      <c r="C1499">
        <v>12.88</v>
      </c>
      <c r="D1499" t="str">
        <f t="array" ref="D1499">INDEX('Pin Map'!$B$2:$AT$78,MATCH(LEFT(A1499,MIN(SEARCH({0,1,2,3,4,5,6,7,8,9},A1499&amp;"0123456789"))-1),'Pin Map'!$A$2:$A$78,0),MATCH(VALUE(RIGHT(A1499,LEN(A1499)-MIN(SEARCH({0,1,2,3,4,5,6,7,8,9},A1499&amp;"0123456789"))+1)),'Pin Map'!$B$1:$AT$1,0))</f>
        <v>VSS</v>
      </c>
    </row>
    <row r="1500" spans="1:4" x14ac:dyDescent="0.2">
      <c r="A1500" s="1" t="s">
        <v>1707</v>
      </c>
      <c r="B1500">
        <v>-3.1869740000000002</v>
      </c>
      <c r="C1500">
        <v>12.88</v>
      </c>
      <c r="D1500" t="str">
        <f t="array" ref="D1500">INDEX('Pin Map'!$B$2:$AT$78,MATCH(LEFT(A1500,MIN(SEARCH({0,1,2,3,4,5,6,7,8,9},A1500&amp;"0123456789"))-1),'Pin Map'!$A$2:$A$78,0),MATCH(VALUE(RIGHT(A1500,LEN(A1500)-MIN(SEARCH({0,1,2,3,4,5,6,7,8,9},A1500&amp;"0123456789"))+1)),'Pin Map'!$B$1:$AT$1,0))</f>
        <v>VSS</v>
      </c>
    </row>
    <row r="1501" spans="1:4" x14ac:dyDescent="0.2">
      <c r="A1501" s="1" t="s">
        <v>1708</v>
      </c>
      <c r="B1501">
        <v>-4.7804599999999997</v>
      </c>
      <c r="C1501">
        <v>12.88</v>
      </c>
      <c r="D1501" t="str">
        <f t="array" ref="D1501">INDEX('Pin Map'!$B$2:$AT$78,MATCH(LEFT(A1501,MIN(SEARCH({0,1,2,3,4,5,6,7,8,9},A1501&amp;"0123456789"))-1),'Pin Map'!$A$2:$A$78,0),MATCH(VALUE(RIGHT(A1501,LEN(A1501)-MIN(SEARCH({0,1,2,3,4,5,6,7,8,9},A1501&amp;"0123456789"))+1)),'Pin Map'!$B$1:$AT$1,0))</f>
        <v>VSS</v>
      </c>
    </row>
    <row r="1502" spans="1:4" x14ac:dyDescent="0.2">
      <c r="A1502" s="1" t="s">
        <v>1709</v>
      </c>
      <c r="B1502">
        <v>-6.3739470000000003</v>
      </c>
      <c r="C1502">
        <v>12.88</v>
      </c>
      <c r="D1502" t="str">
        <f t="array" ref="D1502">INDEX('Pin Map'!$B$2:$AT$78,MATCH(LEFT(A1502,MIN(SEARCH({0,1,2,3,4,5,6,7,8,9},A1502&amp;"0123456789"))-1),'Pin Map'!$A$2:$A$78,0),MATCH(VALUE(RIGHT(A1502,LEN(A1502)-MIN(SEARCH({0,1,2,3,4,5,6,7,8,9},A1502&amp;"0123456789"))+1)),'Pin Map'!$B$1:$AT$1,0))</f>
        <v>VSS</v>
      </c>
    </row>
    <row r="1503" spans="1:4" x14ac:dyDescent="0.2">
      <c r="A1503" s="1" t="s">
        <v>1710</v>
      </c>
      <c r="B1503">
        <v>-7.9674339999999999</v>
      </c>
      <c r="C1503">
        <v>12.88</v>
      </c>
      <c r="D1503" t="str">
        <f t="array" ref="D1503">INDEX('Pin Map'!$B$2:$AT$78,MATCH(LEFT(A1503,MIN(SEARCH({0,1,2,3,4,5,6,7,8,9},A1503&amp;"0123456789"))-1),'Pin Map'!$A$2:$A$78,0),MATCH(VALUE(RIGHT(A1503,LEN(A1503)-MIN(SEARCH({0,1,2,3,4,5,6,7,8,9},A1503&amp;"0123456789"))+1)),'Pin Map'!$B$1:$AT$1,0))</f>
        <v>VSS</v>
      </c>
    </row>
    <row r="1504" spans="1:4" x14ac:dyDescent="0.2">
      <c r="A1504" s="1" t="s">
        <v>1711</v>
      </c>
      <c r="B1504">
        <v>-9.5609210000000004</v>
      </c>
      <c r="C1504">
        <v>12.88</v>
      </c>
      <c r="D1504" t="str">
        <f t="array" ref="D1504">INDEX('Pin Map'!$B$2:$AT$78,MATCH(LEFT(A1504,MIN(SEARCH({0,1,2,3,4,5,6,7,8,9},A1504&amp;"0123456789"))-1),'Pin Map'!$A$2:$A$78,0),MATCH(VALUE(RIGHT(A1504,LEN(A1504)-MIN(SEARCH({0,1,2,3,4,5,6,7,8,9},A1504&amp;"0123456789"))+1)),'Pin Map'!$B$1:$AT$1,0))</f>
        <v>VSS</v>
      </c>
    </row>
    <row r="1505" spans="1:4" x14ac:dyDescent="0.2">
      <c r="A1505" s="1" t="s">
        <v>1712</v>
      </c>
      <c r="B1505">
        <v>-11.154407000000001</v>
      </c>
      <c r="C1505">
        <v>12.88</v>
      </c>
      <c r="D1505" t="str">
        <f t="array" ref="D1505">INDEX('Pin Map'!$B$2:$AT$78,MATCH(LEFT(A1505,MIN(SEARCH({0,1,2,3,4,5,6,7,8,9},A1505&amp;"0123456789"))-1),'Pin Map'!$A$2:$A$78,0),MATCH(VALUE(RIGHT(A1505,LEN(A1505)-MIN(SEARCH({0,1,2,3,4,5,6,7,8,9},A1505&amp;"0123456789"))+1)),'Pin Map'!$B$1:$AT$1,0))</f>
        <v>VSS</v>
      </c>
    </row>
    <row r="1506" spans="1:4" x14ac:dyDescent="0.2">
      <c r="A1506" s="1" t="s">
        <v>1713</v>
      </c>
      <c r="B1506">
        <v>-12.747894000000001</v>
      </c>
      <c r="C1506">
        <v>12.88</v>
      </c>
      <c r="D1506" t="str">
        <f t="array" ref="D1506">INDEX('Pin Map'!$B$2:$AT$78,MATCH(LEFT(A1506,MIN(SEARCH({0,1,2,3,4,5,6,7,8,9},A1506&amp;"0123456789"))-1),'Pin Map'!$A$2:$A$78,0),MATCH(VALUE(RIGHT(A1506,LEN(A1506)-MIN(SEARCH({0,1,2,3,4,5,6,7,8,9},A1506&amp;"0123456789"))+1)),'Pin Map'!$B$1:$AT$1,0))</f>
        <v>VSS</v>
      </c>
    </row>
    <row r="1507" spans="1:4" x14ac:dyDescent="0.2">
      <c r="A1507" s="1" t="s">
        <v>1714</v>
      </c>
      <c r="B1507">
        <v>-14.341381</v>
      </c>
      <c r="C1507">
        <v>12.88</v>
      </c>
      <c r="D1507" t="str">
        <f t="array" ref="D1507">INDEX('Pin Map'!$B$2:$AT$78,MATCH(LEFT(A1507,MIN(SEARCH({0,1,2,3,4,5,6,7,8,9},A1507&amp;"0123456789"))-1),'Pin Map'!$A$2:$A$78,0),MATCH(VALUE(RIGHT(A1507,LEN(A1507)-MIN(SEARCH({0,1,2,3,4,5,6,7,8,9},A1507&amp;"0123456789"))+1)),'Pin Map'!$B$1:$AT$1,0))</f>
        <v>VSS</v>
      </c>
    </row>
    <row r="1508" spans="1:4" x14ac:dyDescent="0.2">
      <c r="A1508" s="1" t="s">
        <v>1715</v>
      </c>
      <c r="B1508">
        <v>-15.934867000000001</v>
      </c>
      <c r="C1508">
        <v>12.88</v>
      </c>
      <c r="D1508" t="str">
        <f t="array" ref="D1508">INDEX('Pin Map'!$B$2:$AT$78,MATCH(LEFT(A1508,MIN(SEARCH({0,1,2,3,4,5,6,7,8,9},A1508&amp;"0123456789"))-1),'Pin Map'!$A$2:$A$78,0),MATCH(VALUE(RIGHT(A1508,LEN(A1508)-MIN(SEARCH({0,1,2,3,4,5,6,7,8,9},A1508&amp;"0123456789"))+1)),'Pin Map'!$B$1:$AT$1,0))</f>
        <v>VSS</v>
      </c>
    </row>
    <row r="1509" spans="1:4" x14ac:dyDescent="0.2">
      <c r="A1509" s="1" t="s">
        <v>1716</v>
      </c>
      <c r="B1509">
        <v>-17.528354</v>
      </c>
      <c r="C1509">
        <v>12.88</v>
      </c>
      <c r="D1509" t="str">
        <f t="array" ref="D1509">INDEX('Pin Map'!$B$2:$AT$78,MATCH(LEFT(A1509,MIN(SEARCH({0,1,2,3,4,5,6,7,8,9},A1509&amp;"0123456789"))-1),'Pin Map'!$A$2:$A$78,0),MATCH(VALUE(RIGHT(A1509,LEN(A1509)-MIN(SEARCH({0,1,2,3,4,5,6,7,8,9},A1509&amp;"0123456789"))+1)),'Pin Map'!$B$1:$AT$1,0))</f>
        <v>VSS</v>
      </c>
    </row>
    <row r="1510" spans="1:4" x14ac:dyDescent="0.2">
      <c r="A1510" s="1" t="s">
        <v>1717</v>
      </c>
      <c r="B1510">
        <v>16.731611000000001</v>
      </c>
      <c r="C1510">
        <v>13.34</v>
      </c>
      <c r="D1510" t="str">
        <f t="array" ref="D1510">INDEX('Pin Map'!$B$2:$AT$78,MATCH(LEFT(A1510,MIN(SEARCH({0,1,2,3,4,5,6,7,8,9},A1510&amp;"0123456789"))-1),'Pin Map'!$A$2:$A$78,0),MATCH(VALUE(RIGHT(A1510,LEN(A1510)-MIN(SEARCH({0,1,2,3,4,5,6,7,8,9},A1510&amp;"0123456789"))+1)),'Pin Map'!$B$1:$AT$1,0))</f>
        <v>VSS</v>
      </c>
    </row>
    <row r="1511" spans="1:4" x14ac:dyDescent="0.2">
      <c r="A1511" s="1" t="s">
        <v>1718</v>
      </c>
      <c r="B1511">
        <v>15.138123999999999</v>
      </c>
      <c r="C1511">
        <v>13.34</v>
      </c>
      <c r="D1511" t="str">
        <f t="array" ref="D1511">INDEX('Pin Map'!$B$2:$AT$78,MATCH(LEFT(A1511,MIN(SEARCH({0,1,2,3,4,5,6,7,8,9},A1511&amp;"0123456789"))-1),'Pin Map'!$A$2:$A$78,0),MATCH(VALUE(RIGHT(A1511,LEN(A1511)-MIN(SEARCH({0,1,2,3,4,5,6,7,8,9},A1511&amp;"0123456789"))+1)),'Pin Map'!$B$1:$AT$1,0))</f>
        <v>VSS</v>
      </c>
    </row>
    <row r="1512" spans="1:4" x14ac:dyDescent="0.2">
      <c r="A1512" s="1" t="s">
        <v>1719</v>
      </c>
      <c r="B1512">
        <v>13.544637</v>
      </c>
      <c r="C1512">
        <v>13.34</v>
      </c>
      <c r="D1512" t="str">
        <f t="array" ref="D1512">INDEX('Pin Map'!$B$2:$AT$78,MATCH(LEFT(A1512,MIN(SEARCH({0,1,2,3,4,5,6,7,8,9},A1512&amp;"0123456789"))-1),'Pin Map'!$A$2:$A$78,0),MATCH(VALUE(RIGHT(A1512,LEN(A1512)-MIN(SEARCH({0,1,2,3,4,5,6,7,8,9},A1512&amp;"0123456789"))+1)),'Pin Map'!$B$1:$AT$1,0))</f>
        <v>X</v>
      </c>
    </row>
    <row r="1513" spans="1:4" x14ac:dyDescent="0.2">
      <c r="A1513" s="1" t="s">
        <v>1720</v>
      </c>
      <c r="B1513">
        <v>11.951150999999999</v>
      </c>
      <c r="C1513">
        <v>13.34</v>
      </c>
      <c r="D1513" t="str">
        <f t="array" ref="D1513">INDEX('Pin Map'!$B$2:$AT$78,MATCH(LEFT(A1513,MIN(SEARCH({0,1,2,3,4,5,6,7,8,9},A1513&amp;"0123456789"))-1),'Pin Map'!$A$2:$A$78,0),MATCH(VALUE(RIGHT(A1513,LEN(A1513)-MIN(SEARCH({0,1,2,3,4,5,6,7,8,9},A1513&amp;"0123456789"))+1)),'Pin Map'!$B$1:$AT$1,0))</f>
        <v>X</v>
      </c>
    </row>
    <row r="1514" spans="1:4" x14ac:dyDescent="0.2">
      <c r="A1514" s="1" t="s">
        <v>1721</v>
      </c>
      <c r="B1514">
        <v>10.357664</v>
      </c>
      <c r="C1514">
        <v>13.34</v>
      </c>
      <c r="D1514" t="str">
        <f t="array" ref="D1514">INDEX('Pin Map'!$B$2:$AT$78,MATCH(LEFT(A1514,MIN(SEARCH({0,1,2,3,4,5,6,7,8,9},A1514&amp;"0123456789"))-1),'Pin Map'!$A$2:$A$78,0),MATCH(VALUE(RIGHT(A1514,LEN(A1514)-MIN(SEARCH({0,1,2,3,4,5,6,7,8,9},A1514&amp;"0123456789"))+1)),'Pin Map'!$B$1:$AT$1,0))</f>
        <v>X</v>
      </c>
    </row>
    <row r="1515" spans="1:4" x14ac:dyDescent="0.2">
      <c r="A1515" s="1" t="s">
        <v>1722</v>
      </c>
      <c r="B1515">
        <v>8.7641770000000001</v>
      </c>
      <c r="C1515">
        <v>13.34</v>
      </c>
      <c r="D1515" t="str">
        <f t="array" ref="D1515">INDEX('Pin Map'!$B$2:$AT$78,MATCH(LEFT(A1515,MIN(SEARCH({0,1,2,3,4,5,6,7,8,9},A1515&amp;"0123456789"))-1),'Pin Map'!$A$2:$A$78,0),MATCH(VALUE(RIGHT(A1515,LEN(A1515)-MIN(SEARCH({0,1,2,3,4,5,6,7,8,9},A1515&amp;"0123456789"))+1)),'Pin Map'!$B$1:$AT$1,0))</f>
        <v>X</v>
      </c>
    </row>
    <row r="1516" spans="1:4" x14ac:dyDescent="0.2">
      <c r="A1516" s="1" t="s">
        <v>1723</v>
      </c>
      <c r="B1516">
        <v>7.1706899999999996</v>
      </c>
      <c r="C1516">
        <v>13.34</v>
      </c>
      <c r="D1516" t="str">
        <f t="array" ref="D1516">INDEX('Pin Map'!$B$2:$AT$78,MATCH(LEFT(A1516,MIN(SEARCH({0,1,2,3,4,5,6,7,8,9},A1516&amp;"0123456789"))-1),'Pin Map'!$A$2:$A$78,0),MATCH(VALUE(RIGHT(A1516,LEN(A1516)-MIN(SEARCH({0,1,2,3,4,5,6,7,8,9},A1516&amp;"0123456789"))+1)),'Pin Map'!$B$1:$AT$1,0))</f>
        <v>X</v>
      </c>
    </row>
    <row r="1517" spans="1:4" x14ac:dyDescent="0.2">
      <c r="A1517" s="1" t="s">
        <v>1724</v>
      </c>
      <c r="B1517">
        <v>5.5772040000000001</v>
      </c>
      <c r="C1517">
        <v>13.34</v>
      </c>
      <c r="D1517" t="str">
        <f t="array" ref="D1517">INDEX('Pin Map'!$B$2:$AT$78,MATCH(LEFT(A1517,MIN(SEARCH({0,1,2,3,4,5,6,7,8,9},A1517&amp;"0123456789"))-1),'Pin Map'!$A$2:$A$78,0),MATCH(VALUE(RIGHT(A1517,LEN(A1517)-MIN(SEARCH({0,1,2,3,4,5,6,7,8,9},A1517&amp;"0123456789"))+1)),'Pin Map'!$B$1:$AT$1,0))</f>
        <v>X</v>
      </c>
    </row>
    <row r="1518" spans="1:4" x14ac:dyDescent="0.2">
      <c r="A1518" s="1" t="s">
        <v>1725</v>
      </c>
      <c r="B1518">
        <v>3.983717</v>
      </c>
      <c r="C1518">
        <v>13.34</v>
      </c>
      <c r="D1518" t="str">
        <f t="array" ref="D1518">INDEX('Pin Map'!$B$2:$AT$78,MATCH(LEFT(A1518,MIN(SEARCH({0,1,2,3,4,5,6,7,8,9},A1518&amp;"0123456789"))-1),'Pin Map'!$A$2:$A$78,0),MATCH(VALUE(RIGHT(A1518,LEN(A1518)-MIN(SEARCH({0,1,2,3,4,5,6,7,8,9},A1518&amp;"0123456789"))+1)),'Pin Map'!$B$1:$AT$1,0))</f>
        <v>X</v>
      </c>
    </row>
    <row r="1519" spans="1:4" x14ac:dyDescent="0.2">
      <c r="A1519" s="1" t="s">
        <v>1726</v>
      </c>
      <c r="B1519">
        <v>2.3902299999999999</v>
      </c>
      <c r="C1519">
        <v>13.34</v>
      </c>
      <c r="D1519" t="str">
        <f t="array" ref="D1519">INDEX('Pin Map'!$B$2:$AT$78,MATCH(LEFT(A1519,MIN(SEARCH({0,1,2,3,4,5,6,7,8,9},A1519&amp;"0123456789"))-1),'Pin Map'!$A$2:$A$78,0),MATCH(VALUE(RIGHT(A1519,LEN(A1519)-MIN(SEARCH({0,1,2,3,4,5,6,7,8,9},A1519&amp;"0123456789"))+1)),'Pin Map'!$B$1:$AT$1,0))</f>
        <v>X</v>
      </c>
    </row>
    <row r="1520" spans="1:4" x14ac:dyDescent="0.2">
      <c r="A1520" s="1" t="s">
        <v>1727</v>
      </c>
      <c r="B1520">
        <v>0.79674299999999998</v>
      </c>
      <c r="C1520">
        <v>13.34</v>
      </c>
      <c r="D1520" t="str">
        <f t="array" ref="D1520">INDEX('Pin Map'!$B$2:$AT$78,MATCH(LEFT(A1520,MIN(SEARCH({0,1,2,3,4,5,6,7,8,9},A1520&amp;"0123456789"))-1),'Pin Map'!$A$2:$A$78,0),MATCH(VALUE(RIGHT(A1520,LEN(A1520)-MIN(SEARCH({0,1,2,3,4,5,6,7,8,9},A1520&amp;"0123456789"))+1)),'Pin Map'!$B$1:$AT$1,0))</f>
        <v>X</v>
      </c>
    </row>
    <row r="1521" spans="1:4" x14ac:dyDescent="0.2">
      <c r="A1521" s="1" t="s">
        <v>1728</v>
      </c>
      <c r="B1521">
        <v>-0.79674299999999998</v>
      </c>
      <c r="C1521">
        <v>13.34</v>
      </c>
      <c r="D1521" t="str">
        <f t="array" ref="D1521">INDEX('Pin Map'!$B$2:$AT$78,MATCH(LEFT(A1521,MIN(SEARCH({0,1,2,3,4,5,6,7,8,9},A1521&amp;"0123456789"))-1),'Pin Map'!$A$2:$A$78,0),MATCH(VALUE(RIGHT(A1521,LEN(A1521)-MIN(SEARCH({0,1,2,3,4,5,6,7,8,9},A1521&amp;"0123456789"))+1)),'Pin Map'!$B$1:$AT$1,0))</f>
        <v>VSS</v>
      </c>
    </row>
    <row r="1522" spans="1:4" x14ac:dyDescent="0.2">
      <c r="A1522" s="1" t="s">
        <v>1729</v>
      </c>
      <c r="B1522">
        <v>-2.3902299999999999</v>
      </c>
      <c r="C1522">
        <v>13.34</v>
      </c>
      <c r="D1522" t="str">
        <f t="array" ref="D1522">INDEX('Pin Map'!$B$2:$AT$78,MATCH(LEFT(A1522,MIN(SEARCH({0,1,2,3,4,5,6,7,8,9},A1522&amp;"0123456789"))-1),'Pin Map'!$A$2:$A$78,0),MATCH(VALUE(RIGHT(A1522,LEN(A1522)-MIN(SEARCH({0,1,2,3,4,5,6,7,8,9},A1522&amp;"0123456789"))+1)),'Pin Map'!$B$1:$AT$1,0))</f>
        <v>VSS</v>
      </c>
    </row>
    <row r="1523" spans="1:4" x14ac:dyDescent="0.2">
      <c r="A1523" s="1" t="s">
        <v>1730</v>
      </c>
      <c r="B1523">
        <v>-3.983717</v>
      </c>
      <c r="C1523">
        <v>13.34</v>
      </c>
      <c r="D1523" t="str">
        <f t="array" ref="D1523">INDEX('Pin Map'!$B$2:$AT$78,MATCH(LEFT(A1523,MIN(SEARCH({0,1,2,3,4,5,6,7,8,9},A1523&amp;"0123456789"))-1),'Pin Map'!$A$2:$A$78,0),MATCH(VALUE(RIGHT(A1523,LEN(A1523)-MIN(SEARCH({0,1,2,3,4,5,6,7,8,9},A1523&amp;"0123456789"))+1)),'Pin Map'!$B$1:$AT$1,0))</f>
        <v>VSS</v>
      </c>
    </row>
    <row r="1524" spans="1:4" x14ac:dyDescent="0.2">
      <c r="A1524" s="1" t="s">
        <v>1731</v>
      </c>
      <c r="B1524">
        <v>-5.5772040000000001</v>
      </c>
      <c r="C1524">
        <v>13.34</v>
      </c>
      <c r="D1524" t="str">
        <f t="array" ref="D1524">INDEX('Pin Map'!$B$2:$AT$78,MATCH(LEFT(A1524,MIN(SEARCH({0,1,2,3,4,5,6,7,8,9},A1524&amp;"0123456789"))-1),'Pin Map'!$A$2:$A$78,0),MATCH(VALUE(RIGHT(A1524,LEN(A1524)-MIN(SEARCH({0,1,2,3,4,5,6,7,8,9},A1524&amp;"0123456789"))+1)),'Pin Map'!$B$1:$AT$1,0))</f>
        <v>VSS</v>
      </c>
    </row>
    <row r="1525" spans="1:4" x14ac:dyDescent="0.2">
      <c r="A1525" s="1" t="s">
        <v>1732</v>
      </c>
      <c r="B1525">
        <v>-7.1706899999999996</v>
      </c>
      <c r="C1525">
        <v>13.34</v>
      </c>
      <c r="D1525" t="str">
        <f t="array" ref="D1525">INDEX('Pin Map'!$B$2:$AT$78,MATCH(LEFT(A1525,MIN(SEARCH({0,1,2,3,4,5,6,7,8,9},A1525&amp;"0123456789"))-1),'Pin Map'!$A$2:$A$78,0),MATCH(VALUE(RIGHT(A1525,LEN(A1525)-MIN(SEARCH({0,1,2,3,4,5,6,7,8,9},A1525&amp;"0123456789"))+1)),'Pin Map'!$B$1:$AT$1,0))</f>
        <v>VSS</v>
      </c>
    </row>
    <row r="1526" spans="1:4" x14ac:dyDescent="0.2">
      <c r="A1526" s="1" t="s">
        <v>1733</v>
      </c>
      <c r="B1526">
        <v>-8.7641770000000001</v>
      </c>
      <c r="C1526">
        <v>13.34</v>
      </c>
      <c r="D1526" t="str">
        <f t="array" ref="D1526">INDEX('Pin Map'!$B$2:$AT$78,MATCH(LEFT(A1526,MIN(SEARCH({0,1,2,3,4,5,6,7,8,9},A1526&amp;"0123456789"))-1),'Pin Map'!$A$2:$A$78,0),MATCH(VALUE(RIGHT(A1526,LEN(A1526)-MIN(SEARCH({0,1,2,3,4,5,6,7,8,9},A1526&amp;"0123456789"))+1)),'Pin Map'!$B$1:$AT$1,0))</f>
        <v>VSS</v>
      </c>
    </row>
    <row r="1527" spans="1:4" x14ac:dyDescent="0.2">
      <c r="A1527" s="1" t="s">
        <v>1734</v>
      </c>
      <c r="B1527">
        <v>-10.357664</v>
      </c>
      <c r="C1527">
        <v>13.34</v>
      </c>
      <c r="D1527" t="str">
        <f t="array" ref="D1527">INDEX('Pin Map'!$B$2:$AT$78,MATCH(LEFT(A1527,MIN(SEARCH({0,1,2,3,4,5,6,7,8,9},A1527&amp;"0123456789"))-1),'Pin Map'!$A$2:$A$78,0),MATCH(VALUE(RIGHT(A1527,LEN(A1527)-MIN(SEARCH({0,1,2,3,4,5,6,7,8,9},A1527&amp;"0123456789"))+1)),'Pin Map'!$B$1:$AT$1,0))</f>
        <v>VSS</v>
      </c>
    </row>
    <row r="1528" spans="1:4" x14ac:dyDescent="0.2">
      <c r="A1528" s="1" t="s">
        <v>1735</v>
      </c>
      <c r="B1528">
        <v>-11.951150999999999</v>
      </c>
      <c r="C1528">
        <v>13.34</v>
      </c>
      <c r="D1528" t="str">
        <f t="array" ref="D1528">INDEX('Pin Map'!$B$2:$AT$78,MATCH(LEFT(A1528,MIN(SEARCH({0,1,2,3,4,5,6,7,8,9},A1528&amp;"0123456789"))-1),'Pin Map'!$A$2:$A$78,0),MATCH(VALUE(RIGHT(A1528,LEN(A1528)-MIN(SEARCH({0,1,2,3,4,5,6,7,8,9},A1528&amp;"0123456789"))+1)),'Pin Map'!$B$1:$AT$1,0))</f>
        <v>VSS</v>
      </c>
    </row>
    <row r="1529" spans="1:4" x14ac:dyDescent="0.2">
      <c r="A1529" s="1" t="s">
        <v>1736</v>
      </c>
      <c r="B1529">
        <v>-13.544637</v>
      </c>
      <c r="C1529">
        <v>13.34</v>
      </c>
      <c r="D1529" t="str">
        <f t="array" ref="D1529">INDEX('Pin Map'!$B$2:$AT$78,MATCH(LEFT(A1529,MIN(SEARCH({0,1,2,3,4,5,6,7,8,9},A1529&amp;"0123456789"))-1),'Pin Map'!$A$2:$A$78,0),MATCH(VALUE(RIGHT(A1529,LEN(A1529)-MIN(SEARCH({0,1,2,3,4,5,6,7,8,9},A1529&amp;"0123456789"))+1)),'Pin Map'!$B$1:$AT$1,0))</f>
        <v>VSS</v>
      </c>
    </row>
    <row r="1530" spans="1:4" x14ac:dyDescent="0.2">
      <c r="A1530" s="1" t="s">
        <v>1737</v>
      </c>
      <c r="B1530">
        <v>-15.138123999999999</v>
      </c>
      <c r="C1530">
        <v>13.34</v>
      </c>
      <c r="D1530" t="str">
        <f t="array" ref="D1530">INDEX('Pin Map'!$B$2:$AT$78,MATCH(LEFT(A1530,MIN(SEARCH({0,1,2,3,4,5,6,7,8,9},A1530&amp;"0123456789"))-1),'Pin Map'!$A$2:$A$78,0),MATCH(VALUE(RIGHT(A1530,LEN(A1530)-MIN(SEARCH({0,1,2,3,4,5,6,7,8,9},A1530&amp;"0123456789"))+1)),'Pin Map'!$B$1:$AT$1,0))</f>
        <v>VSS</v>
      </c>
    </row>
    <row r="1531" spans="1:4" x14ac:dyDescent="0.2">
      <c r="A1531" s="1" t="s">
        <v>1738</v>
      </c>
      <c r="B1531">
        <v>-16.731611000000001</v>
      </c>
      <c r="C1531">
        <v>13.34</v>
      </c>
      <c r="D1531" t="str">
        <f t="array" ref="D1531">INDEX('Pin Map'!$B$2:$AT$78,MATCH(LEFT(A1531,MIN(SEARCH({0,1,2,3,4,5,6,7,8,9},A1531&amp;"0123456789"))-1),'Pin Map'!$A$2:$A$78,0),MATCH(VALUE(RIGHT(A1531,LEN(A1531)-MIN(SEARCH({0,1,2,3,4,5,6,7,8,9},A1531&amp;"0123456789"))+1)),'Pin Map'!$B$1:$AT$1,0))</f>
        <v>VSS</v>
      </c>
    </row>
    <row r="1532" spans="1:4" x14ac:dyDescent="0.2">
      <c r="A1532" s="1" t="s">
        <v>1739</v>
      </c>
      <c r="B1532">
        <v>17.528354</v>
      </c>
      <c r="C1532">
        <v>13.8</v>
      </c>
      <c r="D1532" t="str">
        <f t="array" ref="D1532">INDEX('Pin Map'!$B$2:$AT$78,MATCH(LEFT(A1532,MIN(SEARCH({0,1,2,3,4,5,6,7,8,9},A1532&amp;"0123456789"))-1),'Pin Map'!$A$2:$A$78,0),MATCH(VALUE(RIGHT(A1532,LEN(A1532)-MIN(SEARCH({0,1,2,3,4,5,6,7,8,9},A1532&amp;"0123456789"))+1)),'Pin Map'!$B$1:$AT$1,0))</f>
        <v>VSS</v>
      </c>
    </row>
    <row r="1533" spans="1:4" x14ac:dyDescent="0.2">
      <c r="A1533" s="1" t="s">
        <v>1740</v>
      </c>
      <c r="B1533">
        <v>15.934867000000001</v>
      </c>
      <c r="C1533">
        <v>13.8</v>
      </c>
      <c r="D1533" t="str">
        <f t="array" ref="D1533">INDEX('Pin Map'!$B$2:$AT$78,MATCH(LEFT(A1533,MIN(SEARCH({0,1,2,3,4,5,6,7,8,9},A1533&amp;"0123456789"))-1),'Pin Map'!$A$2:$A$78,0),MATCH(VALUE(RIGHT(A1533,LEN(A1533)-MIN(SEARCH({0,1,2,3,4,5,6,7,8,9},A1533&amp;"0123456789"))+1)),'Pin Map'!$B$1:$AT$1,0))</f>
        <v>VSS</v>
      </c>
    </row>
    <row r="1534" spans="1:4" x14ac:dyDescent="0.2">
      <c r="A1534" s="1" t="s">
        <v>1741</v>
      </c>
      <c r="B1534">
        <v>14.341381</v>
      </c>
      <c r="C1534">
        <v>13.8</v>
      </c>
      <c r="D1534" t="str">
        <f t="array" ref="D1534">INDEX('Pin Map'!$B$2:$AT$78,MATCH(LEFT(A1534,MIN(SEARCH({0,1,2,3,4,5,6,7,8,9},A1534&amp;"0123456789"))-1),'Pin Map'!$A$2:$A$78,0),MATCH(VALUE(RIGHT(A1534,LEN(A1534)-MIN(SEARCH({0,1,2,3,4,5,6,7,8,9},A1534&amp;"0123456789"))+1)),'Pin Map'!$B$1:$AT$1,0))</f>
        <v>X</v>
      </c>
    </row>
    <row r="1535" spans="1:4" x14ac:dyDescent="0.2">
      <c r="A1535" s="1" t="s">
        <v>1742</v>
      </c>
      <c r="B1535">
        <v>12.747894000000001</v>
      </c>
      <c r="C1535">
        <v>13.8</v>
      </c>
      <c r="D1535" t="str">
        <f t="array" ref="D1535">INDEX('Pin Map'!$B$2:$AT$78,MATCH(LEFT(A1535,MIN(SEARCH({0,1,2,3,4,5,6,7,8,9},A1535&amp;"0123456789"))-1),'Pin Map'!$A$2:$A$78,0),MATCH(VALUE(RIGHT(A1535,LEN(A1535)-MIN(SEARCH({0,1,2,3,4,5,6,7,8,9},A1535&amp;"0123456789"))+1)),'Pin Map'!$B$1:$AT$1,0))</f>
        <v>VDDQ_u1</v>
      </c>
    </row>
    <row r="1536" spans="1:4" x14ac:dyDescent="0.2">
      <c r="A1536" s="1" t="s">
        <v>1743</v>
      </c>
      <c r="B1536">
        <v>11.154407000000001</v>
      </c>
      <c r="C1536">
        <v>13.8</v>
      </c>
      <c r="D1536" t="str">
        <f t="array" ref="D1536">INDEX('Pin Map'!$B$2:$AT$78,MATCH(LEFT(A1536,MIN(SEARCH({0,1,2,3,4,5,6,7,8,9},A1536&amp;"0123456789"))-1),'Pin Map'!$A$2:$A$78,0),MATCH(VALUE(RIGHT(A1536,LEN(A1536)-MIN(SEARCH({0,1,2,3,4,5,6,7,8,9},A1536&amp;"0123456789"))+1)),'Pin Map'!$B$1:$AT$1,0))</f>
        <v>X</v>
      </c>
    </row>
    <row r="1537" spans="1:4" x14ac:dyDescent="0.2">
      <c r="A1537" s="1" t="s">
        <v>1744</v>
      </c>
      <c r="B1537">
        <v>9.5609199999999994</v>
      </c>
      <c r="C1537">
        <v>13.8</v>
      </c>
      <c r="D1537" t="str">
        <f t="array" ref="D1537">INDEX('Pin Map'!$B$2:$AT$78,MATCH(LEFT(A1537,MIN(SEARCH({0,1,2,3,4,5,6,7,8,9},A1537&amp;"0123456789"))-1),'Pin Map'!$A$2:$A$78,0),MATCH(VALUE(RIGHT(A1537,LEN(A1537)-MIN(SEARCH({0,1,2,3,4,5,6,7,8,9},A1537&amp;"0123456789"))+1)),'Pin Map'!$B$1:$AT$1,0))</f>
        <v>X</v>
      </c>
    </row>
    <row r="1538" spans="1:4" x14ac:dyDescent="0.2">
      <c r="A1538" s="1" t="s">
        <v>1745</v>
      </c>
      <c r="B1538">
        <v>7.9674339999999999</v>
      </c>
      <c r="C1538">
        <v>13.8</v>
      </c>
      <c r="D1538" t="str">
        <f t="array" ref="D1538">INDEX('Pin Map'!$B$2:$AT$78,MATCH(LEFT(A1538,MIN(SEARCH({0,1,2,3,4,5,6,7,8,9},A1538&amp;"0123456789"))-1),'Pin Map'!$A$2:$A$78,0),MATCH(VALUE(RIGHT(A1538,LEN(A1538)-MIN(SEARCH({0,1,2,3,4,5,6,7,8,9},A1538&amp;"0123456789"))+1)),'Pin Map'!$B$1:$AT$1,0))</f>
        <v>X</v>
      </c>
    </row>
    <row r="1539" spans="1:4" x14ac:dyDescent="0.2">
      <c r="A1539" s="1" t="s">
        <v>1746</v>
      </c>
      <c r="B1539">
        <v>6.3739470000000003</v>
      </c>
      <c r="C1539">
        <v>13.8</v>
      </c>
      <c r="D1539" t="str">
        <f t="array" ref="D1539">INDEX('Pin Map'!$B$2:$AT$78,MATCH(LEFT(A1539,MIN(SEARCH({0,1,2,3,4,5,6,7,8,9},A1539&amp;"0123456789"))-1),'Pin Map'!$A$2:$A$78,0),MATCH(VALUE(RIGHT(A1539,LEN(A1539)-MIN(SEARCH({0,1,2,3,4,5,6,7,8,9},A1539&amp;"0123456789"))+1)),'Pin Map'!$B$1:$AT$1,0))</f>
        <v>X</v>
      </c>
    </row>
    <row r="1540" spans="1:4" x14ac:dyDescent="0.2">
      <c r="A1540" s="1" t="s">
        <v>1747</v>
      </c>
      <c r="B1540">
        <v>4.7804599999999997</v>
      </c>
      <c r="C1540">
        <v>13.8</v>
      </c>
      <c r="D1540" t="str">
        <f t="array" ref="D1540">INDEX('Pin Map'!$B$2:$AT$78,MATCH(LEFT(A1540,MIN(SEARCH({0,1,2,3,4,5,6,7,8,9},A1540&amp;"0123456789"))-1),'Pin Map'!$A$2:$A$78,0),MATCH(VALUE(RIGHT(A1540,LEN(A1540)-MIN(SEARCH({0,1,2,3,4,5,6,7,8,9},A1540&amp;"0123456789"))+1)),'Pin Map'!$B$1:$AT$1,0))</f>
        <v>DLL_VINIT_u1</v>
      </c>
    </row>
    <row r="1541" spans="1:4" x14ac:dyDescent="0.2">
      <c r="A1541" s="1" t="s">
        <v>1748</v>
      </c>
      <c r="B1541">
        <v>3.1869730000000001</v>
      </c>
      <c r="C1541">
        <v>13.8</v>
      </c>
      <c r="D1541" t="str">
        <f t="array" ref="D1541">INDEX('Pin Map'!$B$2:$AT$78,MATCH(LEFT(A1541,MIN(SEARCH({0,1,2,3,4,5,6,7,8,9},A1541&amp;"0123456789"))-1),'Pin Map'!$A$2:$A$78,0),MATCH(VALUE(RIGHT(A1541,LEN(A1541)-MIN(SEARCH({0,1,2,3,4,5,6,7,8,9},A1541&amp;"0123456789"))+1)),'Pin Map'!$B$1:$AT$1,0))</f>
        <v>X</v>
      </c>
    </row>
    <row r="1542" spans="1:4" x14ac:dyDescent="0.2">
      <c r="A1542" s="1" t="s">
        <v>1749</v>
      </c>
      <c r="B1542">
        <v>1.5934870000000001</v>
      </c>
      <c r="C1542">
        <v>13.8</v>
      </c>
      <c r="D1542" t="str">
        <f t="array" ref="D1542">INDEX('Pin Map'!$B$2:$AT$78,MATCH(LEFT(A1542,MIN(SEARCH({0,1,2,3,4,5,6,7,8,9},A1542&amp;"0123456789"))-1),'Pin Map'!$A$2:$A$78,0),MATCH(VALUE(RIGHT(A1542,LEN(A1542)-MIN(SEARCH({0,1,2,3,4,5,6,7,8,9},A1542&amp;"0123456789"))+1)),'Pin Map'!$B$1:$AT$1,0))</f>
        <v>X</v>
      </c>
    </row>
    <row r="1543" spans="1:4" x14ac:dyDescent="0.2">
      <c r="A1543" s="1" t="s">
        <v>1750</v>
      </c>
      <c r="B1543">
        <v>0</v>
      </c>
      <c r="C1543">
        <v>13.8</v>
      </c>
      <c r="D1543" t="str">
        <f t="array" ref="D1543">INDEX('Pin Map'!$B$2:$AT$78,MATCH(LEFT(A1543,MIN(SEARCH({0,1,2,3,4,5,6,7,8,9},A1543&amp;"0123456789"))-1),'Pin Map'!$A$2:$A$78,0),MATCH(VALUE(RIGHT(A1543,LEN(A1543)-MIN(SEARCH({0,1,2,3,4,5,6,7,8,9},A1543&amp;"0123456789"))+1)),'Pin Map'!$B$1:$AT$1,0))</f>
        <v>VSS</v>
      </c>
    </row>
    <row r="1544" spans="1:4" x14ac:dyDescent="0.2">
      <c r="A1544" s="1" t="s">
        <v>1751</v>
      </c>
      <c r="B1544">
        <v>-1.5934870000000001</v>
      </c>
      <c r="C1544">
        <v>13.8</v>
      </c>
      <c r="D1544" t="str">
        <f t="array" ref="D1544">INDEX('Pin Map'!$B$2:$AT$78,MATCH(LEFT(A1544,MIN(SEARCH({0,1,2,3,4,5,6,7,8,9},A1544&amp;"0123456789"))-1),'Pin Map'!$A$2:$A$78,0),MATCH(VALUE(RIGHT(A1544,LEN(A1544)-MIN(SEARCH({0,1,2,3,4,5,6,7,8,9},A1544&amp;"0123456789"))+1)),'Pin Map'!$B$1:$AT$1,0))</f>
        <v>VSS</v>
      </c>
    </row>
    <row r="1545" spans="1:4" x14ac:dyDescent="0.2">
      <c r="A1545" s="1" t="s">
        <v>1752</v>
      </c>
      <c r="B1545">
        <v>-3.1869740000000002</v>
      </c>
      <c r="C1545">
        <v>13.8</v>
      </c>
      <c r="D1545" t="str">
        <f t="array" ref="D1545">INDEX('Pin Map'!$B$2:$AT$78,MATCH(LEFT(A1545,MIN(SEARCH({0,1,2,3,4,5,6,7,8,9},A1545&amp;"0123456789"))-1),'Pin Map'!$A$2:$A$78,0),MATCH(VALUE(RIGHT(A1545,LEN(A1545)-MIN(SEARCH({0,1,2,3,4,5,6,7,8,9},A1545&amp;"0123456789"))+1)),'Pin Map'!$B$1:$AT$1,0))</f>
        <v>VSS</v>
      </c>
    </row>
    <row r="1546" spans="1:4" x14ac:dyDescent="0.2">
      <c r="A1546" s="1" t="s">
        <v>1753</v>
      </c>
      <c r="B1546">
        <v>-4.7804599999999997</v>
      </c>
      <c r="C1546">
        <v>13.8</v>
      </c>
      <c r="D1546" t="str">
        <f t="array" ref="D1546">INDEX('Pin Map'!$B$2:$AT$78,MATCH(LEFT(A1546,MIN(SEARCH({0,1,2,3,4,5,6,7,8,9},A1546&amp;"0123456789"))-1),'Pin Map'!$A$2:$A$78,0),MATCH(VALUE(RIGHT(A1546,LEN(A1546)-MIN(SEARCH({0,1,2,3,4,5,6,7,8,9},A1546&amp;"0123456789"))+1)),'Pin Map'!$B$1:$AT$1,0))</f>
        <v>VSS</v>
      </c>
    </row>
    <row r="1547" spans="1:4" x14ac:dyDescent="0.2">
      <c r="A1547" s="1" t="s">
        <v>1754</v>
      </c>
      <c r="B1547">
        <v>-6.3739470000000003</v>
      </c>
      <c r="C1547">
        <v>13.8</v>
      </c>
      <c r="D1547" t="str">
        <f t="array" ref="D1547">INDEX('Pin Map'!$B$2:$AT$78,MATCH(LEFT(A1547,MIN(SEARCH({0,1,2,3,4,5,6,7,8,9},A1547&amp;"0123456789"))-1),'Pin Map'!$A$2:$A$78,0),MATCH(VALUE(RIGHT(A1547,LEN(A1547)-MIN(SEARCH({0,1,2,3,4,5,6,7,8,9},A1547&amp;"0123456789"))+1)),'Pin Map'!$B$1:$AT$1,0))</f>
        <v>VSS</v>
      </c>
    </row>
    <row r="1548" spans="1:4" x14ac:dyDescent="0.2">
      <c r="A1548" s="1" t="s">
        <v>1755</v>
      </c>
      <c r="B1548">
        <v>-7.9674339999999999</v>
      </c>
      <c r="C1548">
        <v>13.8</v>
      </c>
      <c r="D1548" t="str">
        <f t="array" ref="D1548">INDEX('Pin Map'!$B$2:$AT$78,MATCH(LEFT(A1548,MIN(SEARCH({0,1,2,3,4,5,6,7,8,9},A1548&amp;"0123456789"))-1),'Pin Map'!$A$2:$A$78,0),MATCH(VALUE(RIGHT(A1548,LEN(A1548)-MIN(SEARCH({0,1,2,3,4,5,6,7,8,9},A1548&amp;"0123456789"))+1)),'Pin Map'!$B$1:$AT$1,0))</f>
        <v>VSS</v>
      </c>
    </row>
    <row r="1549" spans="1:4" x14ac:dyDescent="0.2">
      <c r="A1549" s="1" t="s">
        <v>1756</v>
      </c>
      <c r="B1549">
        <v>-9.5609210000000004</v>
      </c>
      <c r="C1549">
        <v>13.8</v>
      </c>
      <c r="D1549" t="str">
        <f t="array" ref="D1549">INDEX('Pin Map'!$B$2:$AT$78,MATCH(LEFT(A1549,MIN(SEARCH({0,1,2,3,4,5,6,7,8,9},A1549&amp;"0123456789"))-1),'Pin Map'!$A$2:$A$78,0),MATCH(VALUE(RIGHT(A1549,LEN(A1549)-MIN(SEARCH({0,1,2,3,4,5,6,7,8,9},A1549&amp;"0123456789"))+1)),'Pin Map'!$B$1:$AT$1,0))</f>
        <v>VSS</v>
      </c>
    </row>
    <row r="1550" spans="1:4" x14ac:dyDescent="0.2">
      <c r="A1550" s="1" t="s">
        <v>1757</v>
      </c>
      <c r="B1550">
        <v>-11.154407000000001</v>
      </c>
      <c r="C1550">
        <v>13.8</v>
      </c>
      <c r="D1550" t="str">
        <f t="array" ref="D1550">INDEX('Pin Map'!$B$2:$AT$78,MATCH(LEFT(A1550,MIN(SEARCH({0,1,2,3,4,5,6,7,8,9},A1550&amp;"0123456789"))-1),'Pin Map'!$A$2:$A$78,0),MATCH(VALUE(RIGHT(A1550,LEN(A1550)-MIN(SEARCH({0,1,2,3,4,5,6,7,8,9},A1550&amp;"0123456789"))+1)),'Pin Map'!$B$1:$AT$1,0))</f>
        <v>VSS</v>
      </c>
    </row>
    <row r="1551" spans="1:4" x14ac:dyDescent="0.2">
      <c r="A1551" s="1" t="s">
        <v>1758</v>
      </c>
      <c r="B1551">
        <v>-12.747894000000001</v>
      </c>
      <c r="C1551">
        <v>13.8</v>
      </c>
      <c r="D1551" t="str">
        <f t="array" ref="D1551">INDEX('Pin Map'!$B$2:$AT$78,MATCH(LEFT(A1551,MIN(SEARCH({0,1,2,3,4,5,6,7,8,9},A1551&amp;"0123456789"))-1),'Pin Map'!$A$2:$A$78,0),MATCH(VALUE(RIGHT(A1551,LEN(A1551)-MIN(SEARCH({0,1,2,3,4,5,6,7,8,9},A1551&amp;"0123456789"))+1)),'Pin Map'!$B$1:$AT$1,0))</f>
        <v>VSS</v>
      </c>
    </row>
    <row r="1552" spans="1:4" x14ac:dyDescent="0.2">
      <c r="A1552" s="1" t="s">
        <v>1759</v>
      </c>
      <c r="B1552">
        <v>-14.341381</v>
      </c>
      <c r="C1552">
        <v>13.8</v>
      </c>
      <c r="D1552" t="str">
        <f t="array" ref="D1552">INDEX('Pin Map'!$B$2:$AT$78,MATCH(LEFT(A1552,MIN(SEARCH({0,1,2,3,4,5,6,7,8,9},A1552&amp;"0123456789"))-1),'Pin Map'!$A$2:$A$78,0),MATCH(VALUE(RIGHT(A1552,LEN(A1552)-MIN(SEARCH({0,1,2,3,4,5,6,7,8,9},A1552&amp;"0123456789"))+1)),'Pin Map'!$B$1:$AT$1,0))</f>
        <v>VSS</v>
      </c>
    </row>
    <row r="1553" spans="1:4" x14ac:dyDescent="0.2">
      <c r="A1553" s="1" t="s">
        <v>1760</v>
      </c>
      <c r="B1553">
        <v>-15.934867000000001</v>
      </c>
      <c r="C1553">
        <v>13.8</v>
      </c>
      <c r="D1553" t="str">
        <f t="array" ref="D1553">INDEX('Pin Map'!$B$2:$AT$78,MATCH(LEFT(A1553,MIN(SEARCH({0,1,2,3,4,5,6,7,8,9},A1553&amp;"0123456789"))-1),'Pin Map'!$A$2:$A$78,0),MATCH(VALUE(RIGHT(A1553,LEN(A1553)-MIN(SEARCH({0,1,2,3,4,5,6,7,8,9},A1553&amp;"0123456789"))+1)),'Pin Map'!$B$1:$AT$1,0))</f>
        <v>VSS</v>
      </c>
    </row>
    <row r="1554" spans="1:4" x14ac:dyDescent="0.2">
      <c r="A1554" s="1" t="s">
        <v>1761</v>
      </c>
      <c r="B1554">
        <v>-17.528354</v>
      </c>
      <c r="C1554">
        <v>13.8</v>
      </c>
      <c r="D1554" t="str">
        <f t="array" ref="D1554">INDEX('Pin Map'!$B$2:$AT$78,MATCH(LEFT(A1554,MIN(SEARCH({0,1,2,3,4,5,6,7,8,9},A1554&amp;"0123456789"))-1),'Pin Map'!$A$2:$A$78,0),MATCH(VALUE(RIGHT(A1554,LEN(A1554)-MIN(SEARCH({0,1,2,3,4,5,6,7,8,9},A1554&amp;"0123456789"))+1)),'Pin Map'!$B$1:$AT$1,0))</f>
        <v>VSS</v>
      </c>
    </row>
    <row r="1555" spans="1:4" x14ac:dyDescent="0.2">
      <c r="A1555" s="1" t="s">
        <v>1762</v>
      </c>
      <c r="B1555">
        <v>16.731611000000001</v>
      </c>
      <c r="C1555">
        <v>14.26</v>
      </c>
      <c r="D1555" t="str">
        <f t="array" ref="D1555">INDEX('Pin Map'!$B$2:$AT$78,MATCH(LEFT(A1555,MIN(SEARCH({0,1,2,3,4,5,6,7,8,9},A1555&amp;"0123456789"))-1),'Pin Map'!$A$2:$A$78,0),MATCH(VALUE(RIGHT(A1555,LEN(A1555)-MIN(SEARCH({0,1,2,3,4,5,6,7,8,9},A1555&amp;"0123456789"))+1)),'Pin Map'!$B$1:$AT$1,0))</f>
        <v>VSS</v>
      </c>
    </row>
    <row r="1556" spans="1:4" x14ac:dyDescent="0.2">
      <c r="A1556" s="1" t="s">
        <v>1763</v>
      </c>
      <c r="B1556">
        <v>15.138123999999999</v>
      </c>
      <c r="C1556">
        <v>14.26</v>
      </c>
      <c r="D1556" t="str">
        <f t="array" ref="D1556">INDEX('Pin Map'!$B$2:$AT$78,MATCH(LEFT(A1556,MIN(SEARCH({0,1,2,3,4,5,6,7,8,9},A1556&amp;"0123456789"))-1),'Pin Map'!$A$2:$A$78,0),MATCH(VALUE(RIGHT(A1556,LEN(A1556)-MIN(SEARCH({0,1,2,3,4,5,6,7,8,9},A1556&amp;"0123456789"))+1)),'Pin Map'!$B$1:$AT$1,0))</f>
        <v>VSS</v>
      </c>
    </row>
    <row r="1557" spans="1:4" x14ac:dyDescent="0.2">
      <c r="A1557" s="1" t="s">
        <v>1764</v>
      </c>
      <c r="B1557">
        <v>13.544637</v>
      </c>
      <c r="C1557">
        <v>14.26</v>
      </c>
      <c r="D1557" t="str">
        <f t="array" ref="D1557">INDEX('Pin Map'!$B$2:$AT$78,MATCH(LEFT(A1557,MIN(SEARCH({0,1,2,3,4,5,6,7,8,9},A1557&amp;"0123456789"))-1),'Pin Map'!$A$2:$A$78,0),MATCH(VALUE(RIGHT(A1557,LEN(A1557)-MIN(SEARCH({0,1,2,3,4,5,6,7,8,9},A1557&amp;"0123456789"))+1)),'Pin Map'!$B$1:$AT$1,0))</f>
        <v>X</v>
      </c>
    </row>
    <row r="1558" spans="1:4" x14ac:dyDescent="0.2">
      <c r="A1558" s="1" t="s">
        <v>1765</v>
      </c>
      <c r="B1558">
        <v>11.951150999999999</v>
      </c>
      <c r="C1558">
        <v>14.26</v>
      </c>
      <c r="D1558" t="str">
        <f t="array" ref="D1558">INDEX('Pin Map'!$B$2:$AT$78,MATCH(LEFT(A1558,MIN(SEARCH({0,1,2,3,4,5,6,7,8,9},A1558&amp;"0123456789"))-1),'Pin Map'!$A$2:$A$78,0),MATCH(VALUE(RIGHT(A1558,LEN(A1558)-MIN(SEARCH({0,1,2,3,4,5,6,7,8,9},A1558&amp;"0123456789"))+1)),'Pin Map'!$B$1:$AT$1,0))</f>
        <v>X</v>
      </c>
    </row>
    <row r="1559" spans="1:4" x14ac:dyDescent="0.2">
      <c r="A1559" s="1" t="s">
        <v>1766</v>
      </c>
      <c r="B1559">
        <v>10.357664</v>
      </c>
      <c r="C1559">
        <v>14.26</v>
      </c>
      <c r="D1559" t="str">
        <f t="array" ref="D1559">INDEX('Pin Map'!$B$2:$AT$78,MATCH(LEFT(A1559,MIN(SEARCH({0,1,2,3,4,5,6,7,8,9},A1559&amp;"0123456789"))-1),'Pin Map'!$A$2:$A$78,0),MATCH(VALUE(RIGHT(A1559,LEN(A1559)-MIN(SEARCH({0,1,2,3,4,5,6,7,8,9},A1559&amp;"0123456789"))+1)),'Pin Map'!$B$1:$AT$1,0))</f>
        <v>X</v>
      </c>
    </row>
    <row r="1560" spans="1:4" x14ac:dyDescent="0.2">
      <c r="A1560" s="1" t="s">
        <v>1767</v>
      </c>
      <c r="B1560">
        <v>8.7641770000000001</v>
      </c>
      <c r="C1560">
        <v>14.26</v>
      </c>
      <c r="D1560" t="str">
        <f t="array" ref="D1560">INDEX('Pin Map'!$B$2:$AT$78,MATCH(LEFT(A1560,MIN(SEARCH({0,1,2,3,4,5,6,7,8,9},A1560&amp;"0123456789"))-1),'Pin Map'!$A$2:$A$78,0),MATCH(VALUE(RIGHT(A1560,LEN(A1560)-MIN(SEARCH({0,1,2,3,4,5,6,7,8,9},A1560&amp;"0123456789"))+1)),'Pin Map'!$B$1:$AT$1,0))</f>
        <v>X</v>
      </c>
    </row>
    <row r="1561" spans="1:4" x14ac:dyDescent="0.2">
      <c r="A1561" s="1" t="s">
        <v>1768</v>
      </c>
      <c r="B1561">
        <v>7.1706899999999996</v>
      </c>
      <c r="C1561">
        <v>14.26</v>
      </c>
      <c r="D1561" t="str">
        <f t="array" ref="D1561">INDEX('Pin Map'!$B$2:$AT$78,MATCH(LEFT(A1561,MIN(SEARCH({0,1,2,3,4,5,6,7,8,9},A1561&amp;"0123456789"))-1),'Pin Map'!$A$2:$A$78,0),MATCH(VALUE(RIGHT(A1561,LEN(A1561)-MIN(SEARCH({0,1,2,3,4,5,6,7,8,9},A1561&amp;"0123456789"))+1)),'Pin Map'!$B$1:$AT$1,0))</f>
        <v>X</v>
      </c>
    </row>
    <row r="1562" spans="1:4" x14ac:dyDescent="0.2">
      <c r="A1562" s="1" t="s">
        <v>1769</v>
      </c>
      <c r="B1562">
        <v>5.5772040000000001</v>
      </c>
      <c r="C1562">
        <v>14.26</v>
      </c>
      <c r="D1562" t="str">
        <f t="array" ref="D1562">INDEX('Pin Map'!$B$2:$AT$78,MATCH(LEFT(A1562,MIN(SEARCH({0,1,2,3,4,5,6,7,8,9},A1562&amp;"0123456789"))-1),'Pin Map'!$A$2:$A$78,0),MATCH(VALUE(RIGHT(A1562,LEN(A1562)-MIN(SEARCH({0,1,2,3,4,5,6,7,8,9},A1562&amp;"0123456789"))+1)),'Pin Map'!$B$1:$AT$1,0))</f>
        <v>tx2_ck_u1</v>
      </c>
    </row>
    <row r="1563" spans="1:4" x14ac:dyDescent="0.2">
      <c r="A1563" s="1" t="s">
        <v>1770</v>
      </c>
      <c r="B1563">
        <v>3.983717</v>
      </c>
      <c r="C1563">
        <v>14.26</v>
      </c>
      <c r="D1563" t="str">
        <f t="array" ref="D1563">INDEX('Pin Map'!$B$2:$AT$78,MATCH(LEFT(A1563,MIN(SEARCH({0,1,2,3,4,5,6,7,8,9},A1563&amp;"0123456789"))-1),'Pin Map'!$A$2:$A$78,0),MATCH(VALUE(RIGHT(A1563,LEN(A1563)-MIN(SEARCH({0,1,2,3,4,5,6,7,8,9},A1563&amp;"0123456789"))+1)),'Pin Map'!$B$1:$AT$1,0))</f>
        <v>X</v>
      </c>
    </row>
    <row r="1564" spans="1:4" x14ac:dyDescent="0.2">
      <c r="A1564" s="1" t="s">
        <v>1771</v>
      </c>
      <c r="B1564">
        <v>2.3902299999999999</v>
      </c>
      <c r="C1564">
        <v>14.26</v>
      </c>
      <c r="D1564" t="str">
        <f t="array" ref="D1564">INDEX('Pin Map'!$B$2:$AT$78,MATCH(LEFT(A1564,MIN(SEARCH({0,1,2,3,4,5,6,7,8,9},A1564&amp;"0123456789"))-1),'Pin Map'!$A$2:$A$78,0),MATCH(VALUE(RIGHT(A1564,LEN(A1564)-MIN(SEARCH({0,1,2,3,4,5,6,7,8,9},A1564&amp;"0123456789"))+1)),'Pin Map'!$B$1:$AT$1,0))</f>
        <v>X</v>
      </c>
    </row>
    <row r="1565" spans="1:4" x14ac:dyDescent="0.2">
      <c r="A1565" s="1" t="s">
        <v>1772</v>
      </c>
      <c r="B1565">
        <v>0.79674299999999998</v>
      </c>
      <c r="C1565">
        <v>14.26</v>
      </c>
      <c r="D1565" t="str">
        <f t="array" ref="D1565">INDEX('Pin Map'!$B$2:$AT$78,MATCH(LEFT(A1565,MIN(SEARCH({0,1,2,3,4,5,6,7,8,9},A1565&amp;"0123456789"))-1),'Pin Map'!$A$2:$A$78,0),MATCH(VALUE(RIGHT(A1565,LEN(A1565)-MIN(SEARCH({0,1,2,3,4,5,6,7,8,9},A1565&amp;"0123456789"))+1)),'Pin Map'!$B$1:$AT$1,0))</f>
        <v>X</v>
      </c>
    </row>
    <row r="1566" spans="1:4" x14ac:dyDescent="0.2">
      <c r="A1566" s="1" t="s">
        <v>1773</v>
      </c>
      <c r="B1566">
        <v>-0.79674299999999998</v>
      </c>
      <c r="C1566">
        <v>14.26</v>
      </c>
      <c r="D1566" t="str">
        <f t="array" ref="D1566">INDEX('Pin Map'!$B$2:$AT$78,MATCH(LEFT(A1566,MIN(SEARCH({0,1,2,3,4,5,6,7,8,9},A1566&amp;"0123456789"))-1),'Pin Map'!$A$2:$A$78,0),MATCH(VALUE(RIGHT(A1566,LEN(A1566)-MIN(SEARCH({0,1,2,3,4,5,6,7,8,9},A1566&amp;"0123456789"))+1)),'Pin Map'!$B$1:$AT$1,0))</f>
        <v>VSS</v>
      </c>
    </row>
    <row r="1567" spans="1:4" x14ac:dyDescent="0.2">
      <c r="A1567" s="1" t="s">
        <v>1774</v>
      </c>
      <c r="B1567">
        <v>-2.3902299999999999</v>
      </c>
      <c r="C1567">
        <v>14.26</v>
      </c>
      <c r="D1567" t="str">
        <f t="array" ref="D1567">INDEX('Pin Map'!$B$2:$AT$78,MATCH(LEFT(A1567,MIN(SEARCH({0,1,2,3,4,5,6,7,8,9},A1567&amp;"0123456789"))-1),'Pin Map'!$A$2:$A$78,0),MATCH(VALUE(RIGHT(A1567,LEN(A1567)-MIN(SEARCH({0,1,2,3,4,5,6,7,8,9},A1567&amp;"0123456789"))+1)),'Pin Map'!$B$1:$AT$1,0))</f>
        <v>VSS</v>
      </c>
    </row>
    <row r="1568" spans="1:4" x14ac:dyDescent="0.2">
      <c r="A1568" s="1" t="s">
        <v>1775</v>
      </c>
      <c r="B1568">
        <v>-3.983717</v>
      </c>
      <c r="C1568">
        <v>14.26</v>
      </c>
      <c r="D1568" t="str">
        <f t="array" ref="D1568">INDEX('Pin Map'!$B$2:$AT$78,MATCH(LEFT(A1568,MIN(SEARCH({0,1,2,3,4,5,6,7,8,9},A1568&amp;"0123456789"))-1),'Pin Map'!$A$2:$A$78,0),MATCH(VALUE(RIGHT(A1568,LEN(A1568)-MIN(SEARCH({0,1,2,3,4,5,6,7,8,9},A1568&amp;"0123456789"))+1)),'Pin Map'!$B$1:$AT$1,0))</f>
        <v>VSS</v>
      </c>
    </row>
    <row r="1569" spans="1:4" x14ac:dyDescent="0.2">
      <c r="A1569" s="1" t="s">
        <v>1776</v>
      </c>
      <c r="B1569">
        <v>-5.5772040000000001</v>
      </c>
      <c r="C1569">
        <v>14.26</v>
      </c>
      <c r="D1569" t="str">
        <f t="array" ref="D1569">INDEX('Pin Map'!$B$2:$AT$78,MATCH(LEFT(A1569,MIN(SEARCH({0,1,2,3,4,5,6,7,8,9},A1569&amp;"0123456789"))-1),'Pin Map'!$A$2:$A$78,0),MATCH(VALUE(RIGHT(A1569,LEN(A1569)-MIN(SEARCH({0,1,2,3,4,5,6,7,8,9},A1569&amp;"0123456789"))+1)),'Pin Map'!$B$1:$AT$1,0))</f>
        <v>VSS</v>
      </c>
    </row>
    <row r="1570" spans="1:4" x14ac:dyDescent="0.2">
      <c r="A1570" s="1" t="s">
        <v>1777</v>
      </c>
      <c r="B1570">
        <v>-7.1706899999999996</v>
      </c>
      <c r="C1570">
        <v>14.26</v>
      </c>
      <c r="D1570" t="str">
        <f t="array" ref="D1570">INDEX('Pin Map'!$B$2:$AT$78,MATCH(LEFT(A1570,MIN(SEARCH({0,1,2,3,4,5,6,7,8,9},A1570&amp;"0123456789"))-1),'Pin Map'!$A$2:$A$78,0),MATCH(VALUE(RIGHT(A1570,LEN(A1570)-MIN(SEARCH({0,1,2,3,4,5,6,7,8,9},A1570&amp;"0123456789"))+1)),'Pin Map'!$B$1:$AT$1,0))</f>
        <v>VSS</v>
      </c>
    </row>
    <row r="1571" spans="1:4" x14ac:dyDescent="0.2">
      <c r="A1571" s="1" t="s">
        <v>1778</v>
      </c>
      <c r="B1571">
        <v>-8.7641770000000001</v>
      </c>
      <c r="C1571">
        <v>14.26</v>
      </c>
      <c r="D1571" t="str">
        <f t="array" ref="D1571">INDEX('Pin Map'!$B$2:$AT$78,MATCH(LEFT(A1571,MIN(SEARCH({0,1,2,3,4,5,6,7,8,9},A1571&amp;"0123456789"))-1),'Pin Map'!$A$2:$A$78,0),MATCH(VALUE(RIGHT(A1571,LEN(A1571)-MIN(SEARCH({0,1,2,3,4,5,6,7,8,9},A1571&amp;"0123456789"))+1)),'Pin Map'!$B$1:$AT$1,0))</f>
        <v>VSS</v>
      </c>
    </row>
    <row r="1572" spans="1:4" x14ac:dyDescent="0.2">
      <c r="A1572" s="1" t="s">
        <v>1779</v>
      </c>
      <c r="B1572">
        <v>-10.357664</v>
      </c>
      <c r="C1572">
        <v>14.26</v>
      </c>
      <c r="D1572" t="str">
        <f t="array" ref="D1572">INDEX('Pin Map'!$B$2:$AT$78,MATCH(LEFT(A1572,MIN(SEARCH({0,1,2,3,4,5,6,7,8,9},A1572&amp;"0123456789"))-1),'Pin Map'!$A$2:$A$78,0),MATCH(VALUE(RIGHT(A1572,LEN(A1572)-MIN(SEARCH({0,1,2,3,4,5,6,7,8,9},A1572&amp;"0123456789"))+1)),'Pin Map'!$B$1:$AT$1,0))</f>
        <v>VSS</v>
      </c>
    </row>
    <row r="1573" spans="1:4" x14ac:dyDescent="0.2">
      <c r="A1573" s="1" t="s">
        <v>1780</v>
      </c>
      <c r="B1573">
        <v>-11.951150999999999</v>
      </c>
      <c r="C1573">
        <v>14.26</v>
      </c>
      <c r="D1573" t="str">
        <f t="array" ref="D1573">INDEX('Pin Map'!$B$2:$AT$78,MATCH(LEFT(A1573,MIN(SEARCH({0,1,2,3,4,5,6,7,8,9},A1573&amp;"0123456789"))-1),'Pin Map'!$A$2:$A$78,0),MATCH(VALUE(RIGHT(A1573,LEN(A1573)-MIN(SEARCH({0,1,2,3,4,5,6,7,8,9},A1573&amp;"0123456789"))+1)),'Pin Map'!$B$1:$AT$1,0))</f>
        <v>VSS</v>
      </c>
    </row>
    <row r="1574" spans="1:4" x14ac:dyDescent="0.2">
      <c r="A1574" s="1" t="s">
        <v>1781</v>
      </c>
      <c r="B1574">
        <v>-13.544637</v>
      </c>
      <c r="C1574">
        <v>14.26</v>
      </c>
      <c r="D1574" t="str">
        <f t="array" ref="D1574">INDEX('Pin Map'!$B$2:$AT$78,MATCH(LEFT(A1574,MIN(SEARCH({0,1,2,3,4,5,6,7,8,9},A1574&amp;"0123456789"))-1),'Pin Map'!$A$2:$A$78,0),MATCH(VALUE(RIGHT(A1574,LEN(A1574)-MIN(SEARCH({0,1,2,3,4,5,6,7,8,9},A1574&amp;"0123456789"))+1)),'Pin Map'!$B$1:$AT$1,0))</f>
        <v>VSS</v>
      </c>
    </row>
    <row r="1575" spans="1:4" x14ac:dyDescent="0.2">
      <c r="A1575" s="1" t="s">
        <v>1782</v>
      </c>
      <c r="B1575">
        <v>-15.138123999999999</v>
      </c>
      <c r="C1575">
        <v>14.26</v>
      </c>
      <c r="D1575" t="str">
        <f t="array" ref="D1575">INDEX('Pin Map'!$B$2:$AT$78,MATCH(LEFT(A1575,MIN(SEARCH({0,1,2,3,4,5,6,7,8,9},A1575&amp;"0123456789"))-1),'Pin Map'!$A$2:$A$78,0),MATCH(VALUE(RIGHT(A1575,LEN(A1575)-MIN(SEARCH({0,1,2,3,4,5,6,7,8,9},A1575&amp;"0123456789"))+1)),'Pin Map'!$B$1:$AT$1,0))</f>
        <v>VSS</v>
      </c>
    </row>
    <row r="1576" spans="1:4" x14ac:dyDescent="0.2">
      <c r="A1576" s="1" t="s">
        <v>1783</v>
      </c>
      <c r="B1576">
        <v>-16.731611000000001</v>
      </c>
      <c r="C1576">
        <v>14.26</v>
      </c>
      <c r="D1576" t="str">
        <f t="array" ref="D1576">INDEX('Pin Map'!$B$2:$AT$78,MATCH(LEFT(A1576,MIN(SEARCH({0,1,2,3,4,5,6,7,8,9},A1576&amp;"0123456789"))-1),'Pin Map'!$A$2:$A$78,0),MATCH(VALUE(RIGHT(A1576,LEN(A1576)-MIN(SEARCH({0,1,2,3,4,5,6,7,8,9},A1576&amp;"0123456789"))+1)),'Pin Map'!$B$1:$AT$1,0))</f>
        <v>VSS</v>
      </c>
    </row>
    <row r="1577" spans="1:4" x14ac:dyDescent="0.2">
      <c r="A1577" s="1" t="s">
        <v>1784</v>
      </c>
      <c r="B1577">
        <v>17.528354</v>
      </c>
      <c r="C1577">
        <v>14.72</v>
      </c>
      <c r="D1577" t="str">
        <f t="array" ref="D1577">INDEX('Pin Map'!$B$2:$AT$78,MATCH(LEFT(A1577,MIN(SEARCH({0,1,2,3,4,5,6,7,8,9},A1577&amp;"0123456789"))-1),'Pin Map'!$A$2:$A$78,0),MATCH(VALUE(RIGHT(A1577,LEN(A1577)-MIN(SEARCH({0,1,2,3,4,5,6,7,8,9},A1577&amp;"0123456789"))+1)),'Pin Map'!$B$1:$AT$1,0))</f>
        <v>VSS</v>
      </c>
    </row>
    <row r="1578" spans="1:4" x14ac:dyDescent="0.2">
      <c r="A1578" s="1" t="s">
        <v>1785</v>
      </c>
      <c r="B1578">
        <v>15.934867000000001</v>
      </c>
      <c r="C1578">
        <v>14.72</v>
      </c>
      <c r="D1578" t="str">
        <f t="array" ref="D1578">INDEX('Pin Map'!$B$2:$AT$78,MATCH(LEFT(A1578,MIN(SEARCH({0,1,2,3,4,5,6,7,8,9},A1578&amp;"0123456789"))-1),'Pin Map'!$A$2:$A$78,0),MATCH(VALUE(RIGHT(A1578,LEN(A1578)-MIN(SEARCH({0,1,2,3,4,5,6,7,8,9},A1578&amp;"0123456789"))+1)),'Pin Map'!$B$1:$AT$1,0))</f>
        <v>VSS</v>
      </c>
    </row>
    <row r="1579" spans="1:4" x14ac:dyDescent="0.2">
      <c r="A1579" s="1" t="s">
        <v>1786</v>
      </c>
      <c r="B1579">
        <v>14.341381</v>
      </c>
      <c r="C1579">
        <v>14.72</v>
      </c>
      <c r="D1579" t="str">
        <f t="array" ref="D1579">INDEX('Pin Map'!$B$2:$AT$78,MATCH(LEFT(A1579,MIN(SEARCH({0,1,2,3,4,5,6,7,8,9},A1579&amp;"0123456789"))-1),'Pin Map'!$A$2:$A$78,0),MATCH(VALUE(RIGHT(A1579,LEN(A1579)-MIN(SEARCH({0,1,2,3,4,5,6,7,8,9},A1579&amp;"0123456789"))+1)),'Pin Map'!$B$1:$AT$1,0))</f>
        <v>X</v>
      </c>
    </row>
    <row r="1580" spans="1:4" x14ac:dyDescent="0.2">
      <c r="A1580" s="1" t="s">
        <v>1787</v>
      </c>
      <c r="B1580">
        <v>12.747894000000001</v>
      </c>
      <c r="C1580">
        <v>14.72</v>
      </c>
      <c r="D1580" t="str">
        <f t="array" ref="D1580">INDEX('Pin Map'!$B$2:$AT$78,MATCH(LEFT(A1580,MIN(SEARCH({0,1,2,3,4,5,6,7,8,9},A1580&amp;"0123456789"))-1),'Pin Map'!$A$2:$A$78,0),MATCH(VALUE(RIGHT(A1580,LEN(A1580)-MIN(SEARCH({0,1,2,3,4,5,6,7,8,9},A1580&amp;"0123456789"))+1)),'Pin Map'!$B$1:$AT$1,0))</f>
        <v>VDDQ_u1</v>
      </c>
    </row>
    <row r="1581" spans="1:4" x14ac:dyDescent="0.2">
      <c r="A1581" s="1" t="s">
        <v>1788</v>
      </c>
      <c r="B1581">
        <v>11.154407000000001</v>
      </c>
      <c r="C1581">
        <v>14.72</v>
      </c>
      <c r="D1581" t="str">
        <f t="array" ref="D1581">INDEX('Pin Map'!$B$2:$AT$78,MATCH(LEFT(A1581,MIN(SEARCH({0,1,2,3,4,5,6,7,8,9},A1581&amp;"0123456789"))-1),'Pin Map'!$A$2:$A$78,0),MATCH(VALUE(RIGHT(A1581,LEN(A1581)-MIN(SEARCH({0,1,2,3,4,5,6,7,8,9},A1581&amp;"0123456789"))+1)),'Pin Map'!$B$1:$AT$1,0))</f>
        <v>X</v>
      </c>
    </row>
    <row r="1582" spans="1:4" x14ac:dyDescent="0.2">
      <c r="A1582" s="1" t="s">
        <v>1789</v>
      </c>
      <c r="B1582">
        <v>9.5609199999999994</v>
      </c>
      <c r="C1582">
        <v>14.72</v>
      </c>
      <c r="D1582" t="str">
        <f t="array" ref="D1582">INDEX('Pin Map'!$B$2:$AT$78,MATCH(LEFT(A1582,MIN(SEARCH({0,1,2,3,4,5,6,7,8,9},A1582&amp;"0123456789"))-1),'Pin Map'!$A$2:$A$78,0),MATCH(VALUE(RIGHT(A1582,LEN(A1582)-MIN(SEARCH({0,1,2,3,4,5,6,7,8,9},A1582&amp;"0123456789"))+1)),'Pin Map'!$B$1:$AT$1,0))</f>
        <v>X</v>
      </c>
    </row>
    <row r="1583" spans="1:4" x14ac:dyDescent="0.2">
      <c r="A1583" s="1" t="s">
        <v>1790</v>
      </c>
      <c r="B1583">
        <v>7.9674339999999999</v>
      </c>
      <c r="C1583">
        <v>14.72</v>
      </c>
      <c r="D1583" t="str">
        <f t="array" ref="D1583">INDEX('Pin Map'!$B$2:$AT$78,MATCH(LEFT(A1583,MIN(SEARCH({0,1,2,3,4,5,6,7,8,9},A1583&amp;"0123456789"))-1),'Pin Map'!$A$2:$A$78,0),MATCH(VALUE(RIGHT(A1583,LEN(A1583)-MIN(SEARCH({0,1,2,3,4,5,6,7,8,9},A1583&amp;"0123456789"))+1)),'Pin Map'!$B$1:$AT$1,0))</f>
        <v>X</v>
      </c>
    </row>
    <row r="1584" spans="1:4" x14ac:dyDescent="0.2">
      <c r="A1584" s="1" t="s">
        <v>1791</v>
      </c>
      <c r="B1584">
        <v>6.3739470000000003</v>
      </c>
      <c r="C1584">
        <v>14.72</v>
      </c>
      <c r="D1584" t="str">
        <f t="array" ref="D1584">INDEX('Pin Map'!$B$2:$AT$78,MATCH(LEFT(A1584,MIN(SEARCH({0,1,2,3,4,5,6,7,8,9},A1584&amp;"0123456789"))-1),'Pin Map'!$A$2:$A$78,0),MATCH(VALUE(RIGHT(A1584,LEN(A1584)-MIN(SEARCH({0,1,2,3,4,5,6,7,8,9},A1584&amp;"0123456789"))+1)),'Pin Map'!$B$1:$AT$1,0))</f>
        <v>tx1_ck_u1</v>
      </c>
    </row>
    <row r="1585" spans="1:4" x14ac:dyDescent="0.2">
      <c r="A1585" s="1" t="s">
        <v>1792</v>
      </c>
      <c r="B1585">
        <v>4.7804599999999997</v>
      </c>
      <c r="C1585">
        <v>14.72</v>
      </c>
      <c r="D1585" t="str">
        <f t="array" ref="D1585">INDEX('Pin Map'!$B$2:$AT$78,MATCH(LEFT(A1585,MIN(SEARCH({0,1,2,3,4,5,6,7,8,9},A1585&amp;"0123456789"))-1),'Pin Map'!$A$2:$A$78,0),MATCH(VALUE(RIGHT(A1585,LEN(A1585)-MIN(SEARCH({0,1,2,3,4,5,6,7,8,9},A1585&amp;"0123456789"))+1)),'Pin Map'!$B$1:$AT$1,0))</f>
        <v>X</v>
      </c>
    </row>
    <row r="1586" spans="1:4" x14ac:dyDescent="0.2">
      <c r="A1586" s="1" t="s">
        <v>1793</v>
      </c>
      <c r="B1586">
        <v>3.1869730000000001</v>
      </c>
      <c r="C1586">
        <v>14.72</v>
      </c>
      <c r="D1586" t="str">
        <f t="array" ref="D1586">INDEX('Pin Map'!$B$2:$AT$78,MATCH(LEFT(A1586,MIN(SEARCH({0,1,2,3,4,5,6,7,8,9},A1586&amp;"0123456789"))-1),'Pin Map'!$A$2:$A$78,0),MATCH(VALUE(RIGHT(A1586,LEN(A1586)-MIN(SEARCH({0,1,2,3,4,5,6,7,8,9},A1586&amp;"0123456789"))+1)),'Pin Map'!$B$1:$AT$1,0))</f>
        <v>X</v>
      </c>
    </row>
    <row r="1587" spans="1:4" x14ac:dyDescent="0.2">
      <c r="A1587" s="1" t="s">
        <v>1794</v>
      </c>
      <c r="B1587">
        <v>1.5934870000000001</v>
      </c>
      <c r="C1587">
        <v>14.72</v>
      </c>
      <c r="D1587" t="str">
        <f t="array" ref="D1587">INDEX('Pin Map'!$B$2:$AT$78,MATCH(LEFT(A1587,MIN(SEARCH({0,1,2,3,4,5,6,7,8,9},A1587&amp;"0123456789"))-1),'Pin Map'!$A$2:$A$78,0),MATCH(VALUE(RIGHT(A1587,LEN(A1587)-MIN(SEARCH({0,1,2,3,4,5,6,7,8,9},A1587&amp;"0123456789"))+1)),'Pin Map'!$B$1:$AT$1,0))</f>
        <v>X</v>
      </c>
    </row>
    <row r="1588" spans="1:4" x14ac:dyDescent="0.2">
      <c r="A1588" s="1" t="s">
        <v>1795</v>
      </c>
      <c r="B1588">
        <v>0</v>
      </c>
      <c r="C1588">
        <v>14.72</v>
      </c>
      <c r="D1588" t="str">
        <f t="array" ref="D1588">INDEX('Pin Map'!$B$2:$AT$78,MATCH(LEFT(A1588,MIN(SEARCH({0,1,2,3,4,5,6,7,8,9},A1588&amp;"0123456789"))-1),'Pin Map'!$A$2:$A$78,0),MATCH(VALUE(RIGHT(A1588,LEN(A1588)-MIN(SEARCH({0,1,2,3,4,5,6,7,8,9},A1588&amp;"0123456789"))+1)),'Pin Map'!$B$1:$AT$1,0))</f>
        <v>VSS</v>
      </c>
    </row>
    <row r="1589" spans="1:4" x14ac:dyDescent="0.2">
      <c r="A1589" s="1" t="s">
        <v>1796</v>
      </c>
      <c r="B1589">
        <v>-1.5934870000000001</v>
      </c>
      <c r="C1589">
        <v>14.72</v>
      </c>
      <c r="D1589" t="str">
        <f t="array" ref="D1589">INDEX('Pin Map'!$B$2:$AT$78,MATCH(LEFT(A1589,MIN(SEARCH({0,1,2,3,4,5,6,7,8,9},A1589&amp;"0123456789"))-1),'Pin Map'!$A$2:$A$78,0),MATCH(VALUE(RIGHT(A1589,LEN(A1589)-MIN(SEARCH({0,1,2,3,4,5,6,7,8,9},A1589&amp;"0123456789"))+1)),'Pin Map'!$B$1:$AT$1,0))</f>
        <v>VSS</v>
      </c>
    </row>
    <row r="1590" spans="1:4" x14ac:dyDescent="0.2">
      <c r="A1590" s="1" t="s">
        <v>1797</v>
      </c>
      <c r="B1590">
        <v>-3.1869740000000002</v>
      </c>
      <c r="C1590">
        <v>14.72</v>
      </c>
      <c r="D1590" t="str">
        <f t="array" ref="D1590">INDEX('Pin Map'!$B$2:$AT$78,MATCH(LEFT(A1590,MIN(SEARCH({0,1,2,3,4,5,6,7,8,9},A1590&amp;"0123456789"))-1),'Pin Map'!$A$2:$A$78,0),MATCH(VALUE(RIGHT(A1590,LEN(A1590)-MIN(SEARCH({0,1,2,3,4,5,6,7,8,9},A1590&amp;"0123456789"))+1)),'Pin Map'!$B$1:$AT$1,0))</f>
        <v>VSS</v>
      </c>
    </row>
    <row r="1591" spans="1:4" x14ac:dyDescent="0.2">
      <c r="A1591" s="1" t="s">
        <v>1798</v>
      </c>
      <c r="B1591">
        <v>-4.7804599999999997</v>
      </c>
      <c r="C1591">
        <v>14.72</v>
      </c>
      <c r="D1591" t="str">
        <f t="array" ref="D1591">INDEX('Pin Map'!$B$2:$AT$78,MATCH(LEFT(A1591,MIN(SEARCH({0,1,2,3,4,5,6,7,8,9},A1591&amp;"0123456789"))-1),'Pin Map'!$A$2:$A$78,0),MATCH(VALUE(RIGHT(A1591,LEN(A1591)-MIN(SEARCH({0,1,2,3,4,5,6,7,8,9},A1591&amp;"0123456789"))+1)),'Pin Map'!$B$1:$AT$1,0))</f>
        <v>VSS</v>
      </c>
    </row>
    <row r="1592" spans="1:4" x14ac:dyDescent="0.2">
      <c r="A1592" s="1" t="s">
        <v>1799</v>
      </c>
      <c r="B1592">
        <v>-6.3739470000000003</v>
      </c>
      <c r="C1592">
        <v>14.72</v>
      </c>
      <c r="D1592" t="str">
        <f t="array" ref="D1592">INDEX('Pin Map'!$B$2:$AT$78,MATCH(LEFT(A1592,MIN(SEARCH({0,1,2,3,4,5,6,7,8,9},A1592&amp;"0123456789"))-1),'Pin Map'!$A$2:$A$78,0),MATCH(VALUE(RIGHT(A1592,LEN(A1592)-MIN(SEARCH({0,1,2,3,4,5,6,7,8,9},A1592&amp;"0123456789"))+1)),'Pin Map'!$B$1:$AT$1,0))</f>
        <v>VSS</v>
      </c>
    </row>
    <row r="1593" spans="1:4" x14ac:dyDescent="0.2">
      <c r="A1593" s="1" t="s">
        <v>1800</v>
      </c>
      <c r="B1593">
        <v>-7.9674339999999999</v>
      </c>
      <c r="C1593">
        <v>14.72</v>
      </c>
      <c r="D1593" t="str">
        <f t="array" ref="D1593">INDEX('Pin Map'!$B$2:$AT$78,MATCH(LEFT(A1593,MIN(SEARCH({0,1,2,3,4,5,6,7,8,9},A1593&amp;"0123456789"))-1),'Pin Map'!$A$2:$A$78,0),MATCH(VALUE(RIGHT(A1593,LEN(A1593)-MIN(SEARCH({0,1,2,3,4,5,6,7,8,9},A1593&amp;"0123456789"))+1)),'Pin Map'!$B$1:$AT$1,0))</f>
        <v>VSS</v>
      </c>
    </row>
    <row r="1594" spans="1:4" x14ac:dyDescent="0.2">
      <c r="A1594" s="1" t="s">
        <v>1801</v>
      </c>
      <c r="B1594">
        <v>-9.5609210000000004</v>
      </c>
      <c r="C1594">
        <v>14.72</v>
      </c>
      <c r="D1594" t="str">
        <f t="array" ref="D1594">INDEX('Pin Map'!$B$2:$AT$78,MATCH(LEFT(A1594,MIN(SEARCH({0,1,2,3,4,5,6,7,8,9},A1594&amp;"0123456789"))-1),'Pin Map'!$A$2:$A$78,0),MATCH(VALUE(RIGHT(A1594,LEN(A1594)-MIN(SEARCH({0,1,2,3,4,5,6,7,8,9},A1594&amp;"0123456789"))+1)),'Pin Map'!$B$1:$AT$1,0))</f>
        <v>VSS</v>
      </c>
    </row>
    <row r="1595" spans="1:4" x14ac:dyDescent="0.2">
      <c r="A1595" s="1" t="s">
        <v>1802</v>
      </c>
      <c r="B1595">
        <v>-11.154407000000001</v>
      </c>
      <c r="C1595">
        <v>14.72</v>
      </c>
      <c r="D1595" t="str">
        <f t="array" ref="D1595">INDEX('Pin Map'!$B$2:$AT$78,MATCH(LEFT(A1595,MIN(SEARCH({0,1,2,3,4,5,6,7,8,9},A1595&amp;"0123456789"))-1),'Pin Map'!$A$2:$A$78,0),MATCH(VALUE(RIGHT(A1595,LEN(A1595)-MIN(SEARCH({0,1,2,3,4,5,6,7,8,9},A1595&amp;"0123456789"))+1)),'Pin Map'!$B$1:$AT$1,0))</f>
        <v>VSS</v>
      </c>
    </row>
    <row r="1596" spans="1:4" x14ac:dyDescent="0.2">
      <c r="A1596" s="1" t="s">
        <v>1803</v>
      </c>
      <c r="B1596">
        <v>-12.747894000000001</v>
      </c>
      <c r="C1596">
        <v>14.72</v>
      </c>
      <c r="D1596" t="str">
        <f t="array" ref="D1596">INDEX('Pin Map'!$B$2:$AT$78,MATCH(LEFT(A1596,MIN(SEARCH({0,1,2,3,4,5,6,7,8,9},A1596&amp;"0123456789"))-1),'Pin Map'!$A$2:$A$78,0),MATCH(VALUE(RIGHT(A1596,LEN(A1596)-MIN(SEARCH({0,1,2,3,4,5,6,7,8,9},A1596&amp;"0123456789"))+1)),'Pin Map'!$B$1:$AT$1,0))</f>
        <v>VSS</v>
      </c>
    </row>
    <row r="1597" spans="1:4" x14ac:dyDescent="0.2">
      <c r="A1597" s="1" t="s">
        <v>1804</v>
      </c>
      <c r="B1597">
        <v>-14.341381</v>
      </c>
      <c r="C1597">
        <v>14.72</v>
      </c>
      <c r="D1597" t="str">
        <f t="array" ref="D1597">INDEX('Pin Map'!$B$2:$AT$78,MATCH(LEFT(A1597,MIN(SEARCH({0,1,2,3,4,5,6,7,8,9},A1597&amp;"0123456789"))-1),'Pin Map'!$A$2:$A$78,0),MATCH(VALUE(RIGHT(A1597,LEN(A1597)-MIN(SEARCH({0,1,2,3,4,5,6,7,8,9},A1597&amp;"0123456789"))+1)),'Pin Map'!$B$1:$AT$1,0))</f>
        <v>VSS</v>
      </c>
    </row>
    <row r="1598" spans="1:4" x14ac:dyDescent="0.2">
      <c r="A1598" s="1" t="s">
        <v>1805</v>
      </c>
      <c r="B1598">
        <v>-15.934867000000001</v>
      </c>
      <c r="C1598">
        <v>14.72</v>
      </c>
      <c r="D1598" t="str">
        <f t="array" ref="D1598">INDEX('Pin Map'!$B$2:$AT$78,MATCH(LEFT(A1598,MIN(SEARCH({0,1,2,3,4,5,6,7,8,9},A1598&amp;"0123456789"))-1),'Pin Map'!$A$2:$A$78,0),MATCH(VALUE(RIGHT(A1598,LEN(A1598)-MIN(SEARCH({0,1,2,3,4,5,6,7,8,9},A1598&amp;"0123456789"))+1)),'Pin Map'!$B$1:$AT$1,0))</f>
        <v>VSS</v>
      </c>
    </row>
    <row r="1599" spans="1:4" x14ac:dyDescent="0.2">
      <c r="A1599" s="1" t="s">
        <v>1806</v>
      </c>
      <c r="B1599">
        <v>-17.528354</v>
      </c>
      <c r="C1599">
        <v>14.72</v>
      </c>
      <c r="D1599" t="str">
        <f t="array" ref="D1599">INDEX('Pin Map'!$B$2:$AT$78,MATCH(LEFT(A1599,MIN(SEARCH({0,1,2,3,4,5,6,7,8,9},A1599&amp;"0123456789"))-1),'Pin Map'!$A$2:$A$78,0),MATCH(VALUE(RIGHT(A1599,LEN(A1599)-MIN(SEARCH({0,1,2,3,4,5,6,7,8,9},A1599&amp;"0123456789"))+1)),'Pin Map'!$B$1:$AT$1,0))</f>
        <v>VSS</v>
      </c>
    </row>
    <row r="1600" spans="1:4" x14ac:dyDescent="0.2">
      <c r="A1600" s="1" t="s">
        <v>1807</v>
      </c>
      <c r="B1600">
        <v>16.731611000000001</v>
      </c>
      <c r="C1600">
        <v>15.18</v>
      </c>
      <c r="D1600" t="str">
        <f t="array" ref="D1600">INDEX('Pin Map'!$B$2:$AT$78,MATCH(LEFT(A1600,MIN(SEARCH({0,1,2,3,4,5,6,7,8,9},A1600&amp;"0123456789"))-1),'Pin Map'!$A$2:$A$78,0),MATCH(VALUE(RIGHT(A1600,LEN(A1600)-MIN(SEARCH({0,1,2,3,4,5,6,7,8,9},A1600&amp;"0123456789"))+1)),'Pin Map'!$B$1:$AT$1,0))</f>
        <v>VPRE_u1</v>
      </c>
    </row>
    <row r="1601" spans="1:4" x14ac:dyDescent="0.2">
      <c r="A1601" s="1" t="s">
        <v>1808</v>
      </c>
      <c r="B1601">
        <v>15.138123999999999</v>
      </c>
      <c r="C1601">
        <v>15.18</v>
      </c>
      <c r="D1601" t="str">
        <f t="array" ref="D1601">INDEX('Pin Map'!$B$2:$AT$78,MATCH(LEFT(A1601,MIN(SEARCH({0,1,2,3,4,5,6,7,8,9},A1601&amp;"0123456789"))-1),'Pin Map'!$A$2:$A$78,0),MATCH(VALUE(RIGHT(A1601,LEN(A1601)-MIN(SEARCH({0,1,2,3,4,5,6,7,8,9},A1601&amp;"0123456789"))+1)),'Pin Map'!$B$1:$AT$1,0))</f>
        <v>VDDH_Q3_U1</v>
      </c>
    </row>
    <row r="1602" spans="1:4" x14ac:dyDescent="0.2">
      <c r="A1602" s="1" t="s">
        <v>1809</v>
      </c>
      <c r="B1602">
        <v>13.544637</v>
      </c>
      <c r="C1602">
        <v>15.18</v>
      </c>
      <c r="D1602" t="str">
        <f t="array" ref="D1602">INDEX('Pin Map'!$B$2:$AT$78,MATCH(LEFT(A1602,MIN(SEARCH({0,1,2,3,4,5,6,7,8,9},A1602&amp;"0123456789"))-1),'Pin Map'!$A$2:$A$78,0),MATCH(VALUE(RIGHT(A1602,LEN(A1602)-MIN(SEARCH({0,1,2,3,4,5,6,7,8,9},A1602&amp;"0123456789"))+1)),'Pin Map'!$B$1:$AT$1,0))</f>
        <v>VPRE_u1</v>
      </c>
    </row>
    <row r="1603" spans="1:4" x14ac:dyDescent="0.2">
      <c r="A1603" s="1" t="s">
        <v>1810</v>
      </c>
      <c r="B1603">
        <v>11.951150999999999</v>
      </c>
      <c r="C1603">
        <v>15.18</v>
      </c>
      <c r="D1603" t="str">
        <f t="array" ref="D1603">INDEX('Pin Map'!$B$2:$AT$78,MATCH(LEFT(A1603,MIN(SEARCH({0,1,2,3,4,5,6,7,8,9},A1603&amp;"0123456789"))-1),'Pin Map'!$A$2:$A$78,0),MATCH(VALUE(RIGHT(A1603,LEN(A1603)-MIN(SEARCH({0,1,2,3,4,5,6,7,8,9},A1603&amp;"0123456789"))+1)),'Pin Map'!$B$1:$AT$1,0))</f>
        <v>VDDH_Q3_U1</v>
      </c>
    </row>
    <row r="1604" spans="1:4" x14ac:dyDescent="0.2">
      <c r="A1604" s="1" t="s">
        <v>1811</v>
      </c>
      <c r="B1604">
        <v>10.357664</v>
      </c>
      <c r="C1604">
        <v>15.18</v>
      </c>
      <c r="D1604" t="str">
        <f t="array" ref="D1604">INDEX('Pin Map'!$B$2:$AT$78,MATCH(LEFT(A1604,MIN(SEARCH({0,1,2,3,4,5,6,7,8,9},A1604&amp;"0123456789"))-1),'Pin Map'!$A$2:$A$78,0),MATCH(VALUE(RIGHT(A1604,LEN(A1604)-MIN(SEARCH({0,1,2,3,4,5,6,7,8,9},A1604&amp;"0123456789"))+1)),'Pin Map'!$B$1:$AT$1,0))</f>
        <v>VPRE_u1</v>
      </c>
    </row>
    <row r="1605" spans="1:4" x14ac:dyDescent="0.2">
      <c r="A1605" s="1" t="s">
        <v>1812</v>
      </c>
      <c r="B1605">
        <v>8.7641770000000001</v>
      </c>
      <c r="C1605">
        <v>15.18</v>
      </c>
      <c r="D1605" t="str">
        <f t="array" ref="D1605">INDEX('Pin Map'!$B$2:$AT$78,MATCH(LEFT(A1605,MIN(SEARCH({0,1,2,3,4,5,6,7,8,9},A1605&amp;"0123456789"))-1),'Pin Map'!$A$2:$A$78,0),MATCH(VALUE(RIGHT(A1605,LEN(A1605)-MIN(SEARCH({0,1,2,3,4,5,6,7,8,9},A1605&amp;"0123456789"))+1)),'Pin Map'!$B$1:$AT$1,0))</f>
        <v>VDDH_Q3_U1</v>
      </c>
    </row>
    <row r="1606" spans="1:4" x14ac:dyDescent="0.2">
      <c r="A1606" s="1" t="s">
        <v>1813</v>
      </c>
      <c r="B1606">
        <v>7.1706899999999996</v>
      </c>
      <c r="C1606">
        <v>15.18</v>
      </c>
      <c r="D1606" t="str">
        <f t="array" ref="D1606">INDEX('Pin Map'!$B$2:$AT$78,MATCH(LEFT(A1606,MIN(SEARCH({0,1,2,3,4,5,6,7,8,9},A1606&amp;"0123456789"))-1),'Pin Map'!$A$2:$A$78,0),MATCH(VALUE(RIGHT(A1606,LEN(A1606)-MIN(SEARCH({0,1,2,3,4,5,6,7,8,9},A1606&amp;"0123456789"))+1)),'Pin Map'!$B$1:$AT$1,0))</f>
        <v>VPRE_u1</v>
      </c>
    </row>
    <row r="1607" spans="1:4" x14ac:dyDescent="0.2">
      <c r="A1607" s="1" t="s">
        <v>1814</v>
      </c>
      <c r="B1607">
        <v>5.5772040000000001</v>
      </c>
      <c r="C1607">
        <v>15.18</v>
      </c>
      <c r="D1607" t="str">
        <f t="array" ref="D1607">INDEX('Pin Map'!$B$2:$AT$78,MATCH(LEFT(A1607,MIN(SEARCH({0,1,2,3,4,5,6,7,8,9},A1607&amp;"0123456789"))-1),'Pin Map'!$A$2:$A$78,0),MATCH(VALUE(RIGHT(A1607,LEN(A1607)-MIN(SEARCH({0,1,2,3,4,5,6,7,8,9},A1607&amp;"0123456789"))+1)),'Pin Map'!$B$1:$AT$1,0))</f>
        <v>VDDH_Q3_U1</v>
      </c>
    </row>
    <row r="1608" spans="1:4" x14ac:dyDescent="0.2">
      <c r="A1608" s="1" t="s">
        <v>1815</v>
      </c>
      <c r="B1608">
        <v>3.983717</v>
      </c>
      <c r="C1608">
        <v>15.18</v>
      </c>
      <c r="D1608" t="str">
        <f t="array" ref="D1608">INDEX('Pin Map'!$B$2:$AT$78,MATCH(LEFT(A1608,MIN(SEARCH({0,1,2,3,4,5,6,7,8,9},A1608&amp;"0123456789"))-1),'Pin Map'!$A$2:$A$78,0),MATCH(VALUE(RIGHT(A1608,LEN(A1608)-MIN(SEARCH({0,1,2,3,4,5,6,7,8,9},A1608&amp;"0123456789"))+1)),'Pin Map'!$B$1:$AT$1,0))</f>
        <v>VPRE_u1</v>
      </c>
    </row>
    <row r="1609" spans="1:4" x14ac:dyDescent="0.2">
      <c r="A1609" s="1" t="s">
        <v>1816</v>
      </c>
      <c r="B1609">
        <v>2.3902299999999999</v>
      </c>
      <c r="C1609">
        <v>15.18</v>
      </c>
      <c r="D1609" t="str">
        <f t="array" ref="D1609">INDEX('Pin Map'!$B$2:$AT$78,MATCH(LEFT(A1609,MIN(SEARCH({0,1,2,3,4,5,6,7,8,9},A1609&amp;"0123456789"))-1),'Pin Map'!$A$2:$A$78,0),MATCH(VALUE(RIGHT(A1609,LEN(A1609)-MIN(SEARCH({0,1,2,3,4,5,6,7,8,9},A1609&amp;"0123456789"))+1)),'Pin Map'!$B$1:$AT$1,0))</f>
        <v>VDDH_Q3_U1</v>
      </c>
    </row>
    <row r="1610" spans="1:4" x14ac:dyDescent="0.2">
      <c r="A1610" s="1" t="s">
        <v>1817</v>
      </c>
      <c r="B1610">
        <v>0.79674299999999998</v>
      </c>
      <c r="C1610">
        <v>15.18</v>
      </c>
      <c r="D1610" t="str">
        <f t="array" ref="D1610">INDEX('Pin Map'!$B$2:$AT$78,MATCH(LEFT(A1610,MIN(SEARCH({0,1,2,3,4,5,6,7,8,9},A1610&amp;"0123456789"))-1),'Pin Map'!$A$2:$A$78,0),MATCH(VALUE(RIGHT(A1610,LEN(A1610)-MIN(SEARCH({0,1,2,3,4,5,6,7,8,9},A1610&amp;"0123456789"))+1)),'Pin Map'!$B$1:$AT$1,0))</f>
        <v>VPRE_u1</v>
      </c>
    </row>
    <row r="1611" spans="1:4" x14ac:dyDescent="0.2">
      <c r="A1611" s="1" t="s">
        <v>1818</v>
      </c>
      <c r="B1611">
        <v>-0.79674299999999998</v>
      </c>
      <c r="C1611">
        <v>15.18</v>
      </c>
      <c r="D1611" t="str">
        <f t="array" ref="D1611">INDEX('Pin Map'!$B$2:$AT$78,MATCH(LEFT(A1611,MIN(SEARCH({0,1,2,3,4,5,6,7,8,9},A1611&amp;"0123456789"))-1),'Pin Map'!$A$2:$A$78,0),MATCH(VALUE(RIGHT(A1611,LEN(A1611)-MIN(SEARCH({0,1,2,3,4,5,6,7,8,9},A1611&amp;"0123456789"))+1)),'Pin Map'!$B$1:$AT$1,0))</f>
        <v>VDDH_Q2_U1</v>
      </c>
    </row>
    <row r="1612" spans="1:4" x14ac:dyDescent="0.2">
      <c r="A1612" s="1" t="s">
        <v>1819</v>
      </c>
      <c r="B1612">
        <v>-2.3902299999999999</v>
      </c>
      <c r="C1612">
        <v>15.18</v>
      </c>
      <c r="D1612" t="str">
        <f t="array" ref="D1612">INDEX('Pin Map'!$B$2:$AT$78,MATCH(LEFT(A1612,MIN(SEARCH({0,1,2,3,4,5,6,7,8,9},A1612&amp;"0123456789"))-1),'Pin Map'!$A$2:$A$78,0),MATCH(VALUE(RIGHT(A1612,LEN(A1612)-MIN(SEARCH({0,1,2,3,4,5,6,7,8,9},A1612&amp;"0123456789"))+1)),'Pin Map'!$B$1:$AT$1,0))</f>
        <v>VDDH_Q1_U1</v>
      </c>
    </row>
    <row r="1613" spans="1:4" x14ac:dyDescent="0.2">
      <c r="A1613" s="1" t="s">
        <v>1820</v>
      </c>
      <c r="B1613">
        <v>-3.983717</v>
      </c>
      <c r="C1613">
        <v>15.18</v>
      </c>
      <c r="D1613" t="str">
        <f t="array" ref="D1613">INDEX('Pin Map'!$B$2:$AT$78,MATCH(LEFT(A1613,MIN(SEARCH({0,1,2,3,4,5,6,7,8,9},A1613&amp;"0123456789"))-1),'Pin Map'!$A$2:$A$78,0),MATCH(VALUE(RIGHT(A1613,LEN(A1613)-MIN(SEARCH({0,1,2,3,4,5,6,7,8,9},A1613&amp;"0123456789"))+1)),'Pin Map'!$B$1:$AT$1,0))</f>
        <v>VDDH_Q2_U1</v>
      </c>
    </row>
    <row r="1614" spans="1:4" x14ac:dyDescent="0.2">
      <c r="A1614" s="1" t="s">
        <v>1821</v>
      </c>
      <c r="B1614">
        <v>-5.5772040000000001</v>
      </c>
      <c r="C1614">
        <v>15.18</v>
      </c>
      <c r="D1614" t="str">
        <f t="array" ref="D1614">INDEX('Pin Map'!$B$2:$AT$78,MATCH(LEFT(A1614,MIN(SEARCH({0,1,2,3,4,5,6,7,8,9},A1614&amp;"0123456789"))-1),'Pin Map'!$A$2:$A$78,0),MATCH(VALUE(RIGHT(A1614,LEN(A1614)-MIN(SEARCH({0,1,2,3,4,5,6,7,8,9},A1614&amp;"0123456789"))+1)),'Pin Map'!$B$1:$AT$1,0))</f>
        <v>VDDH_Q1_U1</v>
      </c>
    </row>
    <row r="1615" spans="1:4" x14ac:dyDescent="0.2">
      <c r="A1615" s="1" t="s">
        <v>1822</v>
      </c>
      <c r="B1615">
        <v>-7.1706899999999996</v>
      </c>
      <c r="C1615">
        <v>15.18</v>
      </c>
      <c r="D1615" t="str">
        <f t="array" ref="D1615">INDEX('Pin Map'!$B$2:$AT$78,MATCH(LEFT(A1615,MIN(SEARCH({0,1,2,3,4,5,6,7,8,9},A1615&amp;"0123456789"))-1),'Pin Map'!$A$2:$A$78,0),MATCH(VALUE(RIGHT(A1615,LEN(A1615)-MIN(SEARCH({0,1,2,3,4,5,6,7,8,9},A1615&amp;"0123456789"))+1)),'Pin Map'!$B$1:$AT$1,0))</f>
        <v>VDDH_Q2_U1</v>
      </c>
    </row>
    <row r="1616" spans="1:4" x14ac:dyDescent="0.2">
      <c r="A1616" s="1" t="s">
        <v>1823</v>
      </c>
      <c r="B1616">
        <v>-8.7641770000000001</v>
      </c>
      <c r="C1616">
        <v>15.18</v>
      </c>
      <c r="D1616" t="str">
        <f t="array" ref="D1616">INDEX('Pin Map'!$B$2:$AT$78,MATCH(LEFT(A1616,MIN(SEARCH({0,1,2,3,4,5,6,7,8,9},A1616&amp;"0123456789"))-1),'Pin Map'!$A$2:$A$78,0),MATCH(VALUE(RIGHT(A1616,LEN(A1616)-MIN(SEARCH({0,1,2,3,4,5,6,7,8,9},A1616&amp;"0123456789"))+1)),'Pin Map'!$B$1:$AT$1,0))</f>
        <v>VDDH_Q1_U1</v>
      </c>
    </row>
    <row r="1617" spans="1:4" x14ac:dyDescent="0.2">
      <c r="A1617" s="1" t="s">
        <v>1824</v>
      </c>
      <c r="B1617">
        <v>-10.357664</v>
      </c>
      <c r="C1617">
        <v>15.18</v>
      </c>
      <c r="D1617" t="str">
        <f t="array" ref="D1617">INDEX('Pin Map'!$B$2:$AT$78,MATCH(LEFT(A1617,MIN(SEARCH({0,1,2,3,4,5,6,7,8,9},A1617&amp;"0123456789"))-1),'Pin Map'!$A$2:$A$78,0),MATCH(VALUE(RIGHT(A1617,LEN(A1617)-MIN(SEARCH({0,1,2,3,4,5,6,7,8,9},A1617&amp;"0123456789"))+1)),'Pin Map'!$B$1:$AT$1,0))</f>
        <v>VDDH_Q2_U1</v>
      </c>
    </row>
    <row r="1618" spans="1:4" x14ac:dyDescent="0.2">
      <c r="A1618" s="1" t="s">
        <v>1825</v>
      </c>
      <c r="B1618">
        <v>-11.951150999999999</v>
      </c>
      <c r="C1618">
        <v>15.18</v>
      </c>
      <c r="D1618" t="str">
        <f t="array" ref="D1618">INDEX('Pin Map'!$B$2:$AT$78,MATCH(LEFT(A1618,MIN(SEARCH({0,1,2,3,4,5,6,7,8,9},A1618&amp;"0123456789"))-1),'Pin Map'!$A$2:$A$78,0),MATCH(VALUE(RIGHT(A1618,LEN(A1618)-MIN(SEARCH({0,1,2,3,4,5,6,7,8,9},A1618&amp;"0123456789"))+1)),'Pin Map'!$B$1:$AT$1,0))</f>
        <v>VDDH_Q1_U1</v>
      </c>
    </row>
    <row r="1619" spans="1:4" x14ac:dyDescent="0.2">
      <c r="A1619" s="1" t="s">
        <v>1826</v>
      </c>
      <c r="B1619">
        <v>-13.544637</v>
      </c>
      <c r="C1619">
        <v>15.18</v>
      </c>
      <c r="D1619" t="str">
        <f t="array" ref="D1619">INDEX('Pin Map'!$B$2:$AT$78,MATCH(LEFT(A1619,MIN(SEARCH({0,1,2,3,4,5,6,7,8,9},A1619&amp;"0123456789"))-1),'Pin Map'!$A$2:$A$78,0),MATCH(VALUE(RIGHT(A1619,LEN(A1619)-MIN(SEARCH({0,1,2,3,4,5,6,7,8,9},A1619&amp;"0123456789"))+1)),'Pin Map'!$B$1:$AT$1,0))</f>
        <v>VDDH_Q2_U1</v>
      </c>
    </row>
    <row r="1620" spans="1:4" x14ac:dyDescent="0.2">
      <c r="A1620" s="1" t="s">
        <v>1827</v>
      </c>
      <c r="B1620">
        <v>-15.138123999999999</v>
      </c>
      <c r="C1620">
        <v>15.18</v>
      </c>
      <c r="D1620" t="str">
        <f t="array" ref="D1620">INDEX('Pin Map'!$B$2:$AT$78,MATCH(LEFT(A1620,MIN(SEARCH({0,1,2,3,4,5,6,7,8,9},A1620&amp;"0123456789"))-1),'Pin Map'!$A$2:$A$78,0),MATCH(VALUE(RIGHT(A1620,LEN(A1620)-MIN(SEARCH({0,1,2,3,4,5,6,7,8,9},A1620&amp;"0123456789"))+1)),'Pin Map'!$B$1:$AT$1,0))</f>
        <v>VDDH_Q1_U1</v>
      </c>
    </row>
    <row r="1621" spans="1:4" x14ac:dyDescent="0.2">
      <c r="A1621" s="1" t="s">
        <v>1828</v>
      </c>
      <c r="B1621">
        <v>-16.731611000000001</v>
      </c>
      <c r="C1621">
        <v>15.18</v>
      </c>
      <c r="D1621" t="str">
        <f t="array" ref="D1621">INDEX('Pin Map'!$B$2:$AT$78,MATCH(LEFT(A1621,MIN(SEARCH({0,1,2,3,4,5,6,7,8,9},A1621&amp;"0123456789"))-1),'Pin Map'!$A$2:$A$78,0),MATCH(VALUE(RIGHT(A1621,LEN(A1621)-MIN(SEARCH({0,1,2,3,4,5,6,7,8,9},A1621&amp;"0123456789"))+1)),'Pin Map'!$B$1:$AT$1,0))</f>
        <v>VDDH_Q2_U1</v>
      </c>
    </row>
    <row r="1622" spans="1:4" x14ac:dyDescent="0.2">
      <c r="A1622" s="1" t="s">
        <v>1829</v>
      </c>
      <c r="B1622">
        <v>17.528354</v>
      </c>
      <c r="C1622">
        <v>15.64</v>
      </c>
      <c r="D1622" t="str">
        <f t="array" ref="D1622">INDEX('Pin Map'!$B$2:$AT$78,MATCH(LEFT(A1622,MIN(SEARCH({0,1,2,3,4,5,6,7,8,9},A1622&amp;"0123456789"))-1),'Pin Map'!$A$2:$A$78,0),MATCH(VALUE(RIGHT(A1622,LEN(A1622)-MIN(SEARCH({0,1,2,3,4,5,6,7,8,9},A1622&amp;"0123456789"))+1)),'Pin Map'!$B$1:$AT$1,0))</f>
        <v>VSS</v>
      </c>
    </row>
    <row r="1623" spans="1:4" x14ac:dyDescent="0.2">
      <c r="A1623" s="1" t="s">
        <v>1830</v>
      </c>
      <c r="B1623">
        <v>15.934867000000001</v>
      </c>
      <c r="C1623">
        <v>15.64</v>
      </c>
      <c r="D1623" t="str">
        <f t="array" ref="D1623">INDEX('Pin Map'!$B$2:$AT$78,MATCH(LEFT(A1623,MIN(SEARCH({0,1,2,3,4,5,6,7,8,9},A1623&amp;"0123456789"))-1),'Pin Map'!$A$2:$A$78,0),MATCH(VALUE(RIGHT(A1623,LEN(A1623)-MIN(SEARCH({0,1,2,3,4,5,6,7,8,9},A1623&amp;"0123456789"))+1)),'Pin Map'!$B$1:$AT$1,0))</f>
        <v>VSS</v>
      </c>
    </row>
    <row r="1624" spans="1:4" x14ac:dyDescent="0.2">
      <c r="A1624" s="1" t="s">
        <v>1831</v>
      </c>
      <c r="B1624">
        <v>14.341381</v>
      </c>
      <c r="C1624">
        <v>15.64</v>
      </c>
      <c r="D1624" t="str">
        <f t="array" ref="D1624">INDEX('Pin Map'!$B$2:$AT$78,MATCH(LEFT(A1624,MIN(SEARCH({0,1,2,3,4,5,6,7,8,9},A1624&amp;"0123456789"))-1),'Pin Map'!$A$2:$A$78,0),MATCH(VALUE(RIGHT(A1624,LEN(A1624)-MIN(SEARCH({0,1,2,3,4,5,6,7,8,9},A1624&amp;"0123456789"))+1)),'Pin Map'!$B$1:$AT$1,0))</f>
        <v>VSS</v>
      </c>
    </row>
    <row r="1625" spans="1:4" x14ac:dyDescent="0.2">
      <c r="A1625" s="1" t="s">
        <v>1832</v>
      </c>
      <c r="B1625">
        <v>12.747894000000001</v>
      </c>
      <c r="C1625">
        <v>15.64</v>
      </c>
      <c r="D1625" t="str">
        <f t="array" ref="D1625">INDEX('Pin Map'!$B$2:$AT$78,MATCH(LEFT(A1625,MIN(SEARCH({0,1,2,3,4,5,6,7,8,9},A1625&amp;"0123456789"))-1),'Pin Map'!$A$2:$A$78,0),MATCH(VALUE(RIGHT(A1625,LEN(A1625)-MIN(SEARCH({0,1,2,3,4,5,6,7,8,9},A1625&amp;"0123456789"))+1)),'Pin Map'!$B$1:$AT$1,0))</f>
        <v>VSS</v>
      </c>
    </row>
    <row r="1626" spans="1:4" x14ac:dyDescent="0.2">
      <c r="A1626" s="1" t="s">
        <v>1833</v>
      </c>
      <c r="B1626">
        <v>11.154407000000001</v>
      </c>
      <c r="C1626">
        <v>15.64</v>
      </c>
      <c r="D1626" t="str">
        <f t="array" ref="D1626">INDEX('Pin Map'!$B$2:$AT$78,MATCH(LEFT(A1626,MIN(SEARCH({0,1,2,3,4,5,6,7,8,9},A1626&amp;"0123456789"))-1),'Pin Map'!$A$2:$A$78,0),MATCH(VALUE(RIGHT(A1626,LEN(A1626)-MIN(SEARCH({0,1,2,3,4,5,6,7,8,9},A1626&amp;"0123456789"))+1)),'Pin Map'!$B$1:$AT$1,0))</f>
        <v>VSS</v>
      </c>
    </row>
    <row r="1627" spans="1:4" x14ac:dyDescent="0.2">
      <c r="A1627" s="1" t="s">
        <v>1834</v>
      </c>
      <c r="B1627">
        <v>9.5609199999999994</v>
      </c>
      <c r="C1627">
        <v>15.64</v>
      </c>
      <c r="D1627" t="str">
        <f t="array" ref="D1627">INDEX('Pin Map'!$B$2:$AT$78,MATCH(LEFT(A1627,MIN(SEARCH({0,1,2,3,4,5,6,7,8,9},A1627&amp;"0123456789"))-1),'Pin Map'!$A$2:$A$78,0),MATCH(VALUE(RIGHT(A1627,LEN(A1627)-MIN(SEARCH({0,1,2,3,4,5,6,7,8,9},A1627&amp;"0123456789"))+1)),'Pin Map'!$B$1:$AT$1,0))</f>
        <v>VSS</v>
      </c>
    </row>
    <row r="1628" spans="1:4" x14ac:dyDescent="0.2">
      <c r="A1628" s="1" t="s">
        <v>1835</v>
      </c>
      <c r="B1628">
        <v>7.9674339999999999</v>
      </c>
      <c r="C1628">
        <v>15.64</v>
      </c>
      <c r="D1628" t="str">
        <f t="array" ref="D1628">INDEX('Pin Map'!$B$2:$AT$78,MATCH(LEFT(A1628,MIN(SEARCH({0,1,2,3,4,5,6,7,8,9},A1628&amp;"0123456789"))-1),'Pin Map'!$A$2:$A$78,0),MATCH(VALUE(RIGHT(A1628,LEN(A1628)-MIN(SEARCH({0,1,2,3,4,5,6,7,8,9},A1628&amp;"0123456789"))+1)),'Pin Map'!$B$1:$AT$1,0))</f>
        <v>VSS</v>
      </c>
    </row>
    <row r="1629" spans="1:4" x14ac:dyDescent="0.2">
      <c r="A1629" s="1" t="s">
        <v>1836</v>
      </c>
      <c r="B1629">
        <v>6.3739470000000003</v>
      </c>
      <c r="C1629">
        <v>15.64</v>
      </c>
      <c r="D1629" t="str">
        <f t="array" ref="D1629">INDEX('Pin Map'!$B$2:$AT$78,MATCH(LEFT(A1629,MIN(SEARCH({0,1,2,3,4,5,6,7,8,9},A1629&amp;"0123456789"))-1),'Pin Map'!$A$2:$A$78,0),MATCH(VALUE(RIGHT(A1629,LEN(A1629)-MIN(SEARCH({0,1,2,3,4,5,6,7,8,9},A1629&amp;"0123456789"))+1)),'Pin Map'!$B$1:$AT$1,0))</f>
        <v>VSS</v>
      </c>
    </row>
    <row r="1630" spans="1:4" x14ac:dyDescent="0.2">
      <c r="A1630" s="1" t="s">
        <v>1837</v>
      </c>
      <c r="B1630">
        <v>4.7804599999999997</v>
      </c>
      <c r="C1630">
        <v>15.64</v>
      </c>
      <c r="D1630" t="str">
        <f t="array" ref="D1630">INDEX('Pin Map'!$B$2:$AT$78,MATCH(LEFT(A1630,MIN(SEARCH({0,1,2,3,4,5,6,7,8,9},A1630&amp;"0123456789"))-1),'Pin Map'!$A$2:$A$78,0),MATCH(VALUE(RIGHT(A1630,LEN(A1630)-MIN(SEARCH({0,1,2,3,4,5,6,7,8,9},A1630&amp;"0123456789"))+1)),'Pin Map'!$B$1:$AT$1,0))</f>
        <v>VSS</v>
      </c>
    </row>
    <row r="1631" spans="1:4" x14ac:dyDescent="0.2">
      <c r="A1631" s="1" t="s">
        <v>1838</v>
      </c>
      <c r="B1631">
        <v>3.1869730000000001</v>
      </c>
      <c r="C1631">
        <v>15.64</v>
      </c>
      <c r="D1631" t="str">
        <f t="array" ref="D1631">INDEX('Pin Map'!$B$2:$AT$78,MATCH(LEFT(A1631,MIN(SEARCH({0,1,2,3,4,5,6,7,8,9},A1631&amp;"0123456789"))-1),'Pin Map'!$A$2:$A$78,0),MATCH(VALUE(RIGHT(A1631,LEN(A1631)-MIN(SEARCH({0,1,2,3,4,5,6,7,8,9},A1631&amp;"0123456789"))+1)),'Pin Map'!$B$1:$AT$1,0))</f>
        <v>VSS</v>
      </c>
    </row>
    <row r="1632" spans="1:4" x14ac:dyDescent="0.2">
      <c r="A1632" s="1" t="s">
        <v>1839</v>
      </c>
      <c r="B1632">
        <v>1.5934870000000001</v>
      </c>
      <c r="C1632">
        <v>15.64</v>
      </c>
      <c r="D1632" t="str">
        <f t="array" ref="D1632">INDEX('Pin Map'!$B$2:$AT$78,MATCH(LEFT(A1632,MIN(SEARCH({0,1,2,3,4,5,6,7,8,9},A1632&amp;"0123456789"))-1),'Pin Map'!$A$2:$A$78,0),MATCH(VALUE(RIGHT(A1632,LEN(A1632)-MIN(SEARCH({0,1,2,3,4,5,6,7,8,9},A1632&amp;"0123456789"))+1)),'Pin Map'!$B$1:$AT$1,0))</f>
        <v>VSS</v>
      </c>
    </row>
    <row r="1633" spans="1:4" x14ac:dyDescent="0.2">
      <c r="A1633" s="1" t="s">
        <v>1840</v>
      </c>
      <c r="B1633">
        <v>0</v>
      </c>
      <c r="C1633">
        <v>15.64</v>
      </c>
      <c r="D1633" t="str">
        <f t="array" ref="D1633">INDEX('Pin Map'!$B$2:$AT$78,MATCH(LEFT(A1633,MIN(SEARCH({0,1,2,3,4,5,6,7,8,9},A1633&amp;"0123456789"))-1),'Pin Map'!$A$2:$A$78,0),MATCH(VALUE(RIGHT(A1633,LEN(A1633)-MIN(SEARCH({0,1,2,3,4,5,6,7,8,9},A1633&amp;"0123456789"))+1)),'Pin Map'!$B$1:$AT$1,0))</f>
        <v>VSS</v>
      </c>
    </row>
    <row r="1634" spans="1:4" x14ac:dyDescent="0.2">
      <c r="A1634" s="1" t="s">
        <v>1841</v>
      </c>
      <c r="B1634">
        <v>-1.5934870000000001</v>
      </c>
      <c r="C1634">
        <v>15.64</v>
      </c>
      <c r="D1634" t="str">
        <f t="array" ref="D1634">INDEX('Pin Map'!$B$2:$AT$78,MATCH(LEFT(A1634,MIN(SEARCH({0,1,2,3,4,5,6,7,8,9},A1634&amp;"0123456789"))-1),'Pin Map'!$A$2:$A$78,0),MATCH(VALUE(RIGHT(A1634,LEN(A1634)-MIN(SEARCH({0,1,2,3,4,5,6,7,8,9},A1634&amp;"0123456789"))+1)),'Pin Map'!$B$1:$AT$1,0))</f>
        <v>VSS</v>
      </c>
    </row>
    <row r="1635" spans="1:4" x14ac:dyDescent="0.2">
      <c r="A1635" s="1" t="s">
        <v>1842</v>
      </c>
      <c r="B1635">
        <v>-3.1869740000000002</v>
      </c>
      <c r="C1635">
        <v>15.64</v>
      </c>
      <c r="D1635" t="str">
        <f t="array" ref="D1635">INDEX('Pin Map'!$B$2:$AT$78,MATCH(LEFT(A1635,MIN(SEARCH({0,1,2,3,4,5,6,7,8,9},A1635&amp;"0123456789"))-1),'Pin Map'!$A$2:$A$78,0),MATCH(VALUE(RIGHT(A1635,LEN(A1635)-MIN(SEARCH({0,1,2,3,4,5,6,7,8,9},A1635&amp;"0123456789"))+1)),'Pin Map'!$B$1:$AT$1,0))</f>
        <v>VSS</v>
      </c>
    </row>
    <row r="1636" spans="1:4" x14ac:dyDescent="0.2">
      <c r="A1636" s="1" t="s">
        <v>1843</v>
      </c>
      <c r="B1636">
        <v>-4.7804599999999997</v>
      </c>
      <c r="C1636">
        <v>15.64</v>
      </c>
      <c r="D1636" t="str">
        <f t="array" ref="D1636">INDEX('Pin Map'!$B$2:$AT$78,MATCH(LEFT(A1636,MIN(SEARCH({0,1,2,3,4,5,6,7,8,9},A1636&amp;"0123456789"))-1),'Pin Map'!$A$2:$A$78,0),MATCH(VALUE(RIGHT(A1636,LEN(A1636)-MIN(SEARCH({0,1,2,3,4,5,6,7,8,9},A1636&amp;"0123456789"))+1)),'Pin Map'!$B$1:$AT$1,0))</f>
        <v>VSS</v>
      </c>
    </row>
    <row r="1637" spans="1:4" x14ac:dyDescent="0.2">
      <c r="A1637" s="1" t="s">
        <v>1844</v>
      </c>
      <c r="B1637">
        <v>-6.3739470000000003</v>
      </c>
      <c r="C1637">
        <v>15.64</v>
      </c>
      <c r="D1637" t="str">
        <f t="array" ref="D1637">INDEX('Pin Map'!$B$2:$AT$78,MATCH(LEFT(A1637,MIN(SEARCH({0,1,2,3,4,5,6,7,8,9},A1637&amp;"0123456789"))-1),'Pin Map'!$A$2:$A$78,0),MATCH(VALUE(RIGHT(A1637,LEN(A1637)-MIN(SEARCH({0,1,2,3,4,5,6,7,8,9},A1637&amp;"0123456789"))+1)),'Pin Map'!$B$1:$AT$1,0))</f>
        <v>VSS</v>
      </c>
    </row>
    <row r="1638" spans="1:4" x14ac:dyDescent="0.2">
      <c r="A1638" s="1" t="s">
        <v>1845</v>
      </c>
      <c r="B1638">
        <v>-7.9674339999999999</v>
      </c>
      <c r="C1638">
        <v>15.64</v>
      </c>
      <c r="D1638" t="str">
        <f t="array" ref="D1638">INDEX('Pin Map'!$B$2:$AT$78,MATCH(LEFT(A1638,MIN(SEARCH({0,1,2,3,4,5,6,7,8,9},A1638&amp;"0123456789"))-1),'Pin Map'!$A$2:$A$78,0),MATCH(VALUE(RIGHT(A1638,LEN(A1638)-MIN(SEARCH({0,1,2,3,4,5,6,7,8,9},A1638&amp;"0123456789"))+1)),'Pin Map'!$B$1:$AT$1,0))</f>
        <v>VSS</v>
      </c>
    </row>
    <row r="1639" spans="1:4" x14ac:dyDescent="0.2">
      <c r="A1639" s="1" t="s">
        <v>1846</v>
      </c>
      <c r="B1639">
        <v>-9.5609210000000004</v>
      </c>
      <c r="C1639">
        <v>15.64</v>
      </c>
      <c r="D1639" t="str">
        <f t="array" ref="D1639">INDEX('Pin Map'!$B$2:$AT$78,MATCH(LEFT(A1639,MIN(SEARCH({0,1,2,3,4,5,6,7,8,9},A1639&amp;"0123456789"))-1),'Pin Map'!$A$2:$A$78,0),MATCH(VALUE(RIGHT(A1639,LEN(A1639)-MIN(SEARCH({0,1,2,3,4,5,6,7,8,9},A1639&amp;"0123456789"))+1)),'Pin Map'!$B$1:$AT$1,0))</f>
        <v>VSS</v>
      </c>
    </row>
    <row r="1640" spans="1:4" x14ac:dyDescent="0.2">
      <c r="A1640" s="1" t="s">
        <v>1847</v>
      </c>
      <c r="B1640">
        <v>-11.154407000000001</v>
      </c>
      <c r="C1640">
        <v>15.64</v>
      </c>
      <c r="D1640" t="str">
        <f t="array" ref="D1640">INDEX('Pin Map'!$B$2:$AT$78,MATCH(LEFT(A1640,MIN(SEARCH({0,1,2,3,4,5,6,7,8,9},A1640&amp;"0123456789"))-1),'Pin Map'!$A$2:$A$78,0),MATCH(VALUE(RIGHT(A1640,LEN(A1640)-MIN(SEARCH({0,1,2,3,4,5,6,7,8,9},A1640&amp;"0123456789"))+1)),'Pin Map'!$B$1:$AT$1,0))</f>
        <v>VSS</v>
      </c>
    </row>
    <row r="1641" spans="1:4" x14ac:dyDescent="0.2">
      <c r="A1641" s="1" t="s">
        <v>1848</v>
      </c>
      <c r="B1641">
        <v>-12.747894000000001</v>
      </c>
      <c r="C1641">
        <v>15.64</v>
      </c>
      <c r="D1641" t="str">
        <f t="array" ref="D1641">INDEX('Pin Map'!$B$2:$AT$78,MATCH(LEFT(A1641,MIN(SEARCH({0,1,2,3,4,5,6,7,8,9},A1641&amp;"0123456789"))-1),'Pin Map'!$A$2:$A$78,0),MATCH(VALUE(RIGHT(A1641,LEN(A1641)-MIN(SEARCH({0,1,2,3,4,5,6,7,8,9},A1641&amp;"0123456789"))+1)),'Pin Map'!$B$1:$AT$1,0))</f>
        <v>VSS</v>
      </c>
    </row>
    <row r="1642" spans="1:4" x14ac:dyDescent="0.2">
      <c r="A1642" s="1" t="s">
        <v>1849</v>
      </c>
      <c r="B1642">
        <v>-14.341381</v>
      </c>
      <c r="C1642">
        <v>15.64</v>
      </c>
      <c r="D1642" t="str">
        <f t="array" ref="D1642">INDEX('Pin Map'!$B$2:$AT$78,MATCH(LEFT(A1642,MIN(SEARCH({0,1,2,3,4,5,6,7,8,9},A1642&amp;"0123456789"))-1),'Pin Map'!$A$2:$A$78,0),MATCH(VALUE(RIGHT(A1642,LEN(A1642)-MIN(SEARCH({0,1,2,3,4,5,6,7,8,9},A1642&amp;"0123456789"))+1)),'Pin Map'!$B$1:$AT$1,0))</f>
        <v>VSS</v>
      </c>
    </row>
    <row r="1643" spans="1:4" x14ac:dyDescent="0.2">
      <c r="A1643" s="1" t="s">
        <v>1850</v>
      </c>
      <c r="B1643">
        <v>-15.934867000000001</v>
      </c>
      <c r="C1643">
        <v>15.64</v>
      </c>
      <c r="D1643" t="str">
        <f t="array" ref="D1643">INDEX('Pin Map'!$B$2:$AT$78,MATCH(LEFT(A1643,MIN(SEARCH({0,1,2,3,4,5,6,7,8,9},A1643&amp;"0123456789"))-1),'Pin Map'!$A$2:$A$78,0),MATCH(VALUE(RIGHT(A1643,LEN(A1643)-MIN(SEARCH({0,1,2,3,4,5,6,7,8,9},A1643&amp;"0123456789"))+1)),'Pin Map'!$B$1:$AT$1,0))</f>
        <v>VSS</v>
      </c>
    </row>
    <row r="1644" spans="1:4" x14ac:dyDescent="0.2">
      <c r="A1644" s="1" t="s">
        <v>1851</v>
      </c>
      <c r="B1644">
        <v>-17.528354</v>
      </c>
      <c r="C1644">
        <v>15.64</v>
      </c>
      <c r="D1644" t="str">
        <f t="array" ref="D1644">INDEX('Pin Map'!$B$2:$AT$78,MATCH(LEFT(A1644,MIN(SEARCH({0,1,2,3,4,5,6,7,8,9},A1644&amp;"0123456789"))-1),'Pin Map'!$A$2:$A$78,0),MATCH(VALUE(RIGHT(A1644,LEN(A1644)-MIN(SEARCH({0,1,2,3,4,5,6,7,8,9},A1644&amp;"0123456789"))+1)),'Pin Map'!$B$1:$AT$1,0))</f>
        <v>VSS</v>
      </c>
    </row>
    <row r="1645" spans="1:4" x14ac:dyDescent="0.2">
      <c r="A1645" s="1" t="s">
        <v>1852</v>
      </c>
      <c r="B1645">
        <v>16.731611000000001</v>
      </c>
      <c r="C1645">
        <v>16.100000000000001</v>
      </c>
      <c r="D1645" t="str">
        <f t="array" ref="D1645">INDEX('Pin Map'!$B$2:$AT$78,MATCH(LEFT(A1645,MIN(SEARCH({0,1,2,3,4,5,6,7,8,9},A1645&amp;"0123456789"))-1),'Pin Map'!$A$2:$A$78,0),MATCH(VALUE(RIGHT(A1645,LEN(A1645)-MIN(SEARCH({0,1,2,3,4,5,6,7,8,9},A1645&amp;"0123456789"))+1)),'Pin Map'!$B$1:$AT$1,0))</f>
        <v>VSS</v>
      </c>
    </row>
    <row r="1646" spans="1:4" x14ac:dyDescent="0.2">
      <c r="A1646" s="1" t="s">
        <v>1853</v>
      </c>
      <c r="B1646">
        <v>15.138123999999999</v>
      </c>
      <c r="C1646">
        <v>16.100000000000001</v>
      </c>
      <c r="D1646" t="str">
        <f t="array" ref="D1646">INDEX('Pin Map'!$B$2:$AT$78,MATCH(LEFT(A1646,MIN(SEARCH({0,1,2,3,4,5,6,7,8,9},A1646&amp;"0123456789"))-1),'Pin Map'!$A$2:$A$78,0),MATCH(VALUE(RIGHT(A1646,LEN(A1646)-MIN(SEARCH({0,1,2,3,4,5,6,7,8,9},A1646&amp;"0123456789"))+1)),'Pin Map'!$B$1:$AT$1,0))</f>
        <v>VSS</v>
      </c>
    </row>
    <row r="1647" spans="1:4" x14ac:dyDescent="0.2">
      <c r="A1647" s="1" t="s">
        <v>1854</v>
      </c>
      <c r="B1647">
        <v>13.544637</v>
      </c>
      <c r="C1647">
        <v>16.100000000000001</v>
      </c>
      <c r="D1647" t="str">
        <f t="array" ref="D1647">INDEX('Pin Map'!$B$2:$AT$78,MATCH(LEFT(A1647,MIN(SEARCH({0,1,2,3,4,5,6,7,8,9},A1647&amp;"0123456789"))-1),'Pin Map'!$A$2:$A$78,0),MATCH(VALUE(RIGHT(A1647,LEN(A1647)-MIN(SEARCH({0,1,2,3,4,5,6,7,8,9},A1647&amp;"0123456789"))+1)),'Pin Map'!$B$1:$AT$1,0))</f>
        <v>X</v>
      </c>
    </row>
    <row r="1648" spans="1:4" x14ac:dyDescent="0.2">
      <c r="A1648" s="1" t="s">
        <v>1855</v>
      </c>
      <c r="B1648">
        <v>11.951150999999999</v>
      </c>
      <c r="C1648">
        <v>16.100000000000001</v>
      </c>
      <c r="D1648" t="str">
        <f t="array" ref="D1648">INDEX('Pin Map'!$B$2:$AT$78,MATCH(LEFT(A1648,MIN(SEARCH({0,1,2,3,4,5,6,7,8,9},A1648&amp;"0123456789"))-1),'Pin Map'!$A$2:$A$78,0),MATCH(VALUE(RIGHT(A1648,LEN(A1648)-MIN(SEARCH({0,1,2,3,4,5,6,7,8,9},A1648&amp;"0123456789"))+1)),'Pin Map'!$B$1:$AT$1,0))</f>
        <v>X</v>
      </c>
    </row>
    <row r="1649" spans="1:4" x14ac:dyDescent="0.2">
      <c r="A1649" s="1" t="s">
        <v>1856</v>
      </c>
      <c r="B1649">
        <v>10.357664</v>
      </c>
      <c r="C1649">
        <v>16.100000000000001</v>
      </c>
      <c r="D1649" t="str">
        <f t="array" ref="D1649">INDEX('Pin Map'!$B$2:$AT$78,MATCH(LEFT(A1649,MIN(SEARCH({0,1,2,3,4,5,6,7,8,9},A1649&amp;"0123456789"))-1),'Pin Map'!$A$2:$A$78,0),MATCH(VALUE(RIGHT(A1649,LEN(A1649)-MIN(SEARCH({0,1,2,3,4,5,6,7,8,9},A1649&amp;"0123456789"))+1)),'Pin Map'!$B$1:$AT$1,0))</f>
        <v>X</v>
      </c>
    </row>
    <row r="1650" spans="1:4" x14ac:dyDescent="0.2">
      <c r="A1650" s="1" t="s">
        <v>1857</v>
      </c>
      <c r="B1650">
        <v>8.7641770000000001</v>
      </c>
      <c r="C1650">
        <v>16.100000000000001</v>
      </c>
      <c r="D1650" t="str">
        <f t="array" ref="D1650">INDEX('Pin Map'!$B$2:$AT$78,MATCH(LEFT(A1650,MIN(SEARCH({0,1,2,3,4,5,6,7,8,9},A1650&amp;"0123456789"))-1),'Pin Map'!$A$2:$A$78,0),MATCH(VALUE(RIGHT(A1650,LEN(A1650)-MIN(SEARCH({0,1,2,3,4,5,6,7,8,9},A1650&amp;"0123456789"))+1)),'Pin Map'!$B$1:$AT$1,0))</f>
        <v>X</v>
      </c>
    </row>
    <row r="1651" spans="1:4" x14ac:dyDescent="0.2">
      <c r="A1651" s="1" t="s">
        <v>1858</v>
      </c>
      <c r="B1651">
        <v>7.1706899999999996</v>
      </c>
      <c r="C1651">
        <v>16.100000000000001</v>
      </c>
      <c r="D1651" t="str">
        <f t="array" ref="D1651">INDEX('Pin Map'!$B$2:$AT$78,MATCH(LEFT(A1651,MIN(SEARCH({0,1,2,3,4,5,6,7,8,9},A1651&amp;"0123456789"))-1),'Pin Map'!$A$2:$A$78,0),MATCH(VALUE(RIGHT(A1651,LEN(A1651)-MIN(SEARCH({0,1,2,3,4,5,6,7,8,9},A1651&amp;"0123456789"))+1)),'Pin Map'!$B$1:$AT$1,0))</f>
        <v>X</v>
      </c>
    </row>
    <row r="1652" spans="1:4" x14ac:dyDescent="0.2">
      <c r="A1652" s="1" t="s">
        <v>1859</v>
      </c>
      <c r="B1652">
        <v>5.5772040000000001</v>
      </c>
      <c r="C1652">
        <v>16.100000000000001</v>
      </c>
      <c r="D1652" t="str">
        <f t="array" ref="D1652">INDEX('Pin Map'!$B$2:$AT$78,MATCH(LEFT(A1652,MIN(SEARCH({0,1,2,3,4,5,6,7,8,9},A1652&amp;"0123456789"))-1),'Pin Map'!$A$2:$A$78,0),MATCH(VALUE(RIGHT(A1652,LEN(A1652)-MIN(SEARCH({0,1,2,3,4,5,6,7,8,9},A1652&amp;"0123456789"))+1)),'Pin Map'!$B$1:$AT$1,0))</f>
        <v>X</v>
      </c>
    </row>
    <row r="1653" spans="1:4" x14ac:dyDescent="0.2">
      <c r="A1653" s="1" t="s">
        <v>1860</v>
      </c>
      <c r="B1653">
        <v>3.983717</v>
      </c>
      <c r="C1653">
        <v>16.100000000000001</v>
      </c>
      <c r="D1653" t="str">
        <f t="array" ref="D1653">INDEX('Pin Map'!$B$2:$AT$78,MATCH(LEFT(A1653,MIN(SEARCH({0,1,2,3,4,5,6,7,8,9},A1653&amp;"0123456789"))-1),'Pin Map'!$A$2:$A$78,0),MATCH(VALUE(RIGHT(A1653,LEN(A1653)-MIN(SEARCH({0,1,2,3,4,5,6,7,8,9},A1653&amp;"0123456789"))+1)),'Pin Map'!$B$1:$AT$1,0))</f>
        <v>X</v>
      </c>
    </row>
    <row r="1654" spans="1:4" x14ac:dyDescent="0.2">
      <c r="A1654" s="1" t="s">
        <v>1861</v>
      </c>
      <c r="B1654">
        <v>2.3902299999999999</v>
      </c>
      <c r="C1654">
        <v>16.100000000000001</v>
      </c>
      <c r="D1654" t="str">
        <f t="array" ref="D1654">INDEX('Pin Map'!$B$2:$AT$78,MATCH(LEFT(A1654,MIN(SEARCH({0,1,2,3,4,5,6,7,8,9},A1654&amp;"0123456789"))-1),'Pin Map'!$A$2:$A$78,0),MATCH(VALUE(RIGHT(A1654,LEN(A1654)-MIN(SEARCH({0,1,2,3,4,5,6,7,8,9},A1654&amp;"0123456789"))+1)),'Pin Map'!$B$1:$AT$1,0))</f>
        <v>X</v>
      </c>
    </row>
    <row r="1655" spans="1:4" x14ac:dyDescent="0.2">
      <c r="A1655" s="1" t="s">
        <v>1862</v>
      </c>
      <c r="B1655">
        <v>0.79674299999999998</v>
      </c>
      <c r="C1655">
        <v>16.100000000000001</v>
      </c>
      <c r="D1655" t="str">
        <f t="array" ref="D1655">INDEX('Pin Map'!$B$2:$AT$78,MATCH(LEFT(A1655,MIN(SEARCH({0,1,2,3,4,5,6,7,8,9},A1655&amp;"0123456789"))-1),'Pin Map'!$A$2:$A$78,0),MATCH(VALUE(RIGHT(A1655,LEN(A1655)-MIN(SEARCH({0,1,2,3,4,5,6,7,8,9},A1655&amp;"0123456789"))+1)),'Pin Map'!$B$1:$AT$1,0))</f>
        <v>X</v>
      </c>
    </row>
    <row r="1656" spans="1:4" x14ac:dyDescent="0.2">
      <c r="A1656" s="1" t="s">
        <v>1863</v>
      </c>
      <c r="B1656">
        <v>-0.79674299999999998</v>
      </c>
      <c r="C1656">
        <v>16.100000000000001</v>
      </c>
      <c r="D1656" t="str">
        <f t="array" ref="D1656">INDEX('Pin Map'!$B$2:$AT$78,MATCH(LEFT(A1656,MIN(SEARCH({0,1,2,3,4,5,6,7,8,9},A1656&amp;"0123456789"))-1),'Pin Map'!$A$2:$A$78,0),MATCH(VALUE(RIGHT(A1656,LEN(A1656)-MIN(SEARCH({0,1,2,3,4,5,6,7,8,9},A1656&amp;"0123456789"))+1)),'Pin Map'!$B$1:$AT$1,0))</f>
        <v>VSS</v>
      </c>
    </row>
    <row r="1657" spans="1:4" x14ac:dyDescent="0.2">
      <c r="A1657" s="1" t="s">
        <v>1864</v>
      </c>
      <c r="B1657">
        <v>-2.3902299999999999</v>
      </c>
      <c r="C1657">
        <v>16.100000000000001</v>
      </c>
      <c r="D1657" t="str">
        <f t="array" ref="D1657">INDEX('Pin Map'!$B$2:$AT$78,MATCH(LEFT(A1657,MIN(SEARCH({0,1,2,3,4,5,6,7,8,9},A1657&amp;"0123456789"))-1),'Pin Map'!$A$2:$A$78,0),MATCH(VALUE(RIGHT(A1657,LEN(A1657)-MIN(SEARCH({0,1,2,3,4,5,6,7,8,9},A1657&amp;"0123456789"))+1)),'Pin Map'!$B$1:$AT$1,0))</f>
        <v>VSS</v>
      </c>
    </row>
    <row r="1658" spans="1:4" x14ac:dyDescent="0.2">
      <c r="A1658" s="1" t="s">
        <v>1865</v>
      </c>
      <c r="B1658">
        <v>-3.983717</v>
      </c>
      <c r="C1658">
        <v>16.100000000000001</v>
      </c>
      <c r="D1658" t="str">
        <f t="array" ref="D1658">INDEX('Pin Map'!$B$2:$AT$78,MATCH(LEFT(A1658,MIN(SEARCH({0,1,2,3,4,5,6,7,8,9},A1658&amp;"0123456789"))-1),'Pin Map'!$A$2:$A$78,0),MATCH(VALUE(RIGHT(A1658,LEN(A1658)-MIN(SEARCH({0,1,2,3,4,5,6,7,8,9},A1658&amp;"0123456789"))+1)),'Pin Map'!$B$1:$AT$1,0))</f>
        <v>VSS</v>
      </c>
    </row>
    <row r="1659" spans="1:4" x14ac:dyDescent="0.2">
      <c r="A1659" s="1" t="s">
        <v>1866</v>
      </c>
      <c r="B1659">
        <v>-5.5772040000000001</v>
      </c>
      <c r="C1659">
        <v>16.100000000000001</v>
      </c>
      <c r="D1659" t="str">
        <f t="array" ref="D1659">INDEX('Pin Map'!$B$2:$AT$78,MATCH(LEFT(A1659,MIN(SEARCH({0,1,2,3,4,5,6,7,8,9},A1659&amp;"0123456789"))-1),'Pin Map'!$A$2:$A$78,0),MATCH(VALUE(RIGHT(A1659,LEN(A1659)-MIN(SEARCH({0,1,2,3,4,5,6,7,8,9},A1659&amp;"0123456789"))+1)),'Pin Map'!$B$1:$AT$1,0))</f>
        <v>VSS</v>
      </c>
    </row>
    <row r="1660" spans="1:4" x14ac:dyDescent="0.2">
      <c r="A1660" s="1" t="s">
        <v>1867</v>
      </c>
      <c r="B1660">
        <v>-7.1706899999999996</v>
      </c>
      <c r="C1660">
        <v>16.100000000000001</v>
      </c>
      <c r="D1660" t="str">
        <f t="array" ref="D1660">INDEX('Pin Map'!$B$2:$AT$78,MATCH(LEFT(A1660,MIN(SEARCH({0,1,2,3,4,5,6,7,8,9},A1660&amp;"0123456789"))-1),'Pin Map'!$A$2:$A$78,0),MATCH(VALUE(RIGHT(A1660,LEN(A1660)-MIN(SEARCH({0,1,2,3,4,5,6,7,8,9},A1660&amp;"0123456789"))+1)),'Pin Map'!$B$1:$AT$1,0))</f>
        <v>VSS</v>
      </c>
    </row>
    <row r="1661" spans="1:4" x14ac:dyDescent="0.2">
      <c r="A1661" s="1" t="s">
        <v>1868</v>
      </c>
      <c r="B1661">
        <v>-8.7641770000000001</v>
      </c>
      <c r="C1661">
        <v>16.100000000000001</v>
      </c>
      <c r="D1661" t="str">
        <f t="array" ref="D1661">INDEX('Pin Map'!$B$2:$AT$78,MATCH(LEFT(A1661,MIN(SEARCH({0,1,2,3,4,5,6,7,8,9},A1661&amp;"0123456789"))-1),'Pin Map'!$A$2:$A$78,0),MATCH(VALUE(RIGHT(A1661,LEN(A1661)-MIN(SEARCH({0,1,2,3,4,5,6,7,8,9},A1661&amp;"0123456789"))+1)),'Pin Map'!$B$1:$AT$1,0))</f>
        <v>VSS</v>
      </c>
    </row>
    <row r="1662" spans="1:4" x14ac:dyDescent="0.2">
      <c r="A1662" s="1" t="s">
        <v>1869</v>
      </c>
      <c r="B1662">
        <v>-10.357664</v>
      </c>
      <c r="C1662">
        <v>16.100000000000001</v>
      </c>
      <c r="D1662" t="str">
        <f t="array" ref="D1662">INDEX('Pin Map'!$B$2:$AT$78,MATCH(LEFT(A1662,MIN(SEARCH({0,1,2,3,4,5,6,7,8,9},A1662&amp;"0123456789"))-1),'Pin Map'!$A$2:$A$78,0),MATCH(VALUE(RIGHT(A1662,LEN(A1662)-MIN(SEARCH({0,1,2,3,4,5,6,7,8,9},A1662&amp;"0123456789"))+1)),'Pin Map'!$B$1:$AT$1,0))</f>
        <v>VSS</v>
      </c>
    </row>
    <row r="1663" spans="1:4" x14ac:dyDescent="0.2">
      <c r="A1663" s="1" t="s">
        <v>1870</v>
      </c>
      <c r="B1663">
        <v>-11.951150999999999</v>
      </c>
      <c r="C1663">
        <v>16.100000000000001</v>
      </c>
      <c r="D1663" t="str">
        <f t="array" ref="D1663">INDEX('Pin Map'!$B$2:$AT$78,MATCH(LEFT(A1663,MIN(SEARCH({0,1,2,3,4,5,6,7,8,9},A1663&amp;"0123456789"))-1),'Pin Map'!$A$2:$A$78,0),MATCH(VALUE(RIGHT(A1663,LEN(A1663)-MIN(SEARCH({0,1,2,3,4,5,6,7,8,9},A1663&amp;"0123456789"))+1)),'Pin Map'!$B$1:$AT$1,0))</f>
        <v>VSS</v>
      </c>
    </row>
    <row r="1664" spans="1:4" x14ac:dyDescent="0.2">
      <c r="A1664" s="1" t="s">
        <v>1871</v>
      </c>
      <c r="B1664">
        <v>-13.544637</v>
      </c>
      <c r="C1664">
        <v>16.100000000000001</v>
      </c>
      <c r="D1664" t="str">
        <f t="array" ref="D1664">INDEX('Pin Map'!$B$2:$AT$78,MATCH(LEFT(A1664,MIN(SEARCH({0,1,2,3,4,5,6,7,8,9},A1664&amp;"0123456789"))-1),'Pin Map'!$A$2:$A$78,0),MATCH(VALUE(RIGHT(A1664,LEN(A1664)-MIN(SEARCH({0,1,2,3,4,5,6,7,8,9},A1664&amp;"0123456789"))+1)),'Pin Map'!$B$1:$AT$1,0))</f>
        <v>VSS</v>
      </c>
    </row>
    <row r="1665" spans="1:4" x14ac:dyDescent="0.2">
      <c r="A1665" s="1" t="s">
        <v>1872</v>
      </c>
      <c r="B1665">
        <v>-15.138123999999999</v>
      </c>
      <c r="C1665">
        <v>16.100000000000001</v>
      </c>
      <c r="D1665" t="str">
        <f t="array" ref="D1665">INDEX('Pin Map'!$B$2:$AT$78,MATCH(LEFT(A1665,MIN(SEARCH({0,1,2,3,4,5,6,7,8,9},A1665&amp;"0123456789"))-1),'Pin Map'!$A$2:$A$78,0),MATCH(VALUE(RIGHT(A1665,LEN(A1665)-MIN(SEARCH({0,1,2,3,4,5,6,7,8,9},A1665&amp;"0123456789"))+1)),'Pin Map'!$B$1:$AT$1,0))</f>
        <v>VSS</v>
      </c>
    </row>
    <row r="1666" spans="1:4" x14ac:dyDescent="0.2">
      <c r="A1666" s="1" t="s">
        <v>1873</v>
      </c>
      <c r="B1666">
        <v>-16.731611000000001</v>
      </c>
      <c r="C1666">
        <v>16.100000000000001</v>
      </c>
      <c r="D1666" t="str">
        <f t="array" ref="D1666">INDEX('Pin Map'!$B$2:$AT$78,MATCH(LEFT(A1666,MIN(SEARCH({0,1,2,3,4,5,6,7,8,9},A1666&amp;"0123456789"))-1),'Pin Map'!$A$2:$A$78,0),MATCH(VALUE(RIGHT(A1666,LEN(A1666)-MIN(SEARCH({0,1,2,3,4,5,6,7,8,9},A1666&amp;"0123456789"))+1)),'Pin Map'!$B$1:$AT$1,0))</f>
        <v>VSS</v>
      </c>
    </row>
    <row r="1667" spans="1:4" x14ac:dyDescent="0.2">
      <c r="A1667" s="1" t="s">
        <v>1874</v>
      </c>
      <c r="B1667">
        <v>17.528354</v>
      </c>
      <c r="C1667">
        <v>16.559999999999999</v>
      </c>
      <c r="D1667" t="str">
        <f t="array" ref="D1667">INDEX('Pin Map'!$B$2:$AT$78,MATCH(LEFT(A1667,MIN(SEARCH({0,1,2,3,4,5,6,7,8,9},A1667&amp;"0123456789"))-1),'Pin Map'!$A$2:$A$78,0),MATCH(VALUE(RIGHT(A1667,LEN(A1667)-MIN(SEARCH({0,1,2,3,4,5,6,7,8,9},A1667&amp;"0123456789"))+1)),'Pin Map'!$B$1:$AT$1,0))</f>
        <v>VSS</v>
      </c>
    </row>
    <row r="1668" spans="1:4" x14ac:dyDescent="0.2">
      <c r="A1668" s="1" t="s">
        <v>1875</v>
      </c>
      <c r="B1668">
        <v>15.934867000000001</v>
      </c>
      <c r="C1668">
        <v>16.559999999999999</v>
      </c>
      <c r="D1668" t="str">
        <f t="array" ref="D1668">INDEX('Pin Map'!$B$2:$AT$78,MATCH(LEFT(A1668,MIN(SEARCH({0,1,2,3,4,5,6,7,8,9},A1668&amp;"0123456789"))-1),'Pin Map'!$A$2:$A$78,0),MATCH(VALUE(RIGHT(A1668,LEN(A1668)-MIN(SEARCH({0,1,2,3,4,5,6,7,8,9},A1668&amp;"0123456789"))+1)),'Pin Map'!$B$1:$AT$1,0))</f>
        <v>VSS</v>
      </c>
    </row>
    <row r="1669" spans="1:4" x14ac:dyDescent="0.2">
      <c r="A1669" s="1" t="s">
        <v>1876</v>
      </c>
      <c r="B1669">
        <v>14.341381</v>
      </c>
      <c r="C1669">
        <v>16.559999999999999</v>
      </c>
      <c r="D1669" t="str">
        <f t="array" ref="D1669">INDEX('Pin Map'!$B$2:$AT$78,MATCH(LEFT(A1669,MIN(SEARCH({0,1,2,3,4,5,6,7,8,9},A1669&amp;"0123456789"))-1),'Pin Map'!$A$2:$A$78,0),MATCH(VALUE(RIGHT(A1669,LEN(A1669)-MIN(SEARCH({0,1,2,3,4,5,6,7,8,9},A1669&amp;"0123456789"))+1)),'Pin Map'!$B$1:$AT$1,0))</f>
        <v>X</v>
      </c>
    </row>
    <row r="1670" spans="1:4" x14ac:dyDescent="0.2">
      <c r="A1670" s="1" t="s">
        <v>1877</v>
      </c>
      <c r="B1670">
        <v>12.747894000000001</v>
      </c>
      <c r="C1670">
        <v>16.559999999999999</v>
      </c>
      <c r="D1670" t="str">
        <f t="array" ref="D1670">INDEX('Pin Map'!$B$2:$AT$78,MATCH(LEFT(A1670,MIN(SEARCH({0,1,2,3,4,5,6,7,8,9},A1670&amp;"0123456789"))-1),'Pin Map'!$A$2:$A$78,0),MATCH(VALUE(RIGHT(A1670,LEN(A1670)-MIN(SEARCH({0,1,2,3,4,5,6,7,8,9},A1670&amp;"0123456789"))+1)),'Pin Map'!$B$1:$AT$1,0))</f>
        <v>X</v>
      </c>
    </row>
    <row r="1671" spans="1:4" x14ac:dyDescent="0.2">
      <c r="A1671" s="1" t="s">
        <v>1878</v>
      </c>
      <c r="B1671">
        <v>11.154407000000001</v>
      </c>
      <c r="C1671">
        <v>16.559999999999999</v>
      </c>
      <c r="D1671" t="str">
        <f t="array" ref="D1671">INDEX('Pin Map'!$B$2:$AT$78,MATCH(LEFT(A1671,MIN(SEARCH({0,1,2,3,4,5,6,7,8,9},A1671&amp;"0123456789"))-1),'Pin Map'!$A$2:$A$78,0),MATCH(VALUE(RIGHT(A1671,LEN(A1671)-MIN(SEARCH({0,1,2,3,4,5,6,7,8,9},A1671&amp;"0123456789"))+1)),'Pin Map'!$B$1:$AT$1,0))</f>
        <v>X</v>
      </c>
    </row>
    <row r="1672" spans="1:4" x14ac:dyDescent="0.2">
      <c r="A1672" s="1" t="s">
        <v>1879</v>
      </c>
      <c r="B1672">
        <v>9.5609199999999994</v>
      </c>
      <c r="C1672">
        <v>16.559999999999999</v>
      </c>
      <c r="D1672" t="str">
        <f t="array" ref="D1672">INDEX('Pin Map'!$B$2:$AT$78,MATCH(LEFT(A1672,MIN(SEARCH({0,1,2,3,4,5,6,7,8,9},A1672&amp;"0123456789"))-1),'Pin Map'!$A$2:$A$78,0),MATCH(VALUE(RIGHT(A1672,LEN(A1672)-MIN(SEARCH({0,1,2,3,4,5,6,7,8,9},A1672&amp;"0123456789"))+1)),'Pin Map'!$B$1:$AT$1,0))</f>
        <v>X</v>
      </c>
    </row>
    <row r="1673" spans="1:4" x14ac:dyDescent="0.2">
      <c r="A1673" s="1" t="s">
        <v>1880</v>
      </c>
      <c r="B1673">
        <v>7.9674339999999999</v>
      </c>
      <c r="C1673">
        <v>16.559999999999999</v>
      </c>
      <c r="D1673" t="str">
        <f t="array" ref="D1673">INDEX('Pin Map'!$B$2:$AT$78,MATCH(LEFT(A1673,MIN(SEARCH({0,1,2,3,4,5,6,7,8,9},A1673&amp;"0123456789"))-1),'Pin Map'!$A$2:$A$78,0),MATCH(VALUE(RIGHT(A1673,LEN(A1673)-MIN(SEARCH({0,1,2,3,4,5,6,7,8,9},A1673&amp;"0123456789"))+1)),'Pin Map'!$B$1:$AT$1,0))</f>
        <v>X</v>
      </c>
    </row>
    <row r="1674" spans="1:4" x14ac:dyDescent="0.2">
      <c r="A1674" s="1" t="s">
        <v>1881</v>
      </c>
      <c r="B1674">
        <v>6.3739470000000003</v>
      </c>
      <c r="C1674">
        <v>16.559999999999999</v>
      </c>
      <c r="D1674" t="str">
        <f t="array" ref="D1674">INDEX('Pin Map'!$B$2:$AT$78,MATCH(LEFT(A1674,MIN(SEARCH({0,1,2,3,4,5,6,7,8,9},A1674&amp;"0123456789"))-1),'Pin Map'!$A$2:$A$78,0),MATCH(VALUE(RIGHT(A1674,LEN(A1674)-MIN(SEARCH({0,1,2,3,4,5,6,7,8,9},A1674&amp;"0123456789"))+1)),'Pin Map'!$B$1:$AT$1,0))</f>
        <v>DLL_IBIAS_MAIN_u1</v>
      </c>
    </row>
    <row r="1675" spans="1:4" x14ac:dyDescent="0.2">
      <c r="A1675" s="1" t="s">
        <v>1882</v>
      </c>
      <c r="B1675">
        <v>4.7804599999999997</v>
      </c>
      <c r="C1675">
        <v>16.559999999999999</v>
      </c>
      <c r="D1675" t="str">
        <f t="array" ref="D1675">INDEX('Pin Map'!$B$2:$AT$78,MATCH(LEFT(A1675,MIN(SEARCH({0,1,2,3,4,5,6,7,8,9},A1675&amp;"0123456789"))-1),'Pin Map'!$A$2:$A$78,0),MATCH(VALUE(RIGHT(A1675,LEN(A1675)-MIN(SEARCH({0,1,2,3,4,5,6,7,8,9},A1675&amp;"0123456789"))+1)),'Pin Map'!$B$1:$AT$1,0))</f>
        <v>X</v>
      </c>
    </row>
    <row r="1676" spans="1:4" x14ac:dyDescent="0.2">
      <c r="A1676" s="1" t="s">
        <v>1883</v>
      </c>
      <c r="B1676">
        <v>3.1869730000000001</v>
      </c>
      <c r="C1676">
        <v>16.559999999999999</v>
      </c>
      <c r="D1676" t="str">
        <f t="array" ref="D1676">INDEX('Pin Map'!$B$2:$AT$78,MATCH(LEFT(A1676,MIN(SEARCH({0,1,2,3,4,5,6,7,8,9},A1676&amp;"0123456789"))-1),'Pin Map'!$A$2:$A$78,0),MATCH(VALUE(RIGHT(A1676,LEN(A1676)-MIN(SEARCH({0,1,2,3,4,5,6,7,8,9},A1676&amp;"0123456789"))+1)),'Pin Map'!$B$1:$AT$1,0))</f>
        <v>X</v>
      </c>
    </row>
    <row r="1677" spans="1:4" x14ac:dyDescent="0.2">
      <c r="A1677" s="1" t="s">
        <v>1884</v>
      </c>
      <c r="B1677">
        <v>1.5934870000000001</v>
      </c>
      <c r="C1677">
        <v>16.559999999999999</v>
      </c>
      <c r="D1677" t="str">
        <f t="array" ref="D1677">INDEX('Pin Map'!$B$2:$AT$78,MATCH(LEFT(A1677,MIN(SEARCH({0,1,2,3,4,5,6,7,8,9},A1677&amp;"0123456789"))-1),'Pin Map'!$A$2:$A$78,0),MATCH(VALUE(RIGHT(A1677,LEN(A1677)-MIN(SEARCH({0,1,2,3,4,5,6,7,8,9},A1677&amp;"0123456789"))+1)),'Pin Map'!$B$1:$AT$1,0))</f>
        <v>X</v>
      </c>
    </row>
    <row r="1678" spans="1:4" x14ac:dyDescent="0.2">
      <c r="A1678" s="1" t="s">
        <v>1885</v>
      </c>
      <c r="B1678">
        <v>0</v>
      </c>
      <c r="C1678">
        <v>16.559999999999999</v>
      </c>
      <c r="D1678" t="str">
        <f t="array" ref="D1678">INDEX('Pin Map'!$B$2:$AT$78,MATCH(LEFT(A1678,MIN(SEARCH({0,1,2,3,4,5,6,7,8,9},A1678&amp;"0123456789"))-1),'Pin Map'!$A$2:$A$78,0),MATCH(VALUE(RIGHT(A1678,LEN(A1678)-MIN(SEARCH({0,1,2,3,4,5,6,7,8,9},A1678&amp;"0123456789"))+1)),'Pin Map'!$B$1:$AT$1,0))</f>
        <v>VSS</v>
      </c>
    </row>
    <row r="1679" spans="1:4" x14ac:dyDescent="0.2">
      <c r="A1679" s="1" t="s">
        <v>1886</v>
      </c>
      <c r="B1679">
        <v>-1.5934870000000001</v>
      </c>
      <c r="C1679">
        <v>16.559999999999999</v>
      </c>
      <c r="D1679" t="str">
        <f t="array" ref="D1679">INDEX('Pin Map'!$B$2:$AT$78,MATCH(LEFT(A1679,MIN(SEARCH({0,1,2,3,4,5,6,7,8,9},A1679&amp;"0123456789"))-1),'Pin Map'!$A$2:$A$78,0),MATCH(VALUE(RIGHT(A1679,LEN(A1679)-MIN(SEARCH({0,1,2,3,4,5,6,7,8,9},A1679&amp;"0123456789"))+1)),'Pin Map'!$B$1:$AT$1,0))</f>
        <v>VSS</v>
      </c>
    </row>
    <row r="1680" spans="1:4" x14ac:dyDescent="0.2">
      <c r="A1680" s="1" t="s">
        <v>1887</v>
      </c>
      <c r="B1680">
        <v>-3.1869740000000002</v>
      </c>
      <c r="C1680">
        <v>16.559999999999999</v>
      </c>
      <c r="D1680" t="str">
        <f t="array" ref="D1680">INDEX('Pin Map'!$B$2:$AT$78,MATCH(LEFT(A1680,MIN(SEARCH({0,1,2,3,4,5,6,7,8,9},A1680&amp;"0123456789"))-1),'Pin Map'!$A$2:$A$78,0),MATCH(VALUE(RIGHT(A1680,LEN(A1680)-MIN(SEARCH({0,1,2,3,4,5,6,7,8,9},A1680&amp;"0123456789"))+1)),'Pin Map'!$B$1:$AT$1,0))</f>
        <v>VSS</v>
      </c>
    </row>
    <row r="1681" spans="1:4" x14ac:dyDescent="0.2">
      <c r="A1681" s="1" t="s">
        <v>1888</v>
      </c>
      <c r="B1681">
        <v>-4.7804599999999997</v>
      </c>
      <c r="C1681">
        <v>16.559999999999999</v>
      </c>
      <c r="D1681" t="str">
        <f t="array" ref="D1681">INDEX('Pin Map'!$B$2:$AT$78,MATCH(LEFT(A1681,MIN(SEARCH({0,1,2,3,4,5,6,7,8,9},A1681&amp;"0123456789"))-1),'Pin Map'!$A$2:$A$78,0),MATCH(VALUE(RIGHT(A1681,LEN(A1681)-MIN(SEARCH({0,1,2,3,4,5,6,7,8,9},A1681&amp;"0123456789"))+1)),'Pin Map'!$B$1:$AT$1,0))</f>
        <v>VSS</v>
      </c>
    </row>
    <row r="1682" spans="1:4" x14ac:dyDescent="0.2">
      <c r="A1682" s="1" t="s">
        <v>1889</v>
      </c>
      <c r="B1682">
        <v>-6.3739470000000003</v>
      </c>
      <c r="C1682">
        <v>16.559999999999999</v>
      </c>
      <c r="D1682" t="str">
        <f t="array" ref="D1682">INDEX('Pin Map'!$B$2:$AT$78,MATCH(LEFT(A1682,MIN(SEARCH({0,1,2,3,4,5,6,7,8,9},A1682&amp;"0123456789"))-1),'Pin Map'!$A$2:$A$78,0),MATCH(VALUE(RIGHT(A1682,LEN(A1682)-MIN(SEARCH({0,1,2,3,4,5,6,7,8,9},A1682&amp;"0123456789"))+1)),'Pin Map'!$B$1:$AT$1,0))</f>
        <v>VSS</v>
      </c>
    </row>
    <row r="1683" spans="1:4" x14ac:dyDescent="0.2">
      <c r="A1683" s="1" t="s">
        <v>1890</v>
      </c>
      <c r="B1683">
        <v>-7.9674339999999999</v>
      </c>
      <c r="C1683">
        <v>16.559999999999999</v>
      </c>
      <c r="D1683" t="str">
        <f t="array" ref="D1683">INDEX('Pin Map'!$B$2:$AT$78,MATCH(LEFT(A1683,MIN(SEARCH({0,1,2,3,4,5,6,7,8,9},A1683&amp;"0123456789"))-1),'Pin Map'!$A$2:$A$78,0),MATCH(VALUE(RIGHT(A1683,LEN(A1683)-MIN(SEARCH({0,1,2,3,4,5,6,7,8,9},A1683&amp;"0123456789"))+1)),'Pin Map'!$B$1:$AT$1,0))</f>
        <v>VSS</v>
      </c>
    </row>
    <row r="1684" spans="1:4" x14ac:dyDescent="0.2">
      <c r="A1684" s="1" t="s">
        <v>1891</v>
      </c>
      <c r="B1684">
        <v>-9.5609210000000004</v>
      </c>
      <c r="C1684">
        <v>16.559999999999999</v>
      </c>
      <c r="D1684" t="str">
        <f t="array" ref="D1684">INDEX('Pin Map'!$B$2:$AT$78,MATCH(LEFT(A1684,MIN(SEARCH({0,1,2,3,4,5,6,7,8,9},A1684&amp;"0123456789"))-1),'Pin Map'!$A$2:$A$78,0),MATCH(VALUE(RIGHT(A1684,LEN(A1684)-MIN(SEARCH({0,1,2,3,4,5,6,7,8,9},A1684&amp;"0123456789"))+1)),'Pin Map'!$B$1:$AT$1,0))</f>
        <v>VSS</v>
      </c>
    </row>
    <row r="1685" spans="1:4" x14ac:dyDescent="0.2">
      <c r="A1685" s="1" t="s">
        <v>1892</v>
      </c>
      <c r="B1685">
        <v>-11.154407000000001</v>
      </c>
      <c r="C1685">
        <v>16.559999999999999</v>
      </c>
      <c r="D1685" t="str">
        <f t="array" ref="D1685">INDEX('Pin Map'!$B$2:$AT$78,MATCH(LEFT(A1685,MIN(SEARCH({0,1,2,3,4,5,6,7,8,9},A1685&amp;"0123456789"))-1),'Pin Map'!$A$2:$A$78,0),MATCH(VALUE(RIGHT(A1685,LEN(A1685)-MIN(SEARCH({0,1,2,3,4,5,6,7,8,9},A1685&amp;"0123456789"))+1)),'Pin Map'!$B$1:$AT$1,0))</f>
        <v>VSS</v>
      </c>
    </row>
    <row r="1686" spans="1:4" x14ac:dyDescent="0.2">
      <c r="A1686" s="1" t="s">
        <v>1893</v>
      </c>
      <c r="B1686">
        <v>-12.747894000000001</v>
      </c>
      <c r="C1686">
        <v>16.559999999999999</v>
      </c>
      <c r="D1686" t="str">
        <f t="array" ref="D1686">INDEX('Pin Map'!$B$2:$AT$78,MATCH(LEFT(A1686,MIN(SEARCH({0,1,2,3,4,5,6,7,8,9},A1686&amp;"0123456789"))-1),'Pin Map'!$A$2:$A$78,0),MATCH(VALUE(RIGHT(A1686,LEN(A1686)-MIN(SEARCH({0,1,2,3,4,5,6,7,8,9},A1686&amp;"0123456789"))+1)),'Pin Map'!$B$1:$AT$1,0))</f>
        <v>VSS</v>
      </c>
    </row>
    <row r="1687" spans="1:4" x14ac:dyDescent="0.2">
      <c r="A1687" s="1" t="s">
        <v>1894</v>
      </c>
      <c r="B1687">
        <v>-14.341381</v>
      </c>
      <c r="C1687">
        <v>16.559999999999999</v>
      </c>
      <c r="D1687" t="str">
        <f t="array" ref="D1687">INDEX('Pin Map'!$B$2:$AT$78,MATCH(LEFT(A1687,MIN(SEARCH({0,1,2,3,4,5,6,7,8,9},A1687&amp;"0123456789"))-1),'Pin Map'!$A$2:$A$78,0),MATCH(VALUE(RIGHT(A1687,LEN(A1687)-MIN(SEARCH({0,1,2,3,4,5,6,7,8,9},A1687&amp;"0123456789"))+1)),'Pin Map'!$B$1:$AT$1,0))</f>
        <v>VSS</v>
      </c>
    </row>
    <row r="1688" spans="1:4" x14ac:dyDescent="0.2">
      <c r="A1688" s="1" t="s">
        <v>1895</v>
      </c>
      <c r="B1688">
        <v>-15.934867000000001</v>
      </c>
      <c r="C1688">
        <v>16.559999999999999</v>
      </c>
      <c r="D1688" t="str">
        <f t="array" ref="D1688">INDEX('Pin Map'!$B$2:$AT$78,MATCH(LEFT(A1688,MIN(SEARCH({0,1,2,3,4,5,6,7,8,9},A1688&amp;"0123456789"))-1),'Pin Map'!$A$2:$A$78,0),MATCH(VALUE(RIGHT(A1688,LEN(A1688)-MIN(SEARCH({0,1,2,3,4,5,6,7,8,9},A1688&amp;"0123456789"))+1)),'Pin Map'!$B$1:$AT$1,0))</f>
        <v>VSS</v>
      </c>
    </row>
    <row r="1689" spans="1:4" x14ac:dyDescent="0.2">
      <c r="A1689" s="1" t="s">
        <v>1896</v>
      </c>
      <c r="B1689">
        <v>-17.528354</v>
      </c>
      <c r="C1689">
        <v>16.559999999999999</v>
      </c>
      <c r="D1689" t="str">
        <f t="array" ref="D1689">INDEX('Pin Map'!$B$2:$AT$78,MATCH(LEFT(A1689,MIN(SEARCH({0,1,2,3,4,5,6,7,8,9},A1689&amp;"0123456789"))-1),'Pin Map'!$A$2:$A$78,0),MATCH(VALUE(RIGHT(A1689,LEN(A1689)-MIN(SEARCH({0,1,2,3,4,5,6,7,8,9},A1689&amp;"0123456789"))+1)),'Pin Map'!$B$1:$AT$1,0))</f>
        <v>VSS</v>
      </c>
    </row>
    <row r="1690" spans="1:4" x14ac:dyDescent="0.2">
      <c r="A1690" s="1" t="s">
        <v>1897</v>
      </c>
      <c r="B1690">
        <v>16.731611000000001</v>
      </c>
      <c r="C1690">
        <v>17.02</v>
      </c>
      <c r="D1690" t="str">
        <f t="array" ref="D1690">INDEX('Pin Map'!$B$2:$AT$78,MATCH(LEFT(A1690,MIN(SEARCH({0,1,2,3,4,5,6,7,8,9},A1690&amp;"0123456789"))-1),'Pin Map'!$A$2:$A$78,0),MATCH(VALUE(RIGHT(A1690,LEN(A1690)-MIN(SEARCH({0,1,2,3,4,5,6,7,8,9},A1690&amp;"0123456789"))+1)),'Pin Map'!$B$1:$AT$1,0))</f>
        <v>VSS</v>
      </c>
    </row>
    <row r="1691" spans="1:4" x14ac:dyDescent="0.2">
      <c r="A1691" s="1" t="s">
        <v>1898</v>
      </c>
      <c r="B1691">
        <v>15.138123999999999</v>
      </c>
      <c r="C1691">
        <v>17.02</v>
      </c>
      <c r="D1691" t="str">
        <f t="array" ref="D1691">INDEX('Pin Map'!$B$2:$AT$78,MATCH(LEFT(A1691,MIN(SEARCH({0,1,2,3,4,5,6,7,8,9},A1691&amp;"0123456789"))-1),'Pin Map'!$A$2:$A$78,0),MATCH(VALUE(RIGHT(A1691,LEN(A1691)-MIN(SEARCH({0,1,2,3,4,5,6,7,8,9},A1691&amp;"0123456789"))+1)),'Pin Map'!$B$1:$AT$1,0))</f>
        <v>VSS</v>
      </c>
    </row>
    <row r="1692" spans="1:4" x14ac:dyDescent="0.2">
      <c r="A1692" s="1" t="s">
        <v>1899</v>
      </c>
      <c r="B1692">
        <v>13.544637</v>
      </c>
      <c r="C1692">
        <v>17.02</v>
      </c>
      <c r="D1692" t="str">
        <f t="array" ref="D1692">INDEX('Pin Map'!$B$2:$AT$78,MATCH(LEFT(A1692,MIN(SEARCH({0,1,2,3,4,5,6,7,8,9},A1692&amp;"0123456789"))-1),'Pin Map'!$A$2:$A$78,0),MATCH(VALUE(RIGHT(A1692,LEN(A1692)-MIN(SEARCH({0,1,2,3,4,5,6,7,8,9},A1692&amp;"0123456789"))+1)),'Pin Map'!$B$1:$AT$1,0))</f>
        <v>X</v>
      </c>
    </row>
    <row r="1693" spans="1:4" x14ac:dyDescent="0.2">
      <c r="A1693" s="1" t="s">
        <v>1900</v>
      </c>
      <c r="B1693">
        <v>11.951150999999999</v>
      </c>
      <c r="C1693">
        <v>17.02</v>
      </c>
      <c r="D1693" t="str">
        <f t="array" ref="D1693">INDEX('Pin Map'!$B$2:$AT$78,MATCH(LEFT(A1693,MIN(SEARCH({0,1,2,3,4,5,6,7,8,9},A1693&amp;"0123456789"))-1),'Pin Map'!$A$2:$A$78,0),MATCH(VALUE(RIGHT(A1693,LEN(A1693)-MIN(SEARCH({0,1,2,3,4,5,6,7,8,9},A1693&amp;"0123456789"))+1)),'Pin Map'!$B$1:$AT$1,0))</f>
        <v>X</v>
      </c>
    </row>
    <row r="1694" spans="1:4" x14ac:dyDescent="0.2">
      <c r="A1694" s="1" t="s">
        <v>1901</v>
      </c>
      <c r="B1694">
        <v>10.357664</v>
      </c>
      <c r="C1694">
        <v>17.02</v>
      </c>
      <c r="D1694" t="str">
        <f t="array" ref="D1694">INDEX('Pin Map'!$B$2:$AT$78,MATCH(LEFT(A1694,MIN(SEARCH({0,1,2,3,4,5,6,7,8,9},A1694&amp;"0123456789"))-1),'Pin Map'!$A$2:$A$78,0),MATCH(VALUE(RIGHT(A1694,LEN(A1694)-MIN(SEARCH({0,1,2,3,4,5,6,7,8,9},A1694&amp;"0123456789"))+1)),'Pin Map'!$B$1:$AT$1,0))</f>
        <v>X</v>
      </c>
    </row>
    <row r="1695" spans="1:4" x14ac:dyDescent="0.2">
      <c r="A1695" s="1" t="s">
        <v>1902</v>
      </c>
      <c r="B1695">
        <v>8.7641770000000001</v>
      </c>
      <c r="C1695">
        <v>17.02</v>
      </c>
      <c r="D1695" t="str">
        <f t="array" ref="D1695">INDEX('Pin Map'!$B$2:$AT$78,MATCH(LEFT(A1695,MIN(SEARCH({0,1,2,3,4,5,6,7,8,9},A1695&amp;"0123456789"))-1),'Pin Map'!$A$2:$A$78,0),MATCH(VALUE(RIGHT(A1695,LEN(A1695)-MIN(SEARCH({0,1,2,3,4,5,6,7,8,9},A1695&amp;"0123456789"))+1)),'Pin Map'!$B$1:$AT$1,0))</f>
        <v>X</v>
      </c>
    </row>
    <row r="1696" spans="1:4" x14ac:dyDescent="0.2">
      <c r="A1696" s="1" t="s">
        <v>1903</v>
      </c>
      <c r="B1696">
        <v>7.1706899999999996</v>
      </c>
      <c r="C1696">
        <v>17.02</v>
      </c>
      <c r="D1696" t="str">
        <f t="array" ref="D1696">INDEX('Pin Map'!$B$2:$AT$78,MATCH(LEFT(A1696,MIN(SEARCH({0,1,2,3,4,5,6,7,8,9},A1696&amp;"0123456789"))-1),'Pin Map'!$A$2:$A$78,0),MATCH(VALUE(RIGHT(A1696,LEN(A1696)-MIN(SEARCH({0,1,2,3,4,5,6,7,8,9},A1696&amp;"0123456789"))+1)),'Pin Map'!$B$1:$AT$1,0))</f>
        <v>X</v>
      </c>
    </row>
    <row r="1697" spans="1:4" x14ac:dyDescent="0.2">
      <c r="A1697" s="1" t="s">
        <v>1904</v>
      </c>
      <c r="B1697">
        <v>5.5772040000000001</v>
      </c>
      <c r="C1697">
        <v>17.02</v>
      </c>
      <c r="D1697" t="str">
        <f t="array" ref="D1697">INDEX('Pin Map'!$B$2:$AT$78,MATCH(LEFT(A1697,MIN(SEARCH({0,1,2,3,4,5,6,7,8,9},A1697&amp;"0123456789"))-1),'Pin Map'!$A$2:$A$78,0),MATCH(VALUE(RIGHT(A1697,LEN(A1697)-MIN(SEARCH({0,1,2,3,4,5,6,7,8,9},A1697&amp;"0123456789"))+1)),'Pin Map'!$B$1:$AT$1,0))</f>
        <v>tx4_ck_u1</v>
      </c>
    </row>
    <row r="1698" spans="1:4" x14ac:dyDescent="0.2">
      <c r="A1698" s="1" t="s">
        <v>1905</v>
      </c>
      <c r="B1698">
        <v>3.983717</v>
      </c>
      <c r="C1698">
        <v>17.02</v>
      </c>
      <c r="D1698" t="str">
        <f t="array" ref="D1698">INDEX('Pin Map'!$B$2:$AT$78,MATCH(LEFT(A1698,MIN(SEARCH({0,1,2,3,4,5,6,7,8,9},A1698&amp;"0123456789"))-1),'Pin Map'!$A$2:$A$78,0),MATCH(VALUE(RIGHT(A1698,LEN(A1698)-MIN(SEARCH({0,1,2,3,4,5,6,7,8,9},A1698&amp;"0123456789"))+1)),'Pin Map'!$B$1:$AT$1,0))</f>
        <v>X</v>
      </c>
    </row>
    <row r="1699" spans="1:4" x14ac:dyDescent="0.2">
      <c r="A1699" s="1" t="s">
        <v>1906</v>
      </c>
      <c r="B1699">
        <v>2.3902299999999999</v>
      </c>
      <c r="C1699">
        <v>17.02</v>
      </c>
      <c r="D1699" t="str">
        <f t="array" ref="D1699">INDEX('Pin Map'!$B$2:$AT$78,MATCH(LEFT(A1699,MIN(SEARCH({0,1,2,3,4,5,6,7,8,9},A1699&amp;"0123456789"))-1),'Pin Map'!$A$2:$A$78,0),MATCH(VALUE(RIGHT(A1699,LEN(A1699)-MIN(SEARCH({0,1,2,3,4,5,6,7,8,9},A1699&amp;"0123456789"))+1)),'Pin Map'!$B$1:$AT$1,0))</f>
        <v>X</v>
      </c>
    </row>
    <row r="1700" spans="1:4" x14ac:dyDescent="0.2">
      <c r="A1700" s="1" t="s">
        <v>1907</v>
      </c>
      <c r="B1700">
        <v>0.79674299999999998</v>
      </c>
      <c r="C1700">
        <v>17.02</v>
      </c>
      <c r="D1700" t="str">
        <f t="array" ref="D1700">INDEX('Pin Map'!$B$2:$AT$78,MATCH(LEFT(A1700,MIN(SEARCH({0,1,2,3,4,5,6,7,8,9},A1700&amp;"0123456789"))-1),'Pin Map'!$A$2:$A$78,0),MATCH(VALUE(RIGHT(A1700,LEN(A1700)-MIN(SEARCH({0,1,2,3,4,5,6,7,8,9},A1700&amp;"0123456789"))+1)),'Pin Map'!$B$1:$AT$1,0))</f>
        <v>X</v>
      </c>
    </row>
    <row r="1701" spans="1:4" x14ac:dyDescent="0.2">
      <c r="A1701" s="1" t="s">
        <v>1908</v>
      </c>
      <c r="B1701">
        <v>-0.79674299999999998</v>
      </c>
      <c r="C1701">
        <v>17.02</v>
      </c>
      <c r="D1701" t="str">
        <f t="array" ref="D1701">INDEX('Pin Map'!$B$2:$AT$78,MATCH(LEFT(A1701,MIN(SEARCH({0,1,2,3,4,5,6,7,8,9},A1701&amp;"0123456789"))-1),'Pin Map'!$A$2:$A$78,0),MATCH(VALUE(RIGHT(A1701,LEN(A1701)-MIN(SEARCH({0,1,2,3,4,5,6,7,8,9},A1701&amp;"0123456789"))+1)),'Pin Map'!$B$1:$AT$1,0))</f>
        <v>VSS</v>
      </c>
    </row>
    <row r="1702" spans="1:4" x14ac:dyDescent="0.2">
      <c r="A1702" s="1" t="s">
        <v>1909</v>
      </c>
      <c r="B1702">
        <v>-2.3902299999999999</v>
      </c>
      <c r="C1702">
        <v>17.02</v>
      </c>
      <c r="D1702" t="str">
        <f t="array" ref="D1702">INDEX('Pin Map'!$B$2:$AT$78,MATCH(LEFT(A1702,MIN(SEARCH({0,1,2,3,4,5,6,7,8,9},A1702&amp;"0123456789"))-1),'Pin Map'!$A$2:$A$78,0),MATCH(VALUE(RIGHT(A1702,LEN(A1702)-MIN(SEARCH({0,1,2,3,4,5,6,7,8,9},A1702&amp;"0123456789"))+1)),'Pin Map'!$B$1:$AT$1,0))</f>
        <v>VSS</v>
      </c>
    </row>
    <row r="1703" spans="1:4" x14ac:dyDescent="0.2">
      <c r="A1703" s="1" t="s">
        <v>1910</v>
      </c>
      <c r="B1703">
        <v>-3.983717</v>
      </c>
      <c r="C1703">
        <v>17.02</v>
      </c>
      <c r="D1703" t="str">
        <f t="array" ref="D1703">INDEX('Pin Map'!$B$2:$AT$78,MATCH(LEFT(A1703,MIN(SEARCH({0,1,2,3,4,5,6,7,8,9},A1703&amp;"0123456789"))-1),'Pin Map'!$A$2:$A$78,0),MATCH(VALUE(RIGHT(A1703,LEN(A1703)-MIN(SEARCH({0,1,2,3,4,5,6,7,8,9},A1703&amp;"0123456789"))+1)),'Pin Map'!$B$1:$AT$1,0))</f>
        <v>VSS</v>
      </c>
    </row>
    <row r="1704" spans="1:4" x14ac:dyDescent="0.2">
      <c r="A1704" s="1" t="s">
        <v>1911</v>
      </c>
      <c r="B1704">
        <v>-5.5772040000000001</v>
      </c>
      <c r="C1704">
        <v>17.02</v>
      </c>
      <c r="D1704" t="str">
        <f t="array" ref="D1704">INDEX('Pin Map'!$B$2:$AT$78,MATCH(LEFT(A1704,MIN(SEARCH({0,1,2,3,4,5,6,7,8,9},A1704&amp;"0123456789"))-1),'Pin Map'!$A$2:$A$78,0),MATCH(VALUE(RIGHT(A1704,LEN(A1704)-MIN(SEARCH({0,1,2,3,4,5,6,7,8,9},A1704&amp;"0123456789"))+1)),'Pin Map'!$B$1:$AT$1,0))</f>
        <v>VSS</v>
      </c>
    </row>
    <row r="1705" spans="1:4" x14ac:dyDescent="0.2">
      <c r="A1705" s="1" t="s">
        <v>1912</v>
      </c>
      <c r="B1705">
        <v>-7.1706899999999996</v>
      </c>
      <c r="C1705">
        <v>17.02</v>
      </c>
      <c r="D1705" t="str">
        <f t="array" ref="D1705">INDEX('Pin Map'!$B$2:$AT$78,MATCH(LEFT(A1705,MIN(SEARCH({0,1,2,3,4,5,6,7,8,9},A1705&amp;"0123456789"))-1),'Pin Map'!$A$2:$A$78,0),MATCH(VALUE(RIGHT(A1705,LEN(A1705)-MIN(SEARCH({0,1,2,3,4,5,6,7,8,9},A1705&amp;"0123456789"))+1)),'Pin Map'!$B$1:$AT$1,0))</f>
        <v>VSS</v>
      </c>
    </row>
    <row r="1706" spans="1:4" x14ac:dyDescent="0.2">
      <c r="A1706" s="1" t="s">
        <v>1913</v>
      </c>
      <c r="B1706">
        <v>-8.7641770000000001</v>
      </c>
      <c r="C1706">
        <v>17.02</v>
      </c>
      <c r="D1706" t="str">
        <f t="array" ref="D1706">INDEX('Pin Map'!$B$2:$AT$78,MATCH(LEFT(A1706,MIN(SEARCH({0,1,2,3,4,5,6,7,8,9},A1706&amp;"0123456789"))-1),'Pin Map'!$A$2:$A$78,0),MATCH(VALUE(RIGHT(A1706,LEN(A1706)-MIN(SEARCH({0,1,2,3,4,5,6,7,8,9},A1706&amp;"0123456789"))+1)),'Pin Map'!$B$1:$AT$1,0))</f>
        <v>VSS</v>
      </c>
    </row>
    <row r="1707" spans="1:4" x14ac:dyDescent="0.2">
      <c r="A1707" s="1" t="s">
        <v>1914</v>
      </c>
      <c r="B1707">
        <v>-10.357664</v>
      </c>
      <c r="C1707">
        <v>17.02</v>
      </c>
      <c r="D1707" t="str">
        <f t="array" ref="D1707">INDEX('Pin Map'!$B$2:$AT$78,MATCH(LEFT(A1707,MIN(SEARCH({0,1,2,3,4,5,6,7,8,9},A1707&amp;"0123456789"))-1),'Pin Map'!$A$2:$A$78,0),MATCH(VALUE(RIGHT(A1707,LEN(A1707)-MIN(SEARCH({0,1,2,3,4,5,6,7,8,9},A1707&amp;"0123456789"))+1)),'Pin Map'!$B$1:$AT$1,0))</f>
        <v>VSS</v>
      </c>
    </row>
    <row r="1708" spans="1:4" x14ac:dyDescent="0.2">
      <c r="A1708" s="1" t="s">
        <v>1915</v>
      </c>
      <c r="B1708">
        <v>-11.951150999999999</v>
      </c>
      <c r="C1708">
        <v>17.02</v>
      </c>
      <c r="D1708" t="str">
        <f t="array" ref="D1708">INDEX('Pin Map'!$B$2:$AT$78,MATCH(LEFT(A1708,MIN(SEARCH({0,1,2,3,4,5,6,7,8,9},A1708&amp;"0123456789"))-1),'Pin Map'!$A$2:$A$78,0),MATCH(VALUE(RIGHT(A1708,LEN(A1708)-MIN(SEARCH({0,1,2,3,4,5,6,7,8,9},A1708&amp;"0123456789"))+1)),'Pin Map'!$B$1:$AT$1,0))</f>
        <v>VSS</v>
      </c>
    </row>
    <row r="1709" spans="1:4" x14ac:dyDescent="0.2">
      <c r="A1709" s="1" t="s">
        <v>1916</v>
      </c>
      <c r="B1709">
        <v>-13.544637</v>
      </c>
      <c r="C1709">
        <v>17.02</v>
      </c>
      <c r="D1709" t="str">
        <f t="array" ref="D1709">INDEX('Pin Map'!$B$2:$AT$78,MATCH(LEFT(A1709,MIN(SEARCH({0,1,2,3,4,5,6,7,8,9},A1709&amp;"0123456789"))-1),'Pin Map'!$A$2:$A$78,0),MATCH(VALUE(RIGHT(A1709,LEN(A1709)-MIN(SEARCH({0,1,2,3,4,5,6,7,8,9},A1709&amp;"0123456789"))+1)),'Pin Map'!$B$1:$AT$1,0))</f>
        <v>VSS</v>
      </c>
    </row>
    <row r="1710" spans="1:4" x14ac:dyDescent="0.2">
      <c r="A1710" s="1" t="s">
        <v>1917</v>
      </c>
      <c r="B1710">
        <v>-15.138123999999999</v>
      </c>
      <c r="C1710">
        <v>17.02</v>
      </c>
      <c r="D1710" t="str">
        <f t="array" ref="D1710">INDEX('Pin Map'!$B$2:$AT$78,MATCH(LEFT(A1710,MIN(SEARCH({0,1,2,3,4,5,6,7,8,9},A1710&amp;"0123456789"))-1),'Pin Map'!$A$2:$A$78,0),MATCH(VALUE(RIGHT(A1710,LEN(A1710)-MIN(SEARCH({0,1,2,3,4,5,6,7,8,9},A1710&amp;"0123456789"))+1)),'Pin Map'!$B$1:$AT$1,0))</f>
        <v>VSS</v>
      </c>
    </row>
    <row r="1711" spans="1:4" x14ac:dyDescent="0.2">
      <c r="A1711" s="1" t="s">
        <v>1918</v>
      </c>
      <c r="B1711">
        <v>-16.731611000000001</v>
      </c>
      <c r="C1711">
        <v>17.02</v>
      </c>
      <c r="D1711" t="str">
        <f t="array" ref="D1711">INDEX('Pin Map'!$B$2:$AT$78,MATCH(LEFT(A1711,MIN(SEARCH({0,1,2,3,4,5,6,7,8,9},A1711&amp;"0123456789"))-1),'Pin Map'!$A$2:$A$78,0),MATCH(VALUE(RIGHT(A1711,LEN(A1711)-MIN(SEARCH({0,1,2,3,4,5,6,7,8,9},A1711&amp;"0123456789"))+1)),'Pin Map'!$B$1:$AT$1,0))</f>
        <v>VSS</v>
      </c>
    </row>
    <row r="1712" spans="1:4" x14ac:dyDescent="0.2">
      <c r="A1712" s="1" t="s">
        <v>1919</v>
      </c>
      <c r="B1712">
        <v>17.528354</v>
      </c>
      <c r="C1712">
        <v>17.48</v>
      </c>
      <c r="D1712" t="str">
        <f t="array" ref="D1712">INDEX('Pin Map'!$B$2:$AT$78,MATCH(LEFT(A1712,MIN(SEARCH({0,1,2,3,4,5,6,7,8,9},A1712&amp;"0123456789"))-1),'Pin Map'!$A$2:$A$78,0),MATCH(VALUE(RIGHT(A1712,LEN(A1712)-MIN(SEARCH({0,1,2,3,4,5,6,7,8,9},A1712&amp;"0123456789"))+1)),'Pin Map'!$B$1:$AT$1,0))</f>
        <v>VSS</v>
      </c>
    </row>
    <row r="1713" spans="1:4" x14ac:dyDescent="0.2">
      <c r="A1713" s="1" t="s">
        <v>1920</v>
      </c>
      <c r="B1713">
        <v>15.934867000000001</v>
      </c>
      <c r="C1713">
        <v>17.48</v>
      </c>
      <c r="D1713" t="str">
        <f t="array" ref="D1713">INDEX('Pin Map'!$B$2:$AT$78,MATCH(LEFT(A1713,MIN(SEARCH({0,1,2,3,4,5,6,7,8,9},A1713&amp;"0123456789"))-1),'Pin Map'!$A$2:$A$78,0),MATCH(VALUE(RIGHT(A1713,LEN(A1713)-MIN(SEARCH({0,1,2,3,4,5,6,7,8,9},A1713&amp;"0123456789"))+1)),'Pin Map'!$B$1:$AT$1,0))</f>
        <v>VSS</v>
      </c>
    </row>
    <row r="1714" spans="1:4" x14ac:dyDescent="0.2">
      <c r="A1714" s="1" t="s">
        <v>1921</v>
      </c>
      <c r="B1714">
        <v>14.341381</v>
      </c>
      <c r="C1714">
        <v>17.48</v>
      </c>
      <c r="D1714" t="str">
        <f t="array" ref="D1714">INDEX('Pin Map'!$B$2:$AT$78,MATCH(LEFT(A1714,MIN(SEARCH({0,1,2,3,4,5,6,7,8,9},A1714&amp;"0123456789"))-1),'Pin Map'!$A$2:$A$78,0),MATCH(VALUE(RIGHT(A1714,LEN(A1714)-MIN(SEARCH({0,1,2,3,4,5,6,7,8,9},A1714&amp;"0123456789"))+1)),'Pin Map'!$B$1:$AT$1,0))</f>
        <v>X</v>
      </c>
    </row>
    <row r="1715" spans="1:4" x14ac:dyDescent="0.2">
      <c r="A1715" s="1" t="s">
        <v>1922</v>
      </c>
      <c r="B1715">
        <v>12.747894000000001</v>
      </c>
      <c r="C1715">
        <v>17.48</v>
      </c>
      <c r="D1715" t="str">
        <f t="array" ref="D1715">INDEX('Pin Map'!$B$2:$AT$78,MATCH(LEFT(A1715,MIN(SEARCH({0,1,2,3,4,5,6,7,8,9},A1715&amp;"0123456789"))-1),'Pin Map'!$A$2:$A$78,0),MATCH(VALUE(RIGHT(A1715,LEN(A1715)-MIN(SEARCH({0,1,2,3,4,5,6,7,8,9},A1715&amp;"0123456789"))+1)),'Pin Map'!$B$1:$AT$1,0))</f>
        <v>X</v>
      </c>
    </row>
    <row r="1716" spans="1:4" x14ac:dyDescent="0.2">
      <c r="A1716" s="1" t="s">
        <v>1923</v>
      </c>
      <c r="B1716">
        <v>11.154407000000001</v>
      </c>
      <c r="C1716">
        <v>17.48</v>
      </c>
      <c r="D1716" t="str">
        <f t="array" ref="D1716">INDEX('Pin Map'!$B$2:$AT$78,MATCH(LEFT(A1716,MIN(SEARCH({0,1,2,3,4,5,6,7,8,9},A1716&amp;"0123456789"))-1),'Pin Map'!$A$2:$A$78,0),MATCH(VALUE(RIGHT(A1716,LEN(A1716)-MIN(SEARCH({0,1,2,3,4,5,6,7,8,9},A1716&amp;"0123456789"))+1)),'Pin Map'!$B$1:$AT$1,0))</f>
        <v>X</v>
      </c>
    </row>
    <row r="1717" spans="1:4" x14ac:dyDescent="0.2">
      <c r="A1717" s="1" t="s">
        <v>1924</v>
      </c>
      <c r="B1717">
        <v>9.5609199999999994</v>
      </c>
      <c r="C1717">
        <v>17.48</v>
      </c>
      <c r="D1717" t="str">
        <f t="array" ref="D1717">INDEX('Pin Map'!$B$2:$AT$78,MATCH(LEFT(A1717,MIN(SEARCH({0,1,2,3,4,5,6,7,8,9},A1717&amp;"0123456789"))-1),'Pin Map'!$A$2:$A$78,0),MATCH(VALUE(RIGHT(A1717,LEN(A1717)-MIN(SEARCH({0,1,2,3,4,5,6,7,8,9},A1717&amp;"0123456789"))+1)),'Pin Map'!$B$1:$AT$1,0))</f>
        <v>X</v>
      </c>
    </row>
    <row r="1718" spans="1:4" x14ac:dyDescent="0.2">
      <c r="A1718" s="1" t="s">
        <v>1925</v>
      </c>
      <c r="B1718">
        <v>7.9674339999999999</v>
      </c>
      <c r="C1718">
        <v>17.48</v>
      </c>
      <c r="D1718" t="str">
        <f t="array" ref="D1718">INDEX('Pin Map'!$B$2:$AT$78,MATCH(LEFT(A1718,MIN(SEARCH({0,1,2,3,4,5,6,7,8,9},A1718&amp;"0123456789"))-1),'Pin Map'!$A$2:$A$78,0),MATCH(VALUE(RIGHT(A1718,LEN(A1718)-MIN(SEARCH({0,1,2,3,4,5,6,7,8,9},A1718&amp;"0123456789"))+1)),'Pin Map'!$B$1:$AT$1,0))</f>
        <v>X</v>
      </c>
    </row>
    <row r="1719" spans="1:4" x14ac:dyDescent="0.2">
      <c r="A1719" s="1" t="s">
        <v>1926</v>
      </c>
      <c r="B1719">
        <v>6.3739470000000003</v>
      </c>
      <c r="C1719">
        <v>17.48</v>
      </c>
      <c r="D1719" t="str">
        <f t="array" ref="D1719">INDEX('Pin Map'!$B$2:$AT$78,MATCH(LEFT(A1719,MIN(SEARCH({0,1,2,3,4,5,6,7,8,9},A1719&amp;"0123456789"))-1),'Pin Map'!$A$2:$A$78,0),MATCH(VALUE(RIGHT(A1719,LEN(A1719)-MIN(SEARCH({0,1,2,3,4,5,6,7,8,9},A1719&amp;"0123456789"))+1)),'Pin Map'!$B$1:$AT$1,0))</f>
        <v>tx3_ck_u1</v>
      </c>
    </row>
    <row r="1720" spans="1:4" x14ac:dyDescent="0.2">
      <c r="A1720" s="1" t="s">
        <v>1927</v>
      </c>
      <c r="B1720">
        <v>4.7804599999999997</v>
      </c>
      <c r="C1720">
        <v>17.48</v>
      </c>
      <c r="D1720" t="str">
        <f t="array" ref="D1720">INDEX('Pin Map'!$B$2:$AT$78,MATCH(LEFT(A1720,MIN(SEARCH({0,1,2,3,4,5,6,7,8,9},A1720&amp;"0123456789"))-1),'Pin Map'!$A$2:$A$78,0),MATCH(VALUE(RIGHT(A1720,LEN(A1720)-MIN(SEARCH({0,1,2,3,4,5,6,7,8,9},A1720&amp;"0123456789"))+1)),'Pin Map'!$B$1:$AT$1,0))</f>
        <v>X</v>
      </c>
    </row>
    <row r="1721" spans="1:4" x14ac:dyDescent="0.2">
      <c r="A1721" s="1" t="s">
        <v>1928</v>
      </c>
      <c r="B1721">
        <v>3.1869730000000001</v>
      </c>
      <c r="C1721">
        <v>17.48</v>
      </c>
      <c r="D1721" t="str">
        <f t="array" ref="D1721">INDEX('Pin Map'!$B$2:$AT$78,MATCH(LEFT(A1721,MIN(SEARCH({0,1,2,3,4,5,6,7,8,9},A1721&amp;"0123456789"))-1),'Pin Map'!$A$2:$A$78,0),MATCH(VALUE(RIGHT(A1721,LEN(A1721)-MIN(SEARCH({0,1,2,3,4,5,6,7,8,9},A1721&amp;"0123456789"))+1)),'Pin Map'!$B$1:$AT$1,0))</f>
        <v>X</v>
      </c>
    </row>
    <row r="1722" spans="1:4" x14ac:dyDescent="0.2">
      <c r="A1722" s="1" t="s">
        <v>1929</v>
      </c>
      <c r="B1722">
        <v>1.5934870000000001</v>
      </c>
      <c r="C1722">
        <v>17.48</v>
      </c>
      <c r="D1722" t="str">
        <f t="array" ref="D1722">INDEX('Pin Map'!$B$2:$AT$78,MATCH(LEFT(A1722,MIN(SEARCH({0,1,2,3,4,5,6,7,8,9},A1722&amp;"0123456789"))-1),'Pin Map'!$A$2:$A$78,0),MATCH(VALUE(RIGHT(A1722,LEN(A1722)-MIN(SEARCH({0,1,2,3,4,5,6,7,8,9},A1722&amp;"0123456789"))+1)),'Pin Map'!$B$1:$AT$1,0))</f>
        <v>X</v>
      </c>
    </row>
    <row r="1723" spans="1:4" x14ac:dyDescent="0.2">
      <c r="A1723" s="1" t="s">
        <v>1930</v>
      </c>
      <c r="B1723">
        <v>0</v>
      </c>
      <c r="C1723">
        <v>17.48</v>
      </c>
      <c r="D1723" t="str">
        <f t="array" ref="D1723">INDEX('Pin Map'!$B$2:$AT$78,MATCH(LEFT(A1723,MIN(SEARCH({0,1,2,3,4,5,6,7,8,9},A1723&amp;"0123456789"))-1),'Pin Map'!$A$2:$A$78,0),MATCH(VALUE(RIGHT(A1723,LEN(A1723)-MIN(SEARCH({0,1,2,3,4,5,6,7,8,9},A1723&amp;"0123456789"))+1)),'Pin Map'!$B$1:$AT$1,0))</f>
        <v>VSS</v>
      </c>
    </row>
    <row r="1724" spans="1:4" x14ac:dyDescent="0.2">
      <c r="A1724" s="1" t="s">
        <v>1931</v>
      </c>
      <c r="B1724">
        <v>-1.5934870000000001</v>
      </c>
      <c r="C1724">
        <v>17.48</v>
      </c>
      <c r="D1724" t="str">
        <f t="array" ref="D1724">INDEX('Pin Map'!$B$2:$AT$78,MATCH(LEFT(A1724,MIN(SEARCH({0,1,2,3,4,5,6,7,8,9},A1724&amp;"0123456789"))-1),'Pin Map'!$A$2:$A$78,0),MATCH(VALUE(RIGHT(A1724,LEN(A1724)-MIN(SEARCH({0,1,2,3,4,5,6,7,8,9},A1724&amp;"0123456789"))+1)),'Pin Map'!$B$1:$AT$1,0))</f>
        <v>VSS</v>
      </c>
    </row>
    <row r="1725" spans="1:4" x14ac:dyDescent="0.2">
      <c r="A1725" s="1" t="s">
        <v>1932</v>
      </c>
      <c r="B1725">
        <v>-3.1869740000000002</v>
      </c>
      <c r="C1725">
        <v>17.48</v>
      </c>
      <c r="D1725" t="str">
        <f t="array" ref="D1725">INDEX('Pin Map'!$B$2:$AT$78,MATCH(LEFT(A1725,MIN(SEARCH({0,1,2,3,4,5,6,7,8,9},A1725&amp;"0123456789"))-1),'Pin Map'!$A$2:$A$78,0),MATCH(VALUE(RIGHT(A1725,LEN(A1725)-MIN(SEARCH({0,1,2,3,4,5,6,7,8,9},A1725&amp;"0123456789"))+1)),'Pin Map'!$B$1:$AT$1,0))</f>
        <v>VSS</v>
      </c>
    </row>
    <row r="1726" spans="1:4" x14ac:dyDescent="0.2">
      <c r="A1726" s="1" t="s">
        <v>1933</v>
      </c>
      <c r="B1726">
        <v>-4.7804599999999997</v>
      </c>
      <c r="C1726">
        <v>17.48</v>
      </c>
      <c r="D1726" t="str">
        <f t="array" ref="D1726">INDEX('Pin Map'!$B$2:$AT$78,MATCH(LEFT(A1726,MIN(SEARCH({0,1,2,3,4,5,6,7,8,9},A1726&amp;"0123456789"))-1),'Pin Map'!$A$2:$A$78,0),MATCH(VALUE(RIGHT(A1726,LEN(A1726)-MIN(SEARCH({0,1,2,3,4,5,6,7,8,9},A1726&amp;"0123456789"))+1)),'Pin Map'!$B$1:$AT$1,0))</f>
        <v>VSS</v>
      </c>
    </row>
    <row r="1727" spans="1:4" x14ac:dyDescent="0.2">
      <c r="A1727" s="1" t="s">
        <v>1934</v>
      </c>
      <c r="B1727">
        <v>-6.3739470000000003</v>
      </c>
      <c r="C1727">
        <v>17.48</v>
      </c>
      <c r="D1727" t="str">
        <f t="array" ref="D1727">INDEX('Pin Map'!$B$2:$AT$78,MATCH(LEFT(A1727,MIN(SEARCH({0,1,2,3,4,5,6,7,8,9},A1727&amp;"0123456789"))-1),'Pin Map'!$A$2:$A$78,0),MATCH(VALUE(RIGHT(A1727,LEN(A1727)-MIN(SEARCH({0,1,2,3,4,5,6,7,8,9},A1727&amp;"0123456789"))+1)),'Pin Map'!$B$1:$AT$1,0))</f>
        <v>VSS</v>
      </c>
    </row>
    <row r="1728" spans="1:4" x14ac:dyDescent="0.2">
      <c r="A1728" s="1" t="s">
        <v>1935</v>
      </c>
      <c r="B1728">
        <v>-7.9674339999999999</v>
      </c>
      <c r="C1728">
        <v>17.48</v>
      </c>
      <c r="D1728" t="str">
        <f t="array" ref="D1728">INDEX('Pin Map'!$B$2:$AT$78,MATCH(LEFT(A1728,MIN(SEARCH({0,1,2,3,4,5,6,7,8,9},A1728&amp;"0123456789"))-1),'Pin Map'!$A$2:$A$78,0),MATCH(VALUE(RIGHT(A1728,LEN(A1728)-MIN(SEARCH({0,1,2,3,4,5,6,7,8,9},A1728&amp;"0123456789"))+1)),'Pin Map'!$B$1:$AT$1,0))</f>
        <v>VSS</v>
      </c>
    </row>
    <row r="1729" spans="1:4" x14ac:dyDescent="0.2">
      <c r="A1729" s="1" t="s">
        <v>1936</v>
      </c>
      <c r="B1729">
        <v>-9.5609210000000004</v>
      </c>
      <c r="C1729">
        <v>17.48</v>
      </c>
      <c r="D1729" t="str">
        <f t="array" ref="D1729">INDEX('Pin Map'!$B$2:$AT$78,MATCH(LEFT(A1729,MIN(SEARCH({0,1,2,3,4,5,6,7,8,9},A1729&amp;"0123456789"))-1),'Pin Map'!$A$2:$A$78,0),MATCH(VALUE(RIGHT(A1729,LEN(A1729)-MIN(SEARCH({0,1,2,3,4,5,6,7,8,9},A1729&amp;"0123456789"))+1)),'Pin Map'!$B$1:$AT$1,0))</f>
        <v>VSS</v>
      </c>
    </row>
    <row r="1730" spans="1:4" x14ac:dyDescent="0.2">
      <c r="A1730" s="1" t="s">
        <v>1937</v>
      </c>
      <c r="B1730">
        <v>-11.154407000000001</v>
      </c>
      <c r="C1730">
        <v>17.48</v>
      </c>
      <c r="D1730" t="str">
        <f t="array" ref="D1730">INDEX('Pin Map'!$B$2:$AT$78,MATCH(LEFT(A1730,MIN(SEARCH({0,1,2,3,4,5,6,7,8,9},A1730&amp;"0123456789"))-1),'Pin Map'!$A$2:$A$78,0),MATCH(VALUE(RIGHT(A1730,LEN(A1730)-MIN(SEARCH({0,1,2,3,4,5,6,7,8,9},A1730&amp;"0123456789"))+1)),'Pin Map'!$B$1:$AT$1,0))</f>
        <v>VSS</v>
      </c>
    </row>
    <row r="1731" spans="1:4" x14ac:dyDescent="0.2">
      <c r="A1731" s="1" t="s">
        <v>1938</v>
      </c>
      <c r="B1731">
        <v>-12.747894000000001</v>
      </c>
      <c r="C1731">
        <v>17.48</v>
      </c>
      <c r="D1731" t="str">
        <f t="array" ref="D1731">INDEX('Pin Map'!$B$2:$AT$78,MATCH(LEFT(A1731,MIN(SEARCH({0,1,2,3,4,5,6,7,8,9},A1731&amp;"0123456789"))-1),'Pin Map'!$A$2:$A$78,0),MATCH(VALUE(RIGHT(A1731,LEN(A1731)-MIN(SEARCH({0,1,2,3,4,5,6,7,8,9},A1731&amp;"0123456789"))+1)),'Pin Map'!$B$1:$AT$1,0))</f>
        <v>VSS</v>
      </c>
    </row>
    <row r="1732" spans="1:4" x14ac:dyDescent="0.2">
      <c r="A1732" s="1" t="s">
        <v>1939</v>
      </c>
      <c r="B1732">
        <v>-14.341381</v>
      </c>
      <c r="C1732">
        <v>17.48</v>
      </c>
      <c r="D1732" t="str">
        <f t="array" ref="D1732">INDEX('Pin Map'!$B$2:$AT$78,MATCH(LEFT(A1732,MIN(SEARCH({0,1,2,3,4,5,6,7,8,9},A1732&amp;"0123456789"))-1),'Pin Map'!$A$2:$A$78,0),MATCH(VALUE(RIGHT(A1732,LEN(A1732)-MIN(SEARCH({0,1,2,3,4,5,6,7,8,9},A1732&amp;"0123456789"))+1)),'Pin Map'!$B$1:$AT$1,0))</f>
        <v>VSS</v>
      </c>
    </row>
    <row r="1733" spans="1:4" x14ac:dyDescent="0.2">
      <c r="A1733" s="1" t="s">
        <v>1940</v>
      </c>
      <c r="B1733">
        <v>-15.934867000000001</v>
      </c>
      <c r="C1733">
        <v>17.48</v>
      </c>
      <c r="D1733" t="str">
        <f t="array" ref="D1733">INDEX('Pin Map'!$B$2:$AT$78,MATCH(LEFT(A1733,MIN(SEARCH({0,1,2,3,4,5,6,7,8,9},A1733&amp;"0123456789"))-1),'Pin Map'!$A$2:$A$78,0),MATCH(VALUE(RIGHT(A1733,LEN(A1733)-MIN(SEARCH({0,1,2,3,4,5,6,7,8,9},A1733&amp;"0123456789"))+1)),'Pin Map'!$B$1:$AT$1,0))</f>
        <v>VSS</v>
      </c>
    </row>
    <row r="1734" spans="1:4" x14ac:dyDescent="0.2">
      <c r="A1734" s="1" t="s">
        <v>1941</v>
      </c>
      <c r="B1734">
        <v>-17.528354</v>
      </c>
      <c r="C1734">
        <v>17.48</v>
      </c>
      <c r="D1734" t="str">
        <f t="array" ref="D1734">INDEX('Pin Map'!$B$2:$AT$78,MATCH(LEFT(A1734,MIN(SEARCH({0,1,2,3,4,5,6,7,8,9},A1734&amp;"0123456789"))-1),'Pin Map'!$A$2:$A$78,0),MATCH(VALUE(RIGHT(A1734,LEN(A1734)-MIN(SEARCH({0,1,2,3,4,5,6,7,8,9},A1734&amp;"0123456789"))+1)),'Pin Map'!$B$1:$AT$1,0))</f>
        <v>VSS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0"/>
  <sheetViews>
    <sheetView workbookViewId="0">
      <selection activeCell="A391" sqref="A391"/>
    </sheetView>
  </sheetViews>
  <sheetFormatPr baseColWidth="10" defaultColWidth="8.83203125" defaultRowHeight="15" x14ac:dyDescent="0.2"/>
  <cols>
    <col min="1" max="1" width="23.1640625" bestFit="1" customWidth="1"/>
    <col min="2" max="2" width="6" customWidth="1"/>
    <col min="3" max="3" width="24.1640625" bestFit="1" customWidth="1"/>
    <col min="4" max="4" width="6.33203125" customWidth="1"/>
    <col min="5" max="5" width="11.6640625" bestFit="1" customWidth="1"/>
  </cols>
  <sheetData>
    <row r="1" spans="1:5" x14ac:dyDescent="0.2">
      <c r="A1" t="s">
        <v>1942</v>
      </c>
    </row>
    <row r="2" spans="1:5" x14ac:dyDescent="0.2">
      <c r="A2" t="s">
        <v>1943</v>
      </c>
      <c r="B2" t="s">
        <v>569</v>
      </c>
      <c r="C2" t="s">
        <v>1943</v>
      </c>
      <c r="D2" t="s">
        <v>1944</v>
      </c>
      <c r="E2" t="s">
        <v>1945</v>
      </c>
    </row>
    <row r="3" spans="1:5" x14ac:dyDescent="0.2">
      <c r="A3" t="s">
        <v>1946</v>
      </c>
      <c r="B3" t="s">
        <v>569</v>
      </c>
      <c r="C3" t="s">
        <v>1946</v>
      </c>
      <c r="D3" t="s">
        <v>1944</v>
      </c>
      <c r="E3" t="s">
        <v>1947</v>
      </c>
    </row>
    <row r="4" spans="1:5" x14ac:dyDescent="0.2">
      <c r="A4" t="s">
        <v>1948</v>
      </c>
      <c r="B4" t="s">
        <v>569</v>
      </c>
      <c r="C4" t="s">
        <v>1948</v>
      </c>
      <c r="D4" t="s">
        <v>1944</v>
      </c>
      <c r="E4" t="s">
        <v>1949</v>
      </c>
    </row>
    <row r="5" spans="1:5" x14ac:dyDescent="0.2">
      <c r="A5" t="s">
        <v>1950</v>
      </c>
      <c r="B5" t="s">
        <v>569</v>
      </c>
      <c r="C5" t="s">
        <v>1950</v>
      </c>
      <c r="D5" t="s">
        <v>1944</v>
      </c>
      <c r="E5" t="s">
        <v>1951</v>
      </c>
    </row>
    <row r="6" spans="1:5" x14ac:dyDescent="0.2">
      <c r="A6" t="s">
        <v>1952</v>
      </c>
      <c r="B6" t="s">
        <v>569</v>
      </c>
      <c r="C6" t="s">
        <v>1952</v>
      </c>
      <c r="D6" t="s">
        <v>1944</v>
      </c>
      <c r="E6" t="s">
        <v>1953</v>
      </c>
    </row>
    <row r="7" spans="1:5" x14ac:dyDescent="0.2">
      <c r="A7" t="s">
        <v>1954</v>
      </c>
      <c r="B7" t="s">
        <v>569</v>
      </c>
      <c r="C7" t="s">
        <v>1954</v>
      </c>
      <c r="D7" t="s">
        <v>1944</v>
      </c>
      <c r="E7" t="s">
        <v>1955</v>
      </c>
    </row>
    <row r="8" spans="1:5" x14ac:dyDescent="0.2">
      <c r="A8" t="s">
        <v>1956</v>
      </c>
      <c r="B8" t="s">
        <v>569</v>
      </c>
      <c r="C8" t="s">
        <v>1956</v>
      </c>
      <c r="D8" t="s">
        <v>1944</v>
      </c>
      <c r="E8" t="s">
        <v>1957</v>
      </c>
    </row>
    <row r="9" spans="1:5" x14ac:dyDescent="0.2">
      <c r="A9" t="s">
        <v>1958</v>
      </c>
      <c r="B9" t="s">
        <v>569</v>
      </c>
      <c r="C9" t="s">
        <v>1958</v>
      </c>
      <c r="D9" t="s">
        <v>1944</v>
      </c>
      <c r="E9" t="s">
        <v>1959</v>
      </c>
    </row>
    <row r="10" spans="1:5" x14ac:dyDescent="0.2">
      <c r="A10" t="s">
        <v>1960</v>
      </c>
      <c r="B10" t="s">
        <v>569</v>
      </c>
      <c r="C10" t="s">
        <v>1960</v>
      </c>
      <c r="D10" t="s">
        <v>1944</v>
      </c>
      <c r="E10" t="s">
        <v>1961</v>
      </c>
    </row>
    <row r="11" spans="1:5" x14ac:dyDescent="0.2">
      <c r="A11" t="s">
        <v>1962</v>
      </c>
      <c r="B11" t="s">
        <v>569</v>
      </c>
      <c r="C11" t="s">
        <v>1962</v>
      </c>
      <c r="D11" t="s">
        <v>1944</v>
      </c>
      <c r="E11" t="s">
        <v>1963</v>
      </c>
    </row>
    <row r="12" spans="1:5" x14ac:dyDescent="0.2">
      <c r="A12" t="s">
        <v>1964</v>
      </c>
      <c r="B12" t="s">
        <v>569</v>
      </c>
      <c r="C12" t="s">
        <v>1964</v>
      </c>
      <c r="D12" t="s">
        <v>1944</v>
      </c>
      <c r="E12" t="s">
        <v>1965</v>
      </c>
    </row>
    <row r="13" spans="1:5" x14ac:dyDescent="0.2">
      <c r="A13" t="s">
        <v>1966</v>
      </c>
      <c r="B13" t="s">
        <v>569</v>
      </c>
      <c r="C13" t="s">
        <v>1966</v>
      </c>
      <c r="D13" t="s">
        <v>1944</v>
      </c>
      <c r="E13" t="s">
        <v>1967</v>
      </c>
    </row>
    <row r="14" spans="1:5" x14ac:dyDescent="0.2">
      <c r="A14" t="s">
        <v>1968</v>
      </c>
      <c r="B14" t="s">
        <v>569</v>
      </c>
      <c r="C14" t="s">
        <v>1968</v>
      </c>
      <c r="D14" t="s">
        <v>1944</v>
      </c>
      <c r="E14" t="s">
        <v>1969</v>
      </c>
    </row>
    <row r="15" spans="1:5" x14ac:dyDescent="0.2">
      <c r="A15" t="s">
        <v>1970</v>
      </c>
      <c r="B15" t="s">
        <v>569</v>
      </c>
      <c r="C15" t="s">
        <v>1970</v>
      </c>
      <c r="D15" t="s">
        <v>1944</v>
      </c>
      <c r="E15" t="s">
        <v>1971</v>
      </c>
    </row>
    <row r="16" spans="1:5" x14ac:dyDescent="0.2">
      <c r="A16" t="s">
        <v>1972</v>
      </c>
      <c r="B16" t="s">
        <v>569</v>
      </c>
      <c r="C16" t="s">
        <v>1972</v>
      </c>
      <c r="D16" t="s">
        <v>1944</v>
      </c>
      <c r="E16" t="s">
        <v>1973</v>
      </c>
    </row>
    <row r="17" spans="1:5" x14ac:dyDescent="0.2">
      <c r="A17" t="s">
        <v>1974</v>
      </c>
      <c r="B17" t="s">
        <v>569</v>
      </c>
      <c r="C17" t="s">
        <v>1974</v>
      </c>
      <c r="D17" t="s">
        <v>1944</v>
      </c>
      <c r="E17" t="s">
        <v>1975</v>
      </c>
    </row>
    <row r="18" spans="1:5" x14ac:dyDescent="0.2">
      <c r="A18" t="s">
        <v>1976</v>
      </c>
      <c r="B18" t="s">
        <v>569</v>
      </c>
      <c r="C18" t="s">
        <v>1976</v>
      </c>
      <c r="D18" t="s">
        <v>1944</v>
      </c>
      <c r="E18" t="s">
        <v>1977</v>
      </c>
    </row>
    <row r="19" spans="1:5" x14ac:dyDescent="0.2">
      <c r="A19" t="s">
        <v>1978</v>
      </c>
      <c r="B19" t="s">
        <v>569</v>
      </c>
      <c r="C19" t="s">
        <v>1978</v>
      </c>
      <c r="D19" t="s">
        <v>1944</v>
      </c>
      <c r="E19" t="s">
        <v>1979</v>
      </c>
    </row>
    <row r="20" spans="1:5" x14ac:dyDescent="0.2">
      <c r="A20" t="s">
        <v>1980</v>
      </c>
      <c r="B20" t="s">
        <v>569</v>
      </c>
      <c r="C20" t="s">
        <v>1980</v>
      </c>
      <c r="D20" t="s">
        <v>1944</v>
      </c>
      <c r="E20" t="s">
        <v>1981</v>
      </c>
    </row>
    <row r="21" spans="1:5" x14ac:dyDescent="0.2">
      <c r="A21" t="s">
        <v>1982</v>
      </c>
      <c r="B21" t="s">
        <v>569</v>
      </c>
      <c r="C21" t="s">
        <v>1982</v>
      </c>
      <c r="D21" t="s">
        <v>1944</v>
      </c>
      <c r="E21" t="s">
        <v>1983</v>
      </c>
    </row>
    <row r="22" spans="1:5" x14ac:dyDescent="0.2">
      <c r="A22" t="s">
        <v>1984</v>
      </c>
      <c r="B22" t="s">
        <v>569</v>
      </c>
      <c r="C22" t="s">
        <v>1984</v>
      </c>
      <c r="D22" t="s">
        <v>1944</v>
      </c>
      <c r="E22" t="s">
        <v>1985</v>
      </c>
    </row>
    <row r="23" spans="1:5" x14ac:dyDescent="0.2">
      <c r="A23" t="s">
        <v>1986</v>
      </c>
      <c r="B23" t="s">
        <v>569</v>
      </c>
      <c r="C23" t="s">
        <v>1986</v>
      </c>
      <c r="D23" t="s">
        <v>1944</v>
      </c>
      <c r="E23" t="s">
        <v>1987</v>
      </c>
    </row>
    <row r="24" spans="1:5" x14ac:dyDescent="0.2">
      <c r="A24" t="s">
        <v>1945</v>
      </c>
      <c r="B24" t="s">
        <v>1944</v>
      </c>
      <c r="C24" t="s">
        <v>1943</v>
      </c>
      <c r="D24" t="s">
        <v>569</v>
      </c>
      <c r="E24" t="s">
        <v>1945</v>
      </c>
    </row>
    <row r="25" spans="1:5" x14ac:dyDescent="0.2">
      <c r="A25" t="s">
        <v>1947</v>
      </c>
      <c r="B25" t="s">
        <v>1944</v>
      </c>
      <c r="C25" t="s">
        <v>1946</v>
      </c>
      <c r="D25" t="s">
        <v>569</v>
      </c>
      <c r="E25" t="s">
        <v>1947</v>
      </c>
    </row>
    <row r="26" spans="1:5" x14ac:dyDescent="0.2">
      <c r="A26" t="s">
        <v>1949</v>
      </c>
      <c r="B26" t="s">
        <v>1944</v>
      </c>
      <c r="C26" t="s">
        <v>1948</v>
      </c>
      <c r="D26" t="s">
        <v>569</v>
      </c>
      <c r="E26" t="s">
        <v>1949</v>
      </c>
    </row>
    <row r="27" spans="1:5" x14ac:dyDescent="0.2">
      <c r="A27" t="s">
        <v>1951</v>
      </c>
      <c r="B27" t="s">
        <v>1944</v>
      </c>
      <c r="C27" t="s">
        <v>1950</v>
      </c>
      <c r="D27" t="s">
        <v>569</v>
      </c>
      <c r="E27" t="s">
        <v>1951</v>
      </c>
    </row>
    <row r="28" spans="1:5" x14ac:dyDescent="0.2">
      <c r="A28" t="s">
        <v>1953</v>
      </c>
      <c r="B28" t="s">
        <v>1944</v>
      </c>
      <c r="C28" t="s">
        <v>1952</v>
      </c>
      <c r="D28" t="s">
        <v>569</v>
      </c>
      <c r="E28" t="s">
        <v>1953</v>
      </c>
    </row>
    <row r="29" spans="1:5" x14ac:dyDescent="0.2">
      <c r="A29" t="s">
        <v>1955</v>
      </c>
      <c r="B29" t="s">
        <v>1944</v>
      </c>
      <c r="C29" t="s">
        <v>1954</v>
      </c>
      <c r="D29" t="s">
        <v>569</v>
      </c>
      <c r="E29" t="s">
        <v>1955</v>
      </c>
    </row>
    <row r="30" spans="1:5" x14ac:dyDescent="0.2">
      <c r="A30" t="s">
        <v>1957</v>
      </c>
      <c r="B30" t="s">
        <v>1944</v>
      </c>
      <c r="C30" t="s">
        <v>1956</v>
      </c>
      <c r="D30" t="s">
        <v>569</v>
      </c>
      <c r="E30" t="s">
        <v>1957</v>
      </c>
    </row>
    <row r="31" spans="1:5" x14ac:dyDescent="0.2">
      <c r="A31" t="s">
        <v>1959</v>
      </c>
      <c r="B31" t="s">
        <v>1944</v>
      </c>
      <c r="C31" t="s">
        <v>1958</v>
      </c>
      <c r="D31" t="s">
        <v>569</v>
      </c>
      <c r="E31" t="s">
        <v>1959</v>
      </c>
    </row>
    <row r="32" spans="1:5" x14ac:dyDescent="0.2">
      <c r="A32" t="s">
        <v>1961</v>
      </c>
      <c r="B32" t="s">
        <v>1944</v>
      </c>
      <c r="C32" t="s">
        <v>1960</v>
      </c>
      <c r="D32" t="s">
        <v>569</v>
      </c>
      <c r="E32" t="s">
        <v>1961</v>
      </c>
    </row>
    <row r="33" spans="1:5" x14ac:dyDescent="0.2">
      <c r="A33" t="s">
        <v>1963</v>
      </c>
      <c r="B33" t="s">
        <v>1944</v>
      </c>
      <c r="C33" t="s">
        <v>1962</v>
      </c>
      <c r="D33" t="s">
        <v>569</v>
      </c>
      <c r="E33" t="s">
        <v>1963</v>
      </c>
    </row>
    <row r="34" spans="1:5" x14ac:dyDescent="0.2">
      <c r="A34" t="s">
        <v>1965</v>
      </c>
      <c r="B34" t="s">
        <v>1944</v>
      </c>
      <c r="C34" t="s">
        <v>1964</v>
      </c>
      <c r="D34" t="s">
        <v>569</v>
      </c>
      <c r="E34" t="s">
        <v>1965</v>
      </c>
    </row>
    <row r="35" spans="1:5" x14ac:dyDescent="0.2">
      <c r="A35" t="s">
        <v>1967</v>
      </c>
      <c r="B35" t="s">
        <v>1944</v>
      </c>
      <c r="C35" t="s">
        <v>1966</v>
      </c>
      <c r="D35" t="s">
        <v>569</v>
      </c>
      <c r="E35" t="s">
        <v>1967</v>
      </c>
    </row>
    <row r="36" spans="1:5" x14ac:dyDescent="0.2">
      <c r="A36" t="s">
        <v>1969</v>
      </c>
      <c r="B36" t="s">
        <v>1944</v>
      </c>
      <c r="C36" t="s">
        <v>1968</v>
      </c>
      <c r="D36" t="s">
        <v>569</v>
      </c>
      <c r="E36" t="s">
        <v>1969</v>
      </c>
    </row>
    <row r="37" spans="1:5" x14ac:dyDescent="0.2">
      <c r="A37" t="s">
        <v>1971</v>
      </c>
      <c r="B37" t="s">
        <v>1944</v>
      </c>
      <c r="C37" t="s">
        <v>1970</v>
      </c>
      <c r="D37" t="s">
        <v>569</v>
      </c>
      <c r="E37" t="s">
        <v>1971</v>
      </c>
    </row>
    <row r="38" spans="1:5" x14ac:dyDescent="0.2">
      <c r="A38" t="s">
        <v>1973</v>
      </c>
      <c r="B38" t="s">
        <v>1944</v>
      </c>
      <c r="C38" t="s">
        <v>1972</v>
      </c>
      <c r="D38" t="s">
        <v>569</v>
      </c>
      <c r="E38" t="s">
        <v>1973</v>
      </c>
    </row>
    <row r="39" spans="1:5" x14ac:dyDescent="0.2">
      <c r="A39" t="s">
        <v>1975</v>
      </c>
      <c r="B39" t="s">
        <v>1944</v>
      </c>
      <c r="C39" t="s">
        <v>1974</v>
      </c>
      <c r="D39" t="s">
        <v>569</v>
      </c>
      <c r="E39" t="s">
        <v>1975</v>
      </c>
    </row>
    <row r="40" spans="1:5" x14ac:dyDescent="0.2">
      <c r="A40" t="s">
        <v>1977</v>
      </c>
      <c r="B40" t="s">
        <v>1944</v>
      </c>
      <c r="C40" t="s">
        <v>1976</v>
      </c>
      <c r="D40" t="s">
        <v>569</v>
      </c>
      <c r="E40" t="s">
        <v>1977</v>
      </c>
    </row>
    <row r="41" spans="1:5" x14ac:dyDescent="0.2">
      <c r="A41" t="s">
        <v>1979</v>
      </c>
      <c r="B41" t="s">
        <v>1944</v>
      </c>
      <c r="C41" t="s">
        <v>1978</v>
      </c>
      <c r="D41" t="s">
        <v>569</v>
      </c>
      <c r="E41" t="s">
        <v>1979</v>
      </c>
    </row>
    <row r="42" spans="1:5" x14ac:dyDescent="0.2">
      <c r="A42" t="s">
        <v>1981</v>
      </c>
      <c r="B42" t="s">
        <v>1944</v>
      </c>
      <c r="C42" t="s">
        <v>1980</v>
      </c>
      <c r="D42" t="s">
        <v>569</v>
      </c>
      <c r="E42" t="s">
        <v>1981</v>
      </c>
    </row>
    <row r="43" spans="1:5" x14ac:dyDescent="0.2">
      <c r="A43" t="s">
        <v>1983</v>
      </c>
      <c r="B43" t="s">
        <v>1944</v>
      </c>
      <c r="C43" t="s">
        <v>1982</v>
      </c>
      <c r="D43" t="s">
        <v>569</v>
      </c>
      <c r="E43" t="s">
        <v>1983</v>
      </c>
    </row>
    <row r="44" spans="1:5" x14ac:dyDescent="0.2">
      <c r="A44" t="s">
        <v>1985</v>
      </c>
      <c r="B44" t="s">
        <v>1944</v>
      </c>
      <c r="C44" t="s">
        <v>1984</v>
      </c>
      <c r="D44" t="s">
        <v>569</v>
      </c>
      <c r="E44" t="s">
        <v>1985</v>
      </c>
    </row>
    <row r="45" spans="1:5" x14ac:dyDescent="0.2">
      <c r="A45" t="s">
        <v>1987</v>
      </c>
      <c r="B45" t="s">
        <v>1944</v>
      </c>
      <c r="C45" t="s">
        <v>1986</v>
      </c>
      <c r="D45" t="s">
        <v>569</v>
      </c>
      <c r="E45" t="s">
        <v>1987</v>
      </c>
    </row>
    <row r="46" spans="1:5" x14ac:dyDescent="0.2">
      <c r="A46" t="s">
        <v>1988</v>
      </c>
      <c r="B46" t="s">
        <v>569</v>
      </c>
      <c r="C46" t="s">
        <v>1988</v>
      </c>
      <c r="D46" t="s">
        <v>1944</v>
      </c>
      <c r="E46" t="s">
        <v>1989</v>
      </c>
    </row>
    <row r="47" spans="1:5" x14ac:dyDescent="0.2">
      <c r="A47" t="s">
        <v>1990</v>
      </c>
      <c r="B47" t="s">
        <v>569</v>
      </c>
      <c r="C47" t="s">
        <v>1990</v>
      </c>
      <c r="D47" t="s">
        <v>1944</v>
      </c>
      <c r="E47" t="s">
        <v>1991</v>
      </c>
    </row>
    <row r="48" spans="1:5" x14ac:dyDescent="0.2">
      <c r="A48" t="s">
        <v>1992</v>
      </c>
      <c r="B48" t="s">
        <v>569</v>
      </c>
      <c r="C48" t="s">
        <v>1992</v>
      </c>
      <c r="D48" t="s">
        <v>1944</v>
      </c>
      <c r="E48" t="s">
        <v>1993</v>
      </c>
    </row>
    <row r="49" spans="1:5" x14ac:dyDescent="0.2">
      <c r="A49" t="s">
        <v>1994</v>
      </c>
      <c r="B49" t="s">
        <v>569</v>
      </c>
      <c r="C49" t="s">
        <v>1994</v>
      </c>
      <c r="D49" t="s">
        <v>1944</v>
      </c>
      <c r="E49" t="s">
        <v>1995</v>
      </c>
    </row>
    <row r="50" spans="1:5" x14ac:dyDescent="0.2">
      <c r="A50" t="s">
        <v>1996</v>
      </c>
      <c r="B50" t="s">
        <v>569</v>
      </c>
      <c r="C50" t="s">
        <v>1996</v>
      </c>
      <c r="D50" t="s">
        <v>1944</v>
      </c>
      <c r="E50" t="s">
        <v>1997</v>
      </c>
    </row>
    <row r="51" spans="1:5" x14ac:dyDescent="0.2">
      <c r="A51" t="s">
        <v>1998</v>
      </c>
      <c r="B51" t="s">
        <v>569</v>
      </c>
      <c r="C51" t="s">
        <v>1998</v>
      </c>
      <c r="D51" t="s">
        <v>1944</v>
      </c>
      <c r="E51" t="s">
        <v>1999</v>
      </c>
    </row>
    <row r="52" spans="1:5" x14ac:dyDescent="0.2">
      <c r="A52" t="s">
        <v>2000</v>
      </c>
      <c r="B52" t="s">
        <v>569</v>
      </c>
      <c r="C52" t="s">
        <v>2000</v>
      </c>
      <c r="D52" t="s">
        <v>1944</v>
      </c>
      <c r="E52" t="s">
        <v>2001</v>
      </c>
    </row>
    <row r="53" spans="1:5" x14ac:dyDescent="0.2">
      <c r="A53" t="s">
        <v>2002</v>
      </c>
      <c r="B53" t="s">
        <v>569</v>
      </c>
      <c r="C53" t="s">
        <v>2002</v>
      </c>
      <c r="D53" t="s">
        <v>1944</v>
      </c>
      <c r="E53" t="s">
        <v>2003</v>
      </c>
    </row>
    <row r="54" spans="1:5" x14ac:dyDescent="0.2">
      <c r="A54" t="s">
        <v>2004</v>
      </c>
      <c r="B54" t="s">
        <v>569</v>
      </c>
      <c r="C54" t="s">
        <v>2004</v>
      </c>
      <c r="D54" t="s">
        <v>1944</v>
      </c>
      <c r="E54" t="s">
        <v>2005</v>
      </c>
    </row>
    <row r="55" spans="1:5" x14ac:dyDescent="0.2">
      <c r="A55" t="s">
        <v>2006</v>
      </c>
      <c r="B55" t="s">
        <v>569</v>
      </c>
      <c r="C55" t="s">
        <v>2006</v>
      </c>
      <c r="D55" t="s">
        <v>1944</v>
      </c>
      <c r="E55" t="s">
        <v>2007</v>
      </c>
    </row>
    <row r="56" spans="1:5" x14ac:dyDescent="0.2">
      <c r="A56" t="s">
        <v>2008</v>
      </c>
      <c r="B56" t="s">
        <v>569</v>
      </c>
      <c r="C56" t="s">
        <v>2008</v>
      </c>
      <c r="D56" t="s">
        <v>1944</v>
      </c>
      <c r="E56" t="s">
        <v>2009</v>
      </c>
    </row>
    <row r="57" spans="1:5" x14ac:dyDescent="0.2">
      <c r="A57" t="s">
        <v>2010</v>
      </c>
      <c r="B57" t="s">
        <v>569</v>
      </c>
      <c r="C57" t="s">
        <v>2010</v>
      </c>
      <c r="D57" t="s">
        <v>1944</v>
      </c>
      <c r="E57" t="s">
        <v>2011</v>
      </c>
    </row>
    <row r="58" spans="1:5" x14ac:dyDescent="0.2">
      <c r="A58" t="s">
        <v>2012</v>
      </c>
      <c r="B58" t="s">
        <v>569</v>
      </c>
      <c r="C58" t="s">
        <v>2012</v>
      </c>
      <c r="D58" t="s">
        <v>1944</v>
      </c>
      <c r="E58" t="s">
        <v>2013</v>
      </c>
    </row>
    <row r="59" spans="1:5" x14ac:dyDescent="0.2">
      <c r="A59" t="s">
        <v>2014</v>
      </c>
      <c r="B59" t="s">
        <v>569</v>
      </c>
      <c r="C59" t="s">
        <v>2014</v>
      </c>
      <c r="D59" t="s">
        <v>1944</v>
      </c>
      <c r="E59" t="s">
        <v>2015</v>
      </c>
    </row>
    <row r="60" spans="1:5" x14ac:dyDescent="0.2">
      <c r="A60" t="s">
        <v>2016</v>
      </c>
      <c r="B60" t="s">
        <v>569</v>
      </c>
      <c r="C60" t="s">
        <v>2016</v>
      </c>
      <c r="D60" t="s">
        <v>1944</v>
      </c>
      <c r="E60" t="s">
        <v>2017</v>
      </c>
    </row>
    <row r="61" spans="1:5" x14ac:dyDescent="0.2">
      <c r="A61" t="s">
        <v>2018</v>
      </c>
      <c r="B61" t="s">
        <v>569</v>
      </c>
      <c r="C61" t="s">
        <v>2018</v>
      </c>
      <c r="D61" t="s">
        <v>1944</v>
      </c>
      <c r="E61" t="s">
        <v>2019</v>
      </c>
    </row>
    <row r="62" spans="1:5" x14ac:dyDescent="0.2">
      <c r="A62" t="s">
        <v>2020</v>
      </c>
      <c r="B62" t="s">
        <v>569</v>
      </c>
      <c r="C62" t="s">
        <v>2020</v>
      </c>
      <c r="D62" t="s">
        <v>1944</v>
      </c>
      <c r="E62" t="s">
        <v>2021</v>
      </c>
    </row>
    <row r="63" spans="1:5" x14ac:dyDescent="0.2">
      <c r="A63" t="s">
        <v>2022</v>
      </c>
      <c r="B63" t="s">
        <v>569</v>
      </c>
      <c r="C63" t="s">
        <v>2022</v>
      </c>
      <c r="D63" t="s">
        <v>1944</v>
      </c>
      <c r="E63" t="s">
        <v>2023</v>
      </c>
    </row>
    <row r="64" spans="1:5" x14ac:dyDescent="0.2">
      <c r="A64" t="s">
        <v>2024</v>
      </c>
      <c r="B64" t="s">
        <v>569</v>
      </c>
      <c r="C64" t="s">
        <v>2024</v>
      </c>
      <c r="D64" t="s">
        <v>1944</v>
      </c>
      <c r="E64" t="s">
        <v>2025</v>
      </c>
    </row>
    <row r="65" spans="1:5" x14ac:dyDescent="0.2">
      <c r="A65" t="s">
        <v>2026</v>
      </c>
      <c r="B65" t="s">
        <v>569</v>
      </c>
      <c r="C65" t="s">
        <v>2026</v>
      </c>
      <c r="D65" t="s">
        <v>1944</v>
      </c>
      <c r="E65" t="s">
        <v>2027</v>
      </c>
    </row>
    <row r="66" spans="1:5" x14ac:dyDescent="0.2">
      <c r="A66" t="s">
        <v>2028</v>
      </c>
      <c r="B66" t="s">
        <v>569</v>
      </c>
      <c r="C66" t="s">
        <v>2028</v>
      </c>
      <c r="D66" t="s">
        <v>1944</v>
      </c>
      <c r="E66" t="s">
        <v>2029</v>
      </c>
    </row>
    <row r="67" spans="1:5" x14ac:dyDescent="0.2">
      <c r="A67" t="s">
        <v>2030</v>
      </c>
      <c r="B67" t="s">
        <v>569</v>
      </c>
      <c r="C67" t="s">
        <v>2030</v>
      </c>
      <c r="D67" t="s">
        <v>1944</v>
      </c>
      <c r="E67" t="s">
        <v>2031</v>
      </c>
    </row>
    <row r="68" spans="1:5" x14ac:dyDescent="0.2">
      <c r="A68" t="s">
        <v>2032</v>
      </c>
      <c r="B68" t="s">
        <v>1944</v>
      </c>
      <c r="C68" t="s">
        <v>1988</v>
      </c>
      <c r="D68" t="s">
        <v>569</v>
      </c>
      <c r="E68" t="s">
        <v>1989</v>
      </c>
    </row>
    <row r="69" spans="1:5" x14ac:dyDescent="0.2">
      <c r="A69" t="s">
        <v>2033</v>
      </c>
      <c r="B69" t="s">
        <v>1944</v>
      </c>
      <c r="C69" t="s">
        <v>1990</v>
      </c>
      <c r="D69" t="s">
        <v>569</v>
      </c>
      <c r="E69" t="s">
        <v>1991</v>
      </c>
    </row>
    <row r="70" spans="1:5" x14ac:dyDescent="0.2">
      <c r="A70" t="s">
        <v>2034</v>
      </c>
      <c r="B70" t="s">
        <v>1944</v>
      </c>
      <c r="C70" t="s">
        <v>1992</v>
      </c>
      <c r="D70" t="s">
        <v>569</v>
      </c>
      <c r="E70" t="s">
        <v>1993</v>
      </c>
    </row>
    <row r="71" spans="1:5" x14ac:dyDescent="0.2">
      <c r="A71" t="s">
        <v>2035</v>
      </c>
      <c r="B71" t="s">
        <v>1944</v>
      </c>
      <c r="C71" t="s">
        <v>1994</v>
      </c>
      <c r="D71" t="s">
        <v>569</v>
      </c>
      <c r="E71" t="s">
        <v>1995</v>
      </c>
    </row>
    <row r="72" spans="1:5" x14ac:dyDescent="0.2">
      <c r="A72" t="s">
        <v>2036</v>
      </c>
      <c r="B72" t="s">
        <v>1944</v>
      </c>
      <c r="C72" t="s">
        <v>1996</v>
      </c>
      <c r="D72" t="s">
        <v>569</v>
      </c>
      <c r="E72" t="s">
        <v>1997</v>
      </c>
    </row>
    <row r="73" spans="1:5" x14ac:dyDescent="0.2">
      <c r="A73" t="s">
        <v>2037</v>
      </c>
      <c r="B73" t="s">
        <v>1944</v>
      </c>
      <c r="C73" t="s">
        <v>1998</v>
      </c>
      <c r="D73" t="s">
        <v>569</v>
      </c>
      <c r="E73" t="s">
        <v>1999</v>
      </c>
    </row>
    <row r="74" spans="1:5" x14ac:dyDescent="0.2">
      <c r="A74" t="s">
        <v>2038</v>
      </c>
      <c r="B74" t="s">
        <v>1944</v>
      </c>
      <c r="C74" t="s">
        <v>2000</v>
      </c>
      <c r="D74" t="s">
        <v>569</v>
      </c>
      <c r="E74" t="s">
        <v>2001</v>
      </c>
    </row>
    <row r="75" spans="1:5" x14ac:dyDescent="0.2">
      <c r="A75" t="s">
        <v>2039</v>
      </c>
      <c r="B75" t="s">
        <v>1944</v>
      </c>
      <c r="C75" t="s">
        <v>2002</v>
      </c>
      <c r="D75" t="s">
        <v>569</v>
      </c>
      <c r="E75" t="s">
        <v>2003</v>
      </c>
    </row>
    <row r="76" spans="1:5" x14ac:dyDescent="0.2">
      <c r="A76" t="s">
        <v>2040</v>
      </c>
      <c r="B76" t="s">
        <v>1944</v>
      </c>
      <c r="C76" t="s">
        <v>2004</v>
      </c>
      <c r="D76" t="s">
        <v>569</v>
      </c>
      <c r="E76" t="s">
        <v>2005</v>
      </c>
    </row>
    <row r="77" spans="1:5" x14ac:dyDescent="0.2">
      <c r="A77" t="s">
        <v>2041</v>
      </c>
      <c r="B77" t="s">
        <v>1944</v>
      </c>
      <c r="C77" t="s">
        <v>2006</v>
      </c>
      <c r="D77" t="s">
        <v>569</v>
      </c>
      <c r="E77" t="s">
        <v>2007</v>
      </c>
    </row>
    <row r="78" spans="1:5" x14ac:dyDescent="0.2">
      <c r="A78" t="s">
        <v>2042</v>
      </c>
      <c r="B78" t="s">
        <v>1944</v>
      </c>
      <c r="C78" t="s">
        <v>2008</v>
      </c>
      <c r="D78" t="s">
        <v>569</v>
      </c>
      <c r="E78" t="s">
        <v>2009</v>
      </c>
    </row>
    <row r="79" spans="1:5" x14ac:dyDescent="0.2">
      <c r="A79" t="s">
        <v>2043</v>
      </c>
      <c r="B79" t="s">
        <v>1944</v>
      </c>
      <c r="C79" t="s">
        <v>2010</v>
      </c>
      <c r="D79" t="s">
        <v>569</v>
      </c>
      <c r="E79" t="s">
        <v>2011</v>
      </c>
    </row>
    <row r="80" spans="1:5" x14ac:dyDescent="0.2">
      <c r="A80" t="s">
        <v>2044</v>
      </c>
      <c r="B80" t="s">
        <v>1944</v>
      </c>
      <c r="C80" t="s">
        <v>2012</v>
      </c>
      <c r="D80" t="s">
        <v>569</v>
      </c>
      <c r="E80" t="s">
        <v>2013</v>
      </c>
    </row>
    <row r="81" spans="1:5" x14ac:dyDescent="0.2">
      <c r="A81" t="s">
        <v>2045</v>
      </c>
      <c r="B81" t="s">
        <v>1944</v>
      </c>
      <c r="C81" t="s">
        <v>2014</v>
      </c>
      <c r="D81" t="s">
        <v>569</v>
      </c>
      <c r="E81" t="s">
        <v>2015</v>
      </c>
    </row>
    <row r="82" spans="1:5" x14ac:dyDescent="0.2">
      <c r="A82" t="s">
        <v>2046</v>
      </c>
      <c r="B82" t="s">
        <v>1944</v>
      </c>
      <c r="C82" t="s">
        <v>2016</v>
      </c>
      <c r="D82" t="s">
        <v>569</v>
      </c>
      <c r="E82" t="s">
        <v>2017</v>
      </c>
    </row>
    <row r="83" spans="1:5" x14ac:dyDescent="0.2">
      <c r="A83" t="s">
        <v>2047</v>
      </c>
      <c r="B83" t="s">
        <v>1944</v>
      </c>
      <c r="C83" t="s">
        <v>2018</v>
      </c>
      <c r="D83" t="s">
        <v>569</v>
      </c>
      <c r="E83" t="s">
        <v>2019</v>
      </c>
    </row>
    <row r="84" spans="1:5" x14ac:dyDescent="0.2">
      <c r="A84" t="s">
        <v>2048</v>
      </c>
      <c r="B84" t="s">
        <v>1944</v>
      </c>
      <c r="C84" t="s">
        <v>2020</v>
      </c>
      <c r="D84" t="s">
        <v>569</v>
      </c>
      <c r="E84" t="s">
        <v>2021</v>
      </c>
    </row>
    <row r="85" spans="1:5" x14ac:dyDescent="0.2">
      <c r="A85" t="s">
        <v>2049</v>
      </c>
      <c r="B85" t="s">
        <v>1944</v>
      </c>
      <c r="C85" t="s">
        <v>2022</v>
      </c>
      <c r="D85" t="s">
        <v>569</v>
      </c>
      <c r="E85" t="s">
        <v>2023</v>
      </c>
    </row>
    <row r="86" spans="1:5" x14ac:dyDescent="0.2">
      <c r="A86" t="s">
        <v>2050</v>
      </c>
      <c r="B86" t="s">
        <v>1944</v>
      </c>
      <c r="C86" t="s">
        <v>2024</v>
      </c>
      <c r="D86" t="s">
        <v>569</v>
      </c>
      <c r="E86" t="s">
        <v>2025</v>
      </c>
    </row>
    <row r="87" spans="1:5" x14ac:dyDescent="0.2">
      <c r="A87" t="s">
        <v>2051</v>
      </c>
      <c r="B87" t="s">
        <v>1944</v>
      </c>
      <c r="C87" t="s">
        <v>2026</v>
      </c>
      <c r="D87" t="s">
        <v>569</v>
      </c>
      <c r="E87" t="s">
        <v>2027</v>
      </c>
    </row>
    <row r="88" spans="1:5" x14ac:dyDescent="0.2">
      <c r="A88" t="s">
        <v>2052</v>
      </c>
      <c r="B88" t="s">
        <v>1944</v>
      </c>
      <c r="C88" t="s">
        <v>2028</v>
      </c>
      <c r="D88" t="s">
        <v>569</v>
      </c>
      <c r="E88" t="s">
        <v>2029</v>
      </c>
    </row>
    <row r="89" spans="1:5" x14ac:dyDescent="0.2">
      <c r="A89" t="s">
        <v>2053</v>
      </c>
      <c r="B89" t="s">
        <v>1944</v>
      </c>
      <c r="C89" t="s">
        <v>2030</v>
      </c>
      <c r="D89" t="s">
        <v>569</v>
      </c>
      <c r="E89" t="s">
        <v>2031</v>
      </c>
    </row>
    <row r="90" spans="1:5" x14ac:dyDescent="0.2">
      <c r="A90" t="s">
        <v>2054</v>
      </c>
      <c r="B90" t="s">
        <v>569</v>
      </c>
      <c r="C90" t="s">
        <v>2054</v>
      </c>
      <c r="D90" t="s">
        <v>1944</v>
      </c>
      <c r="E90" t="s">
        <v>2032</v>
      </c>
    </row>
    <row r="91" spans="1:5" x14ac:dyDescent="0.2">
      <c r="A91" t="s">
        <v>2055</v>
      </c>
      <c r="B91" t="s">
        <v>569</v>
      </c>
      <c r="C91" t="s">
        <v>2055</v>
      </c>
      <c r="D91" t="s">
        <v>1944</v>
      </c>
      <c r="E91" t="s">
        <v>2033</v>
      </c>
    </row>
    <row r="92" spans="1:5" x14ac:dyDescent="0.2">
      <c r="A92" t="s">
        <v>2056</v>
      </c>
      <c r="B92" t="s">
        <v>569</v>
      </c>
      <c r="C92" t="s">
        <v>2056</v>
      </c>
      <c r="D92" t="s">
        <v>1944</v>
      </c>
      <c r="E92" t="s">
        <v>2034</v>
      </c>
    </row>
    <row r="93" spans="1:5" x14ac:dyDescent="0.2">
      <c r="A93" t="s">
        <v>2057</v>
      </c>
      <c r="B93" t="s">
        <v>569</v>
      </c>
      <c r="C93" t="s">
        <v>2057</v>
      </c>
      <c r="D93" t="s">
        <v>1944</v>
      </c>
      <c r="E93" t="s">
        <v>2035</v>
      </c>
    </row>
    <row r="94" spans="1:5" x14ac:dyDescent="0.2">
      <c r="A94" t="s">
        <v>2058</v>
      </c>
      <c r="B94" t="s">
        <v>569</v>
      </c>
      <c r="C94" t="s">
        <v>2058</v>
      </c>
      <c r="D94" t="s">
        <v>1944</v>
      </c>
      <c r="E94" t="s">
        <v>2036</v>
      </c>
    </row>
    <row r="95" spans="1:5" x14ac:dyDescent="0.2">
      <c r="A95" t="s">
        <v>2059</v>
      </c>
      <c r="B95" t="s">
        <v>569</v>
      </c>
      <c r="C95" t="s">
        <v>2059</v>
      </c>
      <c r="D95" t="s">
        <v>1944</v>
      </c>
      <c r="E95" t="s">
        <v>2037</v>
      </c>
    </row>
    <row r="96" spans="1:5" x14ac:dyDescent="0.2">
      <c r="A96" t="s">
        <v>2060</v>
      </c>
      <c r="B96" t="s">
        <v>569</v>
      </c>
      <c r="C96" t="s">
        <v>2060</v>
      </c>
      <c r="D96" t="s">
        <v>1944</v>
      </c>
      <c r="E96" t="s">
        <v>2038</v>
      </c>
    </row>
    <row r="97" spans="1:5" x14ac:dyDescent="0.2">
      <c r="A97" t="s">
        <v>2061</v>
      </c>
      <c r="B97" t="s">
        <v>569</v>
      </c>
      <c r="C97" t="s">
        <v>2061</v>
      </c>
      <c r="D97" t="s">
        <v>1944</v>
      </c>
      <c r="E97" t="s">
        <v>2039</v>
      </c>
    </row>
    <row r="98" spans="1:5" x14ac:dyDescent="0.2">
      <c r="A98" t="s">
        <v>2062</v>
      </c>
      <c r="B98" t="s">
        <v>569</v>
      </c>
      <c r="C98" t="s">
        <v>2062</v>
      </c>
      <c r="D98" t="s">
        <v>1944</v>
      </c>
      <c r="E98" t="s">
        <v>2040</v>
      </c>
    </row>
    <row r="99" spans="1:5" x14ac:dyDescent="0.2">
      <c r="A99" t="s">
        <v>2063</v>
      </c>
      <c r="B99" t="s">
        <v>569</v>
      </c>
      <c r="C99" t="s">
        <v>2063</v>
      </c>
      <c r="D99" t="s">
        <v>1944</v>
      </c>
      <c r="E99" t="s">
        <v>2041</v>
      </c>
    </row>
    <row r="100" spans="1:5" x14ac:dyDescent="0.2">
      <c r="A100" t="s">
        <v>2064</v>
      </c>
      <c r="B100" t="s">
        <v>569</v>
      </c>
      <c r="C100" t="s">
        <v>2064</v>
      </c>
      <c r="D100" t="s">
        <v>1944</v>
      </c>
      <c r="E100" t="s">
        <v>2042</v>
      </c>
    </row>
    <row r="101" spans="1:5" x14ac:dyDescent="0.2">
      <c r="A101" t="s">
        <v>2065</v>
      </c>
      <c r="B101" t="s">
        <v>569</v>
      </c>
      <c r="C101" t="s">
        <v>2065</v>
      </c>
      <c r="D101" t="s">
        <v>1944</v>
      </c>
      <c r="E101" t="s">
        <v>2043</v>
      </c>
    </row>
    <row r="102" spans="1:5" x14ac:dyDescent="0.2">
      <c r="A102" t="s">
        <v>2066</v>
      </c>
      <c r="B102" t="s">
        <v>569</v>
      </c>
      <c r="C102" t="s">
        <v>2066</v>
      </c>
      <c r="D102" t="s">
        <v>1944</v>
      </c>
      <c r="E102" t="s">
        <v>2044</v>
      </c>
    </row>
    <row r="103" spans="1:5" x14ac:dyDescent="0.2">
      <c r="A103" t="s">
        <v>2067</v>
      </c>
      <c r="B103" t="s">
        <v>569</v>
      </c>
      <c r="C103" t="s">
        <v>2067</v>
      </c>
      <c r="D103" t="s">
        <v>1944</v>
      </c>
      <c r="E103" t="s">
        <v>2045</v>
      </c>
    </row>
    <row r="104" spans="1:5" x14ac:dyDescent="0.2">
      <c r="A104" t="s">
        <v>2068</v>
      </c>
      <c r="B104" t="s">
        <v>569</v>
      </c>
      <c r="C104" t="s">
        <v>2068</v>
      </c>
      <c r="D104" t="s">
        <v>1944</v>
      </c>
      <c r="E104" t="s">
        <v>2046</v>
      </c>
    </row>
    <row r="105" spans="1:5" x14ac:dyDescent="0.2">
      <c r="A105" t="s">
        <v>2069</v>
      </c>
      <c r="B105" t="s">
        <v>569</v>
      </c>
      <c r="C105" t="s">
        <v>2069</v>
      </c>
      <c r="D105" t="s">
        <v>1944</v>
      </c>
      <c r="E105" t="s">
        <v>2047</v>
      </c>
    </row>
    <row r="106" spans="1:5" x14ac:dyDescent="0.2">
      <c r="A106" t="s">
        <v>2070</v>
      </c>
      <c r="B106" t="s">
        <v>569</v>
      </c>
      <c r="C106" t="s">
        <v>2070</v>
      </c>
      <c r="D106" t="s">
        <v>1944</v>
      </c>
      <c r="E106" t="s">
        <v>2048</v>
      </c>
    </row>
    <row r="107" spans="1:5" x14ac:dyDescent="0.2">
      <c r="A107" t="s">
        <v>2071</v>
      </c>
      <c r="B107" t="s">
        <v>569</v>
      </c>
      <c r="C107" t="s">
        <v>2071</v>
      </c>
      <c r="D107" t="s">
        <v>1944</v>
      </c>
      <c r="E107" t="s">
        <v>2049</v>
      </c>
    </row>
    <row r="108" spans="1:5" x14ac:dyDescent="0.2">
      <c r="A108" t="s">
        <v>2072</v>
      </c>
      <c r="B108" t="s">
        <v>569</v>
      </c>
      <c r="C108" t="s">
        <v>2072</v>
      </c>
      <c r="D108" t="s">
        <v>1944</v>
      </c>
      <c r="E108" t="s">
        <v>2050</v>
      </c>
    </row>
    <row r="109" spans="1:5" x14ac:dyDescent="0.2">
      <c r="A109" t="s">
        <v>2073</v>
      </c>
      <c r="B109" t="s">
        <v>569</v>
      </c>
      <c r="C109" t="s">
        <v>2073</v>
      </c>
      <c r="D109" t="s">
        <v>1944</v>
      </c>
      <c r="E109" t="s">
        <v>2051</v>
      </c>
    </row>
    <row r="110" spans="1:5" x14ac:dyDescent="0.2">
      <c r="A110" t="s">
        <v>2074</v>
      </c>
      <c r="B110" t="s">
        <v>569</v>
      </c>
      <c r="C110" t="s">
        <v>2074</v>
      </c>
      <c r="D110" t="s">
        <v>1944</v>
      </c>
      <c r="E110" t="s">
        <v>2052</v>
      </c>
    </row>
    <row r="111" spans="1:5" x14ac:dyDescent="0.2">
      <c r="A111" t="s">
        <v>2075</v>
      </c>
      <c r="B111" t="s">
        <v>569</v>
      </c>
      <c r="C111" t="s">
        <v>2075</v>
      </c>
      <c r="D111" t="s">
        <v>1944</v>
      </c>
      <c r="E111" t="s">
        <v>2053</v>
      </c>
    </row>
    <row r="112" spans="1:5" x14ac:dyDescent="0.2">
      <c r="A112" t="s">
        <v>1989</v>
      </c>
      <c r="B112" t="s">
        <v>1944</v>
      </c>
      <c r="C112" t="s">
        <v>2054</v>
      </c>
      <c r="D112" t="s">
        <v>569</v>
      </c>
      <c r="E112" t="s">
        <v>2032</v>
      </c>
    </row>
    <row r="113" spans="1:5" x14ac:dyDescent="0.2">
      <c r="A113" t="s">
        <v>1991</v>
      </c>
      <c r="B113" t="s">
        <v>1944</v>
      </c>
      <c r="C113" t="s">
        <v>2055</v>
      </c>
      <c r="D113" t="s">
        <v>569</v>
      </c>
      <c r="E113" t="s">
        <v>2033</v>
      </c>
    </row>
    <row r="114" spans="1:5" x14ac:dyDescent="0.2">
      <c r="A114" t="s">
        <v>1993</v>
      </c>
      <c r="B114" t="s">
        <v>1944</v>
      </c>
      <c r="C114" t="s">
        <v>2056</v>
      </c>
      <c r="D114" t="s">
        <v>569</v>
      </c>
      <c r="E114" t="s">
        <v>2034</v>
      </c>
    </row>
    <row r="115" spans="1:5" x14ac:dyDescent="0.2">
      <c r="A115" t="s">
        <v>1995</v>
      </c>
      <c r="B115" t="s">
        <v>1944</v>
      </c>
      <c r="C115" t="s">
        <v>2057</v>
      </c>
      <c r="D115" t="s">
        <v>569</v>
      </c>
      <c r="E115" t="s">
        <v>2035</v>
      </c>
    </row>
    <row r="116" spans="1:5" x14ac:dyDescent="0.2">
      <c r="A116" t="s">
        <v>1997</v>
      </c>
      <c r="B116" t="s">
        <v>1944</v>
      </c>
      <c r="C116" t="s">
        <v>2058</v>
      </c>
      <c r="D116" t="s">
        <v>569</v>
      </c>
      <c r="E116" t="s">
        <v>2036</v>
      </c>
    </row>
    <row r="117" spans="1:5" x14ac:dyDescent="0.2">
      <c r="A117" t="s">
        <v>1999</v>
      </c>
      <c r="B117" t="s">
        <v>1944</v>
      </c>
      <c r="C117" t="s">
        <v>2059</v>
      </c>
      <c r="D117" t="s">
        <v>569</v>
      </c>
      <c r="E117" t="s">
        <v>2037</v>
      </c>
    </row>
    <row r="118" spans="1:5" x14ac:dyDescent="0.2">
      <c r="A118" t="s">
        <v>2001</v>
      </c>
      <c r="B118" t="s">
        <v>1944</v>
      </c>
      <c r="C118" t="s">
        <v>2060</v>
      </c>
      <c r="D118" t="s">
        <v>569</v>
      </c>
      <c r="E118" t="s">
        <v>2038</v>
      </c>
    </row>
    <row r="119" spans="1:5" x14ac:dyDescent="0.2">
      <c r="A119" t="s">
        <v>2003</v>
      </c>
      <c r="B119" t="s">
        <v>1944</v>
      </c>
      <c r="C119" t="s">
        <v>2061</v>
      </c>
      <c r="D119" t="s">
        <v>569</v>
      </c>
      <c r="E119" t="s">
        <v>2039</v>
      </c>
    </row>
    <row r="120" spans="1:5" x14ac:dyDescent="0.2">
      <c r="A120" t="s">
        <v>2005</v>
      </c>
      <c r="B120" t="s">
        <v>1944</v>
      </c>
      <c r="C120" t="s">
        <v>2062</v>
      </c>
      <c r="D120" t="s">
        <v>569</v>
      </c>
      <c r="E120" t="s">
        <v>2040</v>
      </c>
    </row>
    <row r="121" spans="1:5" x14ac:dyDescent="0.2">
      <c r="A121" t="s">
        <v>2007</v>
      </c>
      <c r="B121" t="s">
        <v>1944</v>
      </c>
      <c r="C121" t="s">
        <v>2063</v>
      </c>
      <c r="D121" t="s">
        <v>569</v>
      </c>
      <c r="E121" t="s">
        <v>2041</v>
      </c>
    </row>
    <row r="122" spans="1:5" x14ac:dyDescent="0.2">
      <c r="A122" t="s">
        <v>2009</v>
      </c>
      <c r="B122" t="s">
        <v>1944</v>
      </c>
      <c r="C122" t="s">
        <v>2064</v>
      </c>
      <c r="D122" t="s">
        <v>569</v>
      </c>
      <c r="E122" t="s">
        <v>2042</v>
      </c>
    </row>
    <row r="123" spans="1:5" x14ac:dyDescent="0.2">
      <c r="A123" t="s">
        <v>2011</v>
      </c>
      <c r="B123" t="s">
        <v>1944</v>
      </c>
      <c r="C123" t="s">
        <v>2065</v>
      </c>
      <c r="D123" t="s">
        <v>569</v>
      </c>
      <c r="E123" t="s">
        <v>2043</v>
      </c>
    </row>
    <row r="124" spans="1:5" x14ac:dyDescent="0.2">
      <c r="A124" t="s">
        <v>2013</v>
      </c>
      <c r="B124" t="s">
        <v>1944</v>
      </c>
      <c r="C124" t="s">
        <v>2066</v>
      </c>
      <c r="D124" t="s">
        <v>569</v>
      </c>
      <c r="E124" t="s">
        <v>2044</v>
      </c>
    </row>
    <row r="125" spans="1:5" x14ac:dyDescent="0.2">
      <c r="A125" t="s">
        <v>2015</v>
      </c>
      <c r="B125" t="s">
        <v>1944</v>
      </c>
      <c r="C125" t="s">
        <v>2067</v>
      </c>
      <c r="D125" t="s">
        <v>569</v>
      </c>
      <c r="E125" t="s">
        <v>2045</v>
      </c>
    </row>
    <row r="126" spans="1:5" x14ac:dyDescent="0.2">
      <c r="A126" t="s">
        <v>2017</v>
      </c>
      <c r="B126" t="s">
        <v>1944</v>
      </c>
      <c r="C126" t="s">
        <v>2068</v>
      </c>
      <c r="D126" t="s">
        <v>569</v>
      </c>
      <c r="E126" t="s">
        <v>2046</v>
      </c>
    </row>
    <row r="127" spans="1:5" x14ac:dyDescent="0.2">
      <c r="A127" t="s">
        <v>2019</v>
      </c>
      <c r="B127" t="s">
        <v>1944</v>
      </c>
      <c r="C127" t="s">
        <v>2069</v>
      </c>
      <c r="D127" t="s">
        <v>569</v>
      </c>
      <c r="E127" t="s">
        <v>2047</v>
      </c>
    </row>
    <row r="128" spans="1:5" x14ac:dyDescent="0.2">
      <c r="A128" t="s">
        <v>2021</v>
      </c>
      <c r="B128" t="s">
        <v>1944</v>
      </c>
      <c r="C128" t="s">
        <v>2070</v>
      </c>
      <c r="D128" t="s">
        <v>569</v>
      </c>
      <c r="E128" t="s">
        <v>2048</v>
      </c>
    </row>
    <row r="129" spans="1:5" x14ac:dyDescent="0.2">
      <c r="A129" t="s">
        <v>2023</v>
      </c>
      <c r="B129" t="s">
        <v>1944</v>
      </c>
      <c r="C129" t="s">
        <v>2071</v>
      </c>
      <c r="D129" t="s">
        <v>569</v>
      </c>
      <c r="E129" t="s">
        <v>2049</v>
      </c>
    </row>
    <row r="130" spans="1:5" x14ac:dyDescent="0.2">
      <c r="A130" t="s">
        <v>2025</v>
      </c>
      <c r="B130" t="s">
        <v>1944</v>
      </c>
      <c r="C130" t="s">
        <v>2072</v>
      </c>
      <c r="D130" t="s">
        <v>569</v>
      </c>
      <c r="E130" t="s">
        <v>2050</v>
      </c>
    </row>
    <row r="131" spans="1:5" x14ac:dyDescent="0.2">
      <c r="A131" t="s">
        <v>2027</v>
      </c>
      <c r="B131" t="s">
        <v>1944</v>
      </c>
      <c r="C131" t="s">
        <v>2073</v>
      </c>
      <c r="D131" t="s">
        <v>569</v>
      </c>
      <c r="E131" t="s">
        <v>2051</v>
      </c>
    </row>
    <row r="132" spans="1:5" x14ac:dyDescent="0.2">
      <c r="A132" t="s">
        <v>2029</v>
      </c>
      <c r="B132" t="s">
        <v>1944</v>
      </c>
      <c r="C132" t="s">
        <v>2074</v>
      </c>
      <c r="D132" t="s">
        <v>569</v>
      </c>
      <c r="E132" t="s">
        <v>2052</v>
      </c>
    </row>
    <row r="133" spans="1:5" x14ac:dyDescent="0.2">
      <c r="A133" t="s">
        <v>2031</v>
      </c>
      <c r="B133" t="s">
        <v>1944</v>
      </c>
      <c r="C133" t="s">
        <v>2075</v>
      </c>
      <c r="D133" t="s">
        <v>569</v>
      </c>
      <c r="E133" t="s">
        <v>2053</v>
      </c>
    </row>
    <row r="134" spans="1:5" x14ac:dyDescent="0.2">
      <c r="A134" t="s">
        <v>2076</v>
      </c>
      <c r="B134" t="s">
        <v>569</v>
      </c>
      <c r="C134" t="s">
        <v>2077</v>
      </c>
    </row>
    <row r="135" spans="1:5" x14ac:dyDescent="0.2">
      <c r="A135" t="s">
        <v>2078</v>
      </c>
      <c r="B135" t="s">
        <v>569</v>
      </c>
      <c r="C135" t="s">
        <v>2079</v>
      </c>
    </row>
    <row r="136" spans="1:5" x14ac:dyDescent="0.2">
      <c r="A136" t="s">
        <v>2080</v>
      </c>
      <c r="B136" t="s">
        <v>569</v>
      </c>
      <c r="C136" t="s">
        <v>2081</v>
      </c>
    </row>
    <row r="137" spans="1:5" x14ac:dyDescent="0.2">
      <c r="A137" t="s">
        <v>2082</v>
      </c>
      <c r="B137" t="s">
        <v>569</v>
      </c>
      <c r="C137" t="s">
        <v>2083</v>
      </c>
    </row>
    <row r="138" spans="1:5" x14ac:dyDescent="0.2">
      <c r="A138" t="s">
        <v>2084</v>
      </c>
      <c r="B138" t="s">
        <v>569</v>
      </c>
      <c r="C138" t="s">
        <v>2085</v>
      </c>
    </row>
    <row r="139" spans="1:5" x14ac:dyDescent="0.2">
      <c r="A139" t="s">
        <v>2086</v>
      </c>
      <c r="B139" t="s">
        <v>569</v>
      </c>
      <c r="C139" t="s">
        <v>2087</v>
      </c>
    </row>
    <row r="140" spans="1:5" x14ac:dyDescent="0.2">
      <c r="A140" t="s">
        <v>2088</v>
      </c>
      <c r="B140" t="s">
        <v>569</v>
      </c>
      <c r="C140" t="s">
        <v>2089</v>
      </c>
    </row>
    <row r="141" spans="1:5" x14ac:dyDescent="0.2">
      <c r="A141" t="s">
        <v>2090</v>
      </c>
      <c r="B141" t="s">
        <v>569</v>
      </c>
      <c r="C141" t="s">
        <v>2091</v>
      </c>
    </row>
    <row r="142" spans="1:5" x14ac:dyDescent="0.2">
      <c r="A142" t="s">
        <v>2092</v>
      </c>
      <c r="B142" t="s">
        <v>569</v>
      </c>
      <c r="C142" t="s">
        <v>2093</v>
      </c>
    </row>
    <row r="143" spans="1:5" x14ac:dyDescent="0.2">
      <c r="A143" t="s">
        <v>2094</v>
      </c>
      <c r="B143" t="s">
        <v>569</v>
      </c>
      <c r="C143" t="s">
        <v>2095</v>
      </c>
    </row>
    <row r="144" spans="1:5" x14ac:dyDescent="0.2">
      <c r="A144" t="s">
        <v>2096</v>
      </c>
      <c r="B144" t="s">
        <v>569</v>
      </c>
      <c r="C144" t="s">
        <v>2097</v>
      </c>
    </row>
    <row r="145" spans="1:3" x14ac:dyDescent="0.2">
      <c r="A145" t="s">
        <v>2098</v>
      </c>
      <c r="B145" t="s">
        <v>569</v>
      </c>
      <c r="C145" t="s">
        <v>2099</v>
      </c>
    </row>
    <row r="146" spans="1:3" x14ac:dyDescent="0.2">
      <c r="A146" t="s">
        <v>2100</v>
      </c>
      <c r="B146" t="s">
        <v>569</v>
      </c>
      <c r="C146" t="s">
        <v>2101</v>
      </c>
    </row>
    <row r="147" spans="1:3" x14ac:dyDescent="0.2">
      <c r="A147" t="s">
        <v>2102</v>
      </c>
      <c r="B147" t="s">
        <v>569</v>
      </c>
      <c r="C147" t="s">
        <v>2103</v>
      </c>
    </row>
    <row r="148" spans="1:3" x14ac:dyDescent="0.2">
      <c r="A148" t="s">
        <v>2104</v>
      </c>
      <c r="B148" t="s">
        <v>569</v>
      </c>
      <c r="C148" t="s">
        <v>2105</v>
      </c>
    </row>
    <row r="149" spans="1:3" x14ac:dyDescent="0.2">
      <c r="A149" t="s">
        <v>2106</v>
      </c>
      <c r="B149" t="s">
        <v>569</v>
      </c>
      <c r="C149" t="s">
        <v>2107</v>
      </c>
    </row>
    <row r="150" spans="1:3" x14ac:dyDescent="0.2">
      <c r="A150" t="s">
        <v>2108</v>
      </c>
      <c r="B150" t="s">
        <v>569</v>
      </c>
      <c r="C150" t="s">
        <v>2109</v>
      </c>
    </row>
    <row r="151" spans="1:3" x14ac:dyDescent="0.2">
      <c r="A151" t="s">
        <v>2110</v>
      </c>
      <c r="B151" t="s">
        <v>569</v>
      </c>
      <c r="C151" t="s">
        <v>2111</v>
      </c>
    </row>
    <row r="152" spans="1:3" x14ac:dyDescent="0.2">
      <c r="A152" t="s">
        <v>2112</v>
      </c>
      <c r="B152" t="s">
        <v>569</v>
      </c>
      <c r="C152" t="s">
        <v>2113</v>
      </c>
    </row>
    <row r="153" spans="1:3" x14ac:dyDescent="0.2">
      <c r="A153" t="s">
        <v>2114</v>
      </c>
      <c r="B153" t="s">
        <v>569</v>
      </c>
      <c r="C153" t="s">
        <v>2115</v>
      </c>
    </row>
    <row r="154" spans="1:3" x14ac:dyDescent="0.2">
      <c r="A154" t="s">
        <v>2116</v>
      </c>
      <c r="B154" t="s">
        <v>569</v>
      </c>
      <c r="C154" t="s">
        <v>2117</v>
      </c>
    </row>
    <row r="155" spans="1:3" x14ac:dyDescent="0.2">
      <c r="A155" t="s">
        <v>2118</v>
      </c>
      <c r="B155" t="s">
        <v>569</v>
      </c>
      <c r="C155" t="s">
        <v>2119</v>
      </c>
    </row>
    <row r="156" spans="1:3" x14ac:dyDescent="0.2">
      <c r="A156" t="s">
        <v>2120</v>
      </c>
      <c r="B156" t="s">
        <v>569</v>
      </c>
      <c r="C156" t="s">
        <v>2121</v>
      </c>
    </row>
    <row r="157" spans="1:3" x14ac:dyDescent="0.2">
      <c r="A157" t="s">
        <v>2122</v>
      </c>
      <c r="B157" t="s">
        <v>569</v>
      </c>
      <c r="C157" t="s">
        <v>2123</v>
      </c>
    </row>
    <row r="158" spans="1:3" x14ac:dyDescent="0.2">
      <c r="A158" t="s">
        <v>2124</v>
      </c>
      <c r="B158" t="s">
        <v>569</v>
      </c>
      <c r="C158" t="s">
        <v>2125</v>
      </c>
    </row>
    <row r="159" spans="1:3" x14ac:dyDescent="0.2">
      <c r="A159" t="s">
        <v>2126</v>
      </c>
      <c r="B159" t="s">
        <v>569</v>
      </c>
      <c r="C159" t="s">
        <v>2127</v>
      </c>
    </row>
    <row r="160" spans="1:3" x14ac:dyDescent="0.2">
      <c r="A160" t="s">
        <v>2128</v>
      </c>
      <c r="B160" t="s">
        <v>569</v>
      </c>
      <c r="C160" t="s">
        <v>2129</v>
      </c>
    </row>
    <row r="161" spans="1:3" x14ac:dyDescent="0.2">
      <c r="A161" t="s">
        <v>2130</v>
      </c>
      <c r="B161" t="s">
        <v>569</v>
      </c>
      <c r="C161" t="s">
        <v>2131</v>
      </c>
    </row>
    <row r="162" spans="1:3" x14ac:dyDescent="0.2">
      <c r="A162" t="s">
        <v>2132</v>
      </c>
      <c r="B162" t="s">
        <v>569</v>
      </c>
      <c r="C162" t="s">
        <v>2133</v>
      </c>
    </row>
    <row r="163" spans="1:3" x14ac:dyDescent="0.2">
      <c r="A163" t="s">
        <v>2134</v>
      </c>
      <c r="B163" t="s">
        <v>569</v>
      </c>
      <c r="C163" t="s">
        <v>2135</v>
      </c>
    </row>
    <row r="164" spans="1:3" x14ac:dyDescent="0.2">
      <c r="A164" t="s">
        <v>2136</v>
      </c>
      <c r="B164" t="s">
        <v>569</v>
      </c>
      <c r="C164" t="s">
        <v>2137</v>
      </c>
    </row>
    <row r="165" spans="1:3" x14ac:dyDescent="0.2">
      <c r="A165" t="s">
        <v>2138</v>
      </c>
      <c r="B165" t="s">
        <v>569</v>
      </c>
      <c r="C165" t="s">
        <v>2139</v>
      </c>
    </row>
    <row r="166" spans="1:3" x14ac:dyDescent="0.2">
      <c r="A166" t="s">
        <v>2140</v>
      </c>
      <c r="B166" t="s">
        <v>1944</v>
      </c>
      <c r="C166" t="s">
        <v>2141</v>
      </c>
    </row>
    <row r="167" spans="1:3" x14ac:dyDescent="0.2">
      <c r="A167" t="s">
        <v>2142</v>
      </c>
      <c r="B167" t="s">
        <v>1944</v>
      </c>
      <c r="C167" t="s">
        <v>2143</v>
      </c>
    </row>
    <row r="168" spans="1:3" x14ac:dyDescent="0.2">
      <c r="A168" t="s">
        <v>2144</v>
      </c>
      <c r="B168" t="s">
        <v>1944</v>
      </c>
      <c r="C168" t="s">
        <v>2145</v>
      </c>
    </row>
    <row r="169" spans="1:3" x14ac:dyDescent="0.2">
      <c r="A169" t="s">
        <v>2146</v>
      </c>
      <c r="B169" t="s">
        <v>1944</v>
      </c>
      <c r="C169" t="s">
        <v>2147</v>
      </c>
    </row>
    <row r="170" spans="1:3" x14ac:dyDescent="0.2">
      <c r="A170" t="s">
        <v>2148</v>
      </c>
      <c r="B170" t="s">
        <v>1944</v>
      </c>
      <c r="C170" t="s">
        <v>2149</v>
      </c>
    </row>
    <row r="171" spans="1:3" x14ac:dyDescent="0.2">
      <c r="A171" t="s">
        <v>2150</v>
      </c>
      <c r="B171" t="s">
        <v>1944</v>
      </c>
      <c r="C171" t="s">
        <v>2151</v>
      </c>
    </row>
    <row r="172" spans="1:3" x14ac:dyDescent="0.2">
      <c r="A172" t="s">
        <v>2152</v>
      </c>
      <c r="B172" t="s">
        <v>1944</v>
      </c>
      <c r="C172" t="s">
        <v>2153</v>
      </c>
    </row>
    <row r="173" spans="1:3" x14ac:dyDescent="0.2">
      <c r="A173" t="s">
        <v>2154</v>
      </c>
      <c r="B173" t="s">
        <v>1944</v>
      </c>
      <c r="C173" t="s">
        <v>2155</v>
      </c>
    </row>
    <row r="174" spans="1:3" x14ac:dyDescent="0.2">
      <c r="A174" t="s">
        <v>2156</v>
      </c>
      <c r="B174" t="s">
        <v>1944</v>
      </c>
      <c r="C174" t="s">
        <v>2157</v>
      </c>
    </row>
    <row r="175" spans="1:3" x14ac:dyDescent="0.2">
      <c r="A175" t="s">
        <v>2158</v>
      </c>
      <c r="B175" t="s">
        <v>1944</v>
      </c>
      <c r="C175" t="s">
        <v>2159</v>
      </c>
    </row>
    <row r="176" spans="1:3" x14ac:dyDescent="0.2">
      <c r="A176" t="s">
        <v>2160</v>
      </c>
      <c r="B176" t="s">
        <v>1944</v>
      </c>
      <c r="C176" t="s">
        <v>2161</v>
      </c>
    </row>
    <row r="177" spans="1:3" x14ac:dyDescent="0.2">
      <c r="A177" t="s">
        <v>2162</v>
      </c>
      <c r="B177" t="s">
        <v>1944</v>
      </c>
      <c r="C177" t="s">
        <v>2163</v>
      </c>
    </row>
    <row r="178" spans="1:3" x14ac:dyDescent="0.2">
      <c r="A178" t="s">
        <v>2164</v>
      </c>
      <c r="B178" t="s">
        <v>1944</v>
      </c>
      <c r="C178" t="s">
        <v>2165</v>
      </c>
    </row>
    <row r="179" spans="1:3" x14ac:dyDescent="0.2">
      <c r="A179" t="s">
        <v>2166</v>
      </c>
      <c r="B179" t="s">
        <v>1944</v>
      </c>
      <c r="C179" t="s">
        <v>2167</v>
      </c>
    </row>
    <row r="180" spans="1:3" x14ac:dyDescent="0.2">
      <c r="A180" t="s">
        <v>2168</v>
      </c>
      <c r="B180" t="s">
        <v>1944</v>
      </c>
      <c r="C180" t="s">
        <v>2169</v>
      </c>
    </row>
    <row r="181" spans="1:3" x14ac:dyDescent="0.2">
      <c r="A181" t="s">
        <v>2170</v>
      </c>
      <c r="B181" t="s">
        <v>1944</v>
      </c>
      <c r="C181" t="s">
        <v>2171</v>
      </c>
    </row>
    <row r="182" spans="1:3" x14ac:dyDescent="0.2">
      <c r="A182" t="s">
        <v>2172</v>
      </c>
      <c r="B182" t="s">
        <v>1944</v>
      </c>
      <c r="C182" t="s">
        <v>2173</v>
      </c>
    </row>
    <row r="183" spans="1:3" x14ac:dyDescent="0.2">
      <c r="A183" t="s">
        <v>2174</v>
      </c>
      <c r="B183" t="s">
        <v>1944</v>
      </c>
      <c r="C183" t="s">
        <v>2175</v>
      </c>
    </row>
    <row r="184" spans="1:3" x14ac:dyDescent="0.2">
      <c r="A184" t="s">
        <v>2176</v>
      </c>
      <c r="B184" t="s">
        <v>1944</v>
      </c>
      <c r="C184" t="s">
        <v>2177</v>
      </c>
    </row>
    <row r="185" spans="1:3" x14ac:dyDescent="0.2">
      <c r="A185" t="s">
        <v>2178</v>
      </c>
      <c r="B185" t="s">
        <v>1944</v>
      </c>
      <c r="C185" t="s">
        <v>2179</v>
      </c>
    </row>
    <row r="186" spans="1:3" x14ac:dyDescent="0.2">
      <c r="A186" t="s">
        <v>2180</v>
      </c>
      <c r="B186" t="s">
        <v>1944</v>
      </c>
      <c r="C186" t="s">
        <v>2181</v>
      </c>
    </row>
    <row r="187" spans="1:3" x14ac:dyDescent="0.2">
      <c r="A187" t="s">
        <v>2182</v>
      </c>
      <c r="B187" t="s">
        <v>1944</v>
      </c>
      <c r="C187" t="s">
        <v>2183</v>
      </c>
    </row>
    <row r="188" spans="1:3" x14ac:dyDescent="0.2">
      <c r="A188" t="s">
        <v>2184</v>
      </c>
      <c r="B188" t="s">
        <v>1944</v>
      </c>
      <c r="C188" t="s">
        <v>2185</v>
      </c>
    </row>
    <row r="189" spans="1:3" x14ac:dyDescent="0.2">
      <c r="A189" t="s">
        <v>2186</v>
      </c>
      <c r="B189" t="s">
        <v>1944</v>
      </c>
      <c r="C189" t="s">
        <v>2187</v>
      </c>
    </row>
    <row r="190" spans="1:3" x14ac:dyDescent="0.2">
      <c r="A190" t="s">
        <v>2188</v>
      </c>
      <c r="B190" t="s">
        <v>1944</v>
      </c>
      <c r="C190" t="s">
        <v>2189</v>
      </c>
    </row>
    <row r="191" spans="1:3" x14ac:dyDescent="0.2">
      <c r="A191" t="s">
        <v>2190</v>
      </c>
      <c r="B191" t="s">
        <v>1944</v>
      </c>
      <c r="C191" t="s">
        <v>2191</v>
      </c>
    </row>
    <row r="192" spans="1:3" x14ac:dyDescent="0.2">
      <c r="A192" t="s">
        <v>2192</v>
      </c>
      <c r="B192" t="s">
        <v>1944</v>
      </c>
      <c r="C192" t="s">
        <v>2193</v>
      </c>
    </row>
    <row r="193" spans="1:3" x14ac:dyDescent="0.2">
      <c r="A193" t="s">
        <v>2194</v>
      </c>
      <c r="B193" t="s">
        <v>1944</v>
      </c>
      <c r="C193" t="s">
        <v>2195</v>
      </c>
    </row>
    <row r="194" spans="1:3" x14ac:dyDescent="0.2">
      <c r="A194" t="s">
        <v>2196</v>
      </c>
      <c r="B194" t="s">
        <v>1944</v>
      </c>
      <c r="C194" t="s">
        <v>2197</v>
      </c>
    </row>
    <row r="195" spans="1:3" x14ac:dyDescent="0.2">
      <c r="A195" t="s">
        <v>2198</v>
      </c>
      <c r="B195" t="s">
        <v>1944</v>
      </c>
      <c r="C195" t="s">
        <v>2199</v>
      </c>
    </row>
    <row r="196" spans="1:3" x14ac:dyDescent="0.2">
      <c r="A196" t="s">
        <v>2200</v>
      </c>
      <c r="B196" t="s">
        <v>1944</v>
      </c>
      <c r="C196" t="s">
        <v>2201</v>
      </c>
    </row>
    <row r="197" spans="1:3" x14ac:dyDescent="0.2">
      <c r="A197" t="s">
        <v>2202</v>
      </c>
      <c r="B197" t="s">
        <v>1944</v>
      </c>
      <c r="C197" t="s">
        <v>2203</v>
      </c>
    </row>
    <row r="198" spans="1:3" x14ac:dyDescent="0.2">
      <c r="A198" t="s">
        <v>2204</v>
      </c>
      <c r="B198" t="s">
        <v>569</v>
      </c>
      <c r="C198" t="s">
        <v>2173</v>
      </c>
    </row>
    <row r="199" spans="1:3" x14ac:dyDescent="0.2">
      <c r="A199" t="s">
        <v>2205</v>
      </c>
      <c r="B199" t="s">
        <v>569</v>
      </c>
      <c r="C199" t="s">
        <v>2175</v>
      </c>
    </row>
    <row r="200" spans="1:3" x14ac:dyDescent="0.2">
      <c r="A200" t="s">
        <v>2206</v>
      </c>
      <c r="B200" t="s">
        <v>569</v>
      </c>
      <c r="C200" t="s">
        <v>2177</v>
      </c>
    </row>
    <row r="201" spans="1:3" x14ac:dyDescent="0.2">
      <c r="A201" t="s">
        <v>2207</v>
      </c>
      <c r="B201" t="s">
        <v>569</v>
      </c>
      <c r="C201" t="s">
        <v>2179</v>
      </c>
    </row>
    <row r="202" spans="1:3" x14ac:dyDescent="0.2">
      <c r="A202" t="s">
        <v>2208</v>
      </c>
      <c r="B202" t="s">
        <v>569</v>
      </c>
      <c r="C202" t="s">
        <v>2181</v>
      </c>
    </row>
    <row r="203" spans="1:3" x14ac:dyDescent="0.2">
      <c r="A203" t="s">
        <v>2209</v>
      </c>
      <c r="B203" t="s">
        <v>569</v>
      </c>
      <c r="C203" t="s">
        <v>2183</v>
      </c>
    </row>
    <row r="204" spans="1:3" x14ac:dyDescent="0.2">
      <c r="A204" t="s">
        <v>2210</v>
      </c>
      <c r="B204" t="s">
        <v>569</v>
      </c>
      <c r="C204" t="s">
        <v>2185</v>
      </c>
    </row>
    <row r="205" spans="1:3" x14ac:dyDescent="0.2">
      <c r="A205" t="s">
        <v>2211</v>
      </c>
      <c r="B205" t="s">
        <v>569</v>
      </c>
      <c r="C205" t="s">
        <v>2187</v>
      </c>
    </row>
    <row r="206" spans="1:3" x14ac:dyDescent="0.2">
      <c r="A206" t="s">
        <v>2212</v>
      </c>
      <c r="B206" t="s">
        <v>569</v>
      </c>
      <c r="C206" t="s">
        <v>2189</v>
      </c>
    </row>
    <row r="207" spans="1:3" x14ac:dyDescent="0.2">
      <c r="A207" t="s">
        <v>2213</v>
      </c>
      <c r="B207" t="s">
        <v>569</v>
      </c>
      <c r="C207" t="s">
        <v>2191</v>
      </c>
    </row>
    <row r="208" spans="1:3" x14ac:dyDescent="0.2">
      <c r="A208" t="s">
        <v>2214</v>
      </c>
      <c r="B208" t="s">
        <v>569</v>
      </c>
      <c r="C208" t="s">
        <v>2193</v>
      </c>
    </row>
    <row r="209" spans="1:3" x14ac:dyDescent="0.2">
      <c r="A209" t="s">
        <v>2215</v>
      </c>
      <c r="B209" t="s">
        <v>569</v>
      </c>
      <c r="C209" t="s">
        <v>2195</v>
      </c>
    </row>
    <row r="210" spans="1:3" x14ac:dyDescent="0.2">
      <c r="A210" t="s">
        <v>2216</v>
      </c>
      <c r="B210" t="s">
        <v>569</v>
      </c>
      <c r="C210" t="s">
        <v>2197</v>
      </c>
    </row>
    <row r="211" spans="1:3" x14ac:dyDescent="0.2">
      <c r="A211" t="s">
        <v>2217</v>
      </c>
      <c r="B211" t="s">
        <v>569</v>
      </c>
      <c r="C211" t="s">
        <v>2199</v>
      </c>
    </row>
    <row r="212" spans="1:3" x14ac:dyDescent="0.2">
      <c r="A212" t="s">
        <v>2218</v>
      </c>
      <c r="B212" t="s">
        <v>569</v>
      </c>
      <c r="C212" t="s">
        <v>2201</v>
      </c>
    </row>
    <row r="213" spans="1:3" x14ac:dyDescent="0.2">
      <c r="A213" t="s">
        <v>2219</v>
      </c>
      <c r="B213" t="s">
        <v>569</v>
      </c>
      <c r="C213" t="s">
        <v>2203</v>
      </c>
    </row>
    <row r="214" spans="1:3" x14ac:dyDescent="0.2">
      <c r="A214" t="s">
        <v>2220</v>
      </c>
      <c r="B214" t="s">
        <v>569</v>
      </c>
      <c r="C214" t="s">
        <v>2141</v>
      </c>
    </row>
    <row r="215" spans="1:3" x14ac:dyDescent="0.2">
      <c r="A215" t="s">
        <v>2221</v>
      </c>
      <c r="B215" t="s">
        <v>569</v>
      </c>
      <c r="C215" t="s">
        <v>2143</v>
      </c>
    </row>
    <row r="216" spans="1:3" x14ac:dyDescent="0.2">
      <c r="A216" t="s">
        <v>2222</v>
      </c>
      <c r="B216" t="s">
        <v>569</v>
      </c>
      <c r="C216" t="s">
        <v>2145</v>
      </c>
    </row>
    <row r="217" spans="1:3" x14ac:dyDescent="0.2">
      <c r="A217" t="s">
        <v>2223</v>
      </c>
      <c r="B217" t="s">
        <v>569</v>
      </c>
      <c r="C217" t="s">
        <v>2147</v>
      </c>
    </row>
    <row r="218" spans="1:3" x14ac:dyDescent="0.2">
      <c r="A218" t="s">
        <v>2224</v>
      </c>
      <c r="B218" t="s">
        <v>569</v>
      </c>
      <c r="C218" t="s">
        <v>2149</v>
      </c>
    </row>
    <row r="219" spans="1:3" x14ac:dyDescent="0.2">
      <c r="A219" t="s">
        <v>2225</v>
      </c>
      <c r="B219" t="s">
        <v>569</v>
      </c>
      <c r="C219" t="s">
        <v>2151</v>
      </c>
    </row>
    <row r="220" spans="1:3" x14ac:dyDescent="0.2">
      <c r="A220" t="s">
        <v>2226</v>
      </c>
      <c r="B220" t="s">
        <v>569</v>
      </c>
      <c r="C220" t="s">
        <v>2153</v>
      </c>
    </row>
    <row r="221" spans="1:3" x14ac:dyDescent="0.2">
      <c r="A221" t="s">
        <v>2227</v>
      </c>
      <c r="B221" t="s">
        <v>569</v>
      </c>
      <c r="C221" t="s">
        <v>2155</v>
      </c>
    </row>
    <row r="222" spans="1:3" x14ac:dyDescent="0.2">
      <c r="A222" t="s">
        <v>2228</v>
      </c>
      <c r="B222" t="s">
        <v>569</v>
      </c>
      <c r="C222" t="s">
        <v>2157</v>
      </c>
    </row>
    <row r="223" spans="1:3" x14ac:dyDescent="0.2">
      <c r="A223" t="s">
        <v>2229</v>
      </c>
      <c r="B223" t="s">
        <v>569</v>
      </c>
      <c r="C223" t="s">
        <v>2159</v>
      </c>
    </row>
    <row r="224" spans="1:3" x14ac:dyDescent="0.2">
      <c r="A224" t="s">
        <v>2230</v>
      </c>
      <c r="B224" t="s">
        <v>569</v>
      </c>
      <c r="C224" t="s">
        <v>2161</v>
      </c>
    </row>
    <row r="225" spans="1:3" x14ac:dyDescent="0.2">
      <c r="A225" t="s">
        <v>2231</v>
      </c>
      <c r="B225" t="s">
        <v>569</v>
      </c>
      <c r="C225" t="s">
        <v>2163</v>
      </c>
    </row>
    <row r="226" spans="1:3" x14ac:dyDescent="0.2">
      <c r="A226" t="s">
        <v>2232</v>
      </c>
      <c r="B226" t="s">
        <v>569</v>
      </c>
      <c r="C226" t="s">
        <v>2165</v>
      </c>
    </row>
    <row r="227" spans="1:3" x14ac:dyDescent="0.2">
      <c r="A227" t="s">
        <v>2233</v>
      </c>
      <c r="B227" t="s">
        <v>569</v>
      </c>
      <c r="C227" t="s">
        <v>2167</v>
      </c>
    </row>
    <row r="228" spans="1:3" x14ac:dyDescent="0.2">
      <c r="A228" t="s">
        <v>2234</v>
      </c>
      <c r="B228" t="s">
        <v>569</v>
      </c>
      <c r="C228" t="s">
        <v>2169</v>
      </c>
    </row>
    <row r="229" spans="1:3" x14ac:dyDescent="0.2">
      <c r="A229" t="s">
        <v>2235</v>
      </c>
      <c r="B229" t="s">
        <v>569</v>
      </c>
      <c r="C229" t="s">
        <v>2171</v>
      </c>
    </row>
    <row r="230" spans="1:3" x14ac:dyDescent="0.2">
      <c r="A230" t="s">
        <v>2236</v>
      </c>
      <c r="B230" t="s">
        <v>1944</v>
      </c>
      <c r="C230" t="s">
        <v>2109</v>
      </c>
    </row>
    <row r="231" spans="1:3" x14ac:dyDescent="0.2">
      <c r="A231" t="s">
        <v>2237</v>
      </c>
      <c r="B231" t="s">
        <v>1944</v>
      </c>
      <c r="C231" t="s">
        <v>2111</v>
      </c>
    </row>
    <row r="232" spans="1:3" x14ac:dyDescent="0.2">
      <c r="A232" t="s">
        <v>2238</v>
      </c>
      <c r="B232" t="s">
        <v>1944</v>
      </c>
      <c r="C232" t="s">
        <v>2113</v>
      </c>
    </row>
    <row r="233" spans="1:3" x14ac:dyDescent="0.2">
      <c r="A233" t="s">
        <v>2239</v>
      </c>
      <c r="B233" t="s">
        <v>1944</v>
      </c>
      <c r="C233" t="s">
        <v>2115</v>
      </c>
    </row>
    <row r="234" spans="1:3" x14ac:dyDescent="0.2">
      <c r="A234" t="s">
        <v>2240</v>
      </c>
      <c r="B234" t="s">
        <v>1944</v>
      </c>
      <c r="C234" t="s">
        <v>2117</v>
      </c>
    </row>
    <row r="235" spans="1:3" x14ac:dyDescent="0.2">
      <c r="A235" t="s">
        <v>2241</v>
      </c>
      <c r="B235" t="s">
        <v>1944</v>
      </c>
      <c r="C235" t="s">
        <v>2119</v>
      </c>
    </row>
    <row r="236" spans="1:3" x14ac:dyDescent="0.2">
      <c r="A236" t="s">
        <v>2242</v>
      </c>
      <c r="B236" t="s">
        <v>1944</v>
      </c>
      <c r="C236" t="s">
        <v>2121</v>
      </c>
    </row>
    <row r="237" spans="1:3" x14ac:dyDescent="0.2">
      <c r="A237" t="s">
        <v>2243</v>
      </c>
      <c r="B237" t="s">
        <v>1944</v>
      </c>
      <c r="C237" t="s">
        <v>2123</v>
      </c>
    </row>
    <row r="238" spans="1:3" x14ac:dyDescent="0.2">
      <c r="A238" t="s">
        <v>2244</v>
      </c>
      <c r="B238" t="s">
        <v>1944</v>
      </c>
      <c r="C238" t="s">
        <v>2125</v>
      </c>
    </row>
    <row r="239" spans="1:3" x14ac:dyDescent="0.2">
      <c r="A239" t="s">
        <v>2245</v>
      </c>
      <c r="B239" t="s">
        <v>1944</v>
      </c>
      <c r="C239" t="s">
        <v>2127</v>
      </c>
    </row>
    <row r="240" spans="1:3" x14ac:dyDescent="0.2">
      <c r="A240" t="s">
        <v>2246</v>
      </c>
      <c r="B240" t="s">
        <v>1944</v>
      </c>
      <c r="C240" t="s">
        <v>2129</v>
      </c>
    </row>
    <row r="241" spans="1:3" x14ac:dyDescent="0.2">
      <c r="A241" t="s">
        <v>2247</v>
      </c>
      <c r="B241" t="s">
        <v>1944</v>
      </c>
      <c r="C241" t="s">
        <v>2131</v>
      </c>
    </row>
    <row r="242" spans="1:3" x14ac:dyDescent="0.2">
      <c r="A242" t="s">
        <v>2248</v>
      </c>
      <c r="B242" t="s">
        <v>1944</v>
      </c>
      <c r="C242" t="s">
        <v>2133</v>
      </c>
    </row>
    <row r="243" spans="1:3" x14ac:dyDescent="0.2">
      <c r="A243" t="s">
        <v>2249</v>
      </c>
      <c r="B243" t="s">
        <v>1944</v>
      </c>
      <c r="C243" t="s">
        <v>2135</v>
      </c>
    </row>
    <row r="244" spans="1:3" x14ac:dyDescent="0.2">
      <c r="A244" t="s">
        <v>2250</v>
      </c>
      <c r="B244" t="s">
        <v>1944</v>
      </c>
      <c r="C244" t="s">
        <v>2137</v>
      </c>
    </row>
    <row r="245" spans="1:3" x14ac:dyDescent="0.2">
      <c r="A245" t="s">
        <v>2251</v>
      </c>
      <c r="B245" t="s">
        <v>1944</v>
      </c>
      <c r="C245" t="s">
        <v>2139</v>
      </c>
    </row>
    <row r="246" spans="1:3" x14ac:dyDescent="0.2">
      <c r="A246" t="s">
        <v>2252</v>
      </c>
      <c r="B246" t="s">
        <v>1944</v>
      </c>
      <c r="C246" t="s">
        <v>2077</v>
      </c>
    </row>
    <row r="247" spans="1:3" x14ac:dyDescent="0.2">
      <c r="A247" t="s">
        <v>2253</v>
      </c>
      <c r="B247" t="s">
        <v>1944</v>
      </c>
      <c r="C247" t="s">
        <v>2079</v>
      </c>
    </row>
    <row r="248" spans="1:3" x14ac:dyDescent="0.2">
      <c r="A248" t="s">
        <v>2254</v>
      </c>
      <c r="B248" t="s">
        <v>1944</v>
      </c>
      <c r="C248" t="s">
        <v>2081</v>
      </c>
    </row>
    <row r="249" spans="1:3" x14ac:dyDescent="0.2">
      <c r="A249" t="s">
        <v>2255</v>
      </c>
      <c r="B249" t="s">
        <v>1944</v>
      </c>
      <c r="C249" t="s">
        <v>2083</v>
      </c>
    </row>
    <row r="250" spans="1:3" x14ac:dyDescent="0.2">
      <c r="A250" t="s">
        <v>2256</v>
      </c>
      <c r="B250" t="s">
        <v>1944</v>
      </c>
      <c r="C250" t="s">
        <v>2085</v>
      </c>
    </row>
    <row r="251" spans="1:3" x14ac:dyDescent="0.2">
      <c r="A251" t="s">
        <v>2257</v>
      </c>
      <c r="B251" t="s">
        <v>1944</v>
      </c>
      <c r="C251" t="s">
        <v>2087</v>
      </c>
    </row>
    <row r="252" spans="1:3" x14ac:dyDescent="0.2">
      <c r="A252" t="s">
        <v>2258</v>
      </c>
      <c r="B252" t="s">
        <v>1944</v>
      </c>
      <c r="C252" t="s">
        <v>2089</v>
      </c>
    </row>
    <row r="253" spans="1:3" x14ac:dyDescent="0.2">
      <c r="A253" t="s">
        <v>2259</v>
      </c>
      <c r="B253" t="s">
        <v>1944</v>
      </c>
      <c r="C253" t="s">
        <v>2091</v>
      </c>
    </row>
    <row r="254" spans="1:3" x14ac:dyDescent="0.2">
      <c r="A254" t="s">
        <v>2260</v>
      </c>
      <c r="B254" t="s">
        <v>1944</v>
      </c>
      <c r="C254" t="s">
        <v>2093</v>
      </c>
    </row>
    <row r="255" spans="1:3" x14ac:dyDescent="0.2">
      <c r="A255" t="s">
        <v>2261</v>
      </c>
      <c r="B255" t="s">
        <v>1944</v>
      </c>
      <c r="C255" t="s">
        <v>2095</v>
      </c>
    </row>
    <row r="256" spans="1:3" x14ac:dyDescent="0.2">
      <c r="A256" t="s">
        <v>2262</v>
      </c>
      <c r="B256" t="s">
        <v>1944</v>
      </c>
      <c r="C256" t="s">
        <v>2097</v>
      </c>
    </row>
    <row r="257" spans="1:3" x14ac:dyDescent="0.2">
      <c r="A257" t="s">
        <v>2263</v>
      </c>
      <c r="B257" t="s">
        <v>1944</v>
      </c>
      <c r="C257" t="s">
        <v>2099</v>
      </c>
    </row>
    <row r="258" spans="1:3" x14ac:dyDescent="0.2">
      <c r="A258" t="s">
        <v>2264</v>
      </c>
      <c r="B258" t="s">
        <v>1944</v>
      </c>
      <c r="C258" t="s">
        <v>2101</v>
      </c>
    </row>
    <row r="259" spans="1:3" x14ac:dyDescent="0.2">
      <c r="A259" t="s">
        <v>2265</v>
      </c>
      <c r="B259" t="s">
        <v>1944</v>
      </c>
      <c r="C259" t="s">
        <v>2103</v>
      </c>
    </row>
    <row r="260" spans="1:3" x14ac:dyDescent="0.2">
      <c r="A260" t="s">
        <v>2266</v>
      </c>
      <c r="B260" t="s">
        <v>1944</v>
      </c>
      <c r="C260" t="s">
        <v>2105</v>
      </c>
    </row>
    <row r="261" spans="1:3" x14ac:dyDescent="0.2">
      <c r="A261" t="s">
        <v>2267</v>
      </c>
      <c r="B261" t="s">
        <v>1944</v>
      </c>
      <c r="C261" t="s">
        <v>2107</v>
      </c>
    </row>
    <row r="262" spans="1:3" x14ac:dyDescent="0.2">
      <c r="A262" t="s">
        <v>2268</v>
      </c>
      <c r="B262" t="s">
        <v>569</v>
      </c>
      <c r="C262" t="s">
        <v>2269</v>
      </c>
    </row>
    <row r="263" spans="1:3" x14ac:dyDescent="0.2">
      <c r="A263" t="s">
        <v>2270</v>
      </c>
      <c r="B263" t="s">
        <v>569</v>
      </c>
      <c r="C263" t="s">
        <v>2271</v>
      </c>
    </row>
    <row r="264" spans="1:3" x14ac:dyDescent="0.2">
      <c r="A264" t="s">
        <v>2272</v>
      </c>
      <c r="B264" t="s">
        <v>569</v>
      </c>
      <c r="C264" t="s">
        <v>2273</v>
      </c>
    </row>
    <row r="265" spans="1:3" x14ac:dyDescent="0.2">
      <c r="A265" t="s">
        <v>2274</v>
      </c>
      <c r="B265" t="s">
        <v>569</v>
      </c>
      <c r="C265" t="s">
        <v>2275</v>
      </c>
    </row>
    <row r="266" spans="1:3" x14ac:dyDescent="0.2">
      <c r="A266" t="s">
        <v>2276</v>
      </c>
      <c r="B266" t="s">
        <v>569</v>
      </c>
      <c r="C266" t="s">
        <v>2277</v>
      </c>
    </row>
    <row r="267" spans="1:3" x14ac:dyDescent="0.2">
      <c r="A267" t="s">
        <v>2278</v>
      </c>
      <c r="B267" t="s">
        <v>569</v>
      </c>
      <c r="C267" t="s">
        <v>2279</v>
      </c>
    </row>
    <row r="268" spans="1:3" x14ac:dyDescent="0.2">
      <c r="A268" t="s">
        <v>2280</v>
      </c>
      <c r="B268" t="s">
        <v>569</v>
      </c>
      <c r="C268" t="s">
        <v>2281</v>
      </c>
    </row>
    <row r="269" spans="1:3" x14ac:dyDescent="0.2">
      <c r="A269" t="s">
        <v>2282</v>
      </c>
      <c r="B269" t="s">
        <v>569</v>
      </c>
      <c r="C269" t="s">
        <v>2283</v>
      </c>
    </row>
    <row r="270" spans="1:3" x14ac:dyDescent="0.2">
      <c r="A270" t="s">
        <v>2284</v>
      </c>
      <c r="B270" t="s">
        <v>569</v>
      </c>
      <c r="C270" t="s">
        <v>2285</v>
      </c>
    </row>
    <row r="271" spans="1:3" x14ac:dyDescent="0.2">
      <c r="A271" t="s">
        <v>2286</v>
      </c>
      <c r="B271" t="s">
        <v>569</v>
      </c>
      <c r="C271" t="s">
        <v>2287</v>
      </c>
    </row>
    <row r="272" spans="1:3" x14ac:dyDescent="0.2">
      <c r="A272" t="s">
        <v>2288</v>
      </c>
      <c r="B272" t="s">
        <v>569</v>
      </c>
      <c r="C272" t="s">
        <v>2289</v>
      </c>
    </row>
    <row r="273" spans="1:3" x14ac:dyDescent="0.2">
      <c r="A273" t="s">
        <v>2290</v>
      </c>
      <c r="B273" t="s">
        <v>569</v>
      </c>
      <c r="C273" t="s">
        <v>2291</v>
      </c>
    </row>
    <row r="274" spans="1:3" x14ac:dyDescent="0.2">
      <c r="A274" t="s">
        <v>2292</v>
      </c>
      <c r="B274" t="s">
        <v>569</v>
      </c>
      <c r="C274" t="s">
        <v>2293</v>
      </c>
    </row>
    <row r="275" spans="1:3" x14ac:dyDescent="0.2">
      <c r="A275" t="s">
        <v>2294</v>
      </c>
      <c r="B275" t="s">
        <v>569</v>
      </c>
      <c r="C275" t="s">
        <v>2295</v>
      </c>
    </row>
    <row r="276" spans="1:3" x14ac:dyDescent="0.2">
      <c r="A276" t="s">
        <v>2296</v>
      </c>
      <c r="B276" t="s">
        <v>569</v>
      </c>
      <c r="C276" t="s">
        <v>2297</v>
      </c>
    </row>
    <row r="277" spans="1:3" x14ac:dyDescent="0.2">
      <c r="A277" t="s">
        <v>2298</v>
      </c>
      <c r="B277" t="s">
        <v>569</v>
      </c>
      <c r="C277" t="s">
        <v>2299</v>
      </c>
    </row>
    <row r="278" spans="1:3" x14ac:dyDescent="0.2">
      <c r="A278" t="s">
        <v>2300</v>
      </c>
      <c r="B278" t="s">
        <v>569</v>
      </c>
      <c r="C278" t="s">
        <v>2301</v>
      </c>
    </row>
    <row r="279" spans="1:3" x14ac:dyDescent="0.2">
      <c r="A279" t="s">
        <v>2302</v>
      </c>
      <c r="B279" t="s">
        <v>569</v>
      </c>
      <c r="C279" t="s">
        <v>2303</v>
      </c>
    </row>
    <row r="280" spans="1:3" x14ac:dyDescent="0.2">
      <c r="A280" t="s">
        <v>2304</v>
      </c>
      <c r="B280" t="s">
        <v>569</v>
      </c>
      <c r="C280" t="s">
        <v>2305</v>
      </c>
    </row>
    <row r="281" spans="1:3" x14ac:dyDescent="0.2">
      <c r="A281" t="s">
        <v>2306</v>
      </c>
      <c r="B281" t="s">
        <v>569</v>
      </c>
      <c r="C281" t="s">
        <v>2307</v>
      </c>
    </row>
    <row r="282" spans="1:3" x14ac:dyDescent="0.2">
      <c r="A282" t="s">
        <v>2308</v>
      </c>
      <c r="B282" t="s">
        <v>569</v>
      </c>
      <c r="C282" t="s">
        <v>2309</v>
      </c>
    </row>
    <row r="283" spans="1:3" x14ac:dyDescent="0.2">
      <c r="A283" t="s">
        <v>2310</v>
      </c>
      <c r="B283" t="s">
        <v>569</v>
      </c>
      <c r="C283" t="s">
        <v>2311</v>
      </c>
    </row>
    <row r="284" spans="1:3" x14ac:dyDescent="0.2">
      <c r="A284" t="s">
        <v>2312</v>
      </c>
      <c r="B284" t="s">
        <v>569</v>
      </c>
      <c r="C284" t="s">
        <v>2313</v>
      </c>
    </row>
    <row r="285" spans="1:3" x14ac:dyDescent="0.2">
      <c r="A285" t="s">
        <v>2314</v>
      </c>
      <c r="B285" t="s">
        <v>569</v>
      </c>
      <c r="C285" t="s">
        <v>2315</v>
      </c>
    </row>
    <row r="286" spans="1:3" x14ac:dyDescent="0.2">
      <c r="A286" t="s">
        <v>2316</v>
      </c>
      <c r="B286" t="s">
        <v>569</v>
      </c>
      <c r="C286" t="s">
        <v>2317</v>
      </c>
    </row>
    <row r="287" spans="1:3" x14ac:dyDescent="0.2">
      <c r="A287" t="s">
        <v>2318</v>
      </c>
      <c r="B287" t="s">
        <v>569</v>
      </c>
      <c r="C287" t="s">
        <v>2319</v>
      </c>
    </row>
    <row r="288" spans="1:3" x14ac:dyDescent="0.2">
      <c r="A288" t="s">
        <v>2320</v>
      </c>
      <c r="B288" t="s">
        <v>569</v>
      </c>
      <c r="C288" t="s">
        <v>2321</v>
      </c>
    </row>
    <row r="289" spans="1:3" x14ac:dyDescent="0.2">
      <c r="A289" t="s">
        <v>2322</v>
      </c>
      <c r="B289" t="s">
        <v>569</v>
      </c>
      <c r="C289" t="s">
        <v>2323</v>
      </c>
    </row>
    <row r="290" spans="1:3" x14ac:dyDescent="0.2">
      <c r="A290" t="s">
        <v>2324</v>
      </c>
      <c r="B290" t="s">
        <v>569</v>
      </c>
      <c r="C290" t="s">
        <v>2325</v>
      </c>
    </row>
    <row r="291" spans="1:3" x14ac:dyDescent="0.2">
      <c r="A291" t="s">
        <v>2326</v>
      </c>
      <c r="B291" t="s">
        <v>569</v>
      </c>
      <c r="C291" t="s">
        <v>2327</v>
      </c>
    </row>
    <row r="292" spans="1:3" x14ac:dyDescent="0.2">
      <c r="A292" t="s">
        <v>2328</v>
      </c>
      <c r="B292" t="s">
        <v>569</v>
      </c>
      <c r="C292" t="s">
        <v>2329</v>
      </c>
    </row>
    <row r="293" spans="1:3" x14ac:dyDescent="0.2">
      <c r="A293" t="s">
        <v>2330</v>
      </c>
      <c r="B293" t="s">
        <v>569</v>
      </c>
      <c r="C293" t="s">
        <v>2331</v>
      </c>
    </row>
    <row r="294" spans="1:3" x14ac:dyDescent="0.2">
      <c r="A294" t="s">
        <v>2332</v>
      </c>
      <c r="B294" t="s">
        <v>569</v>
      </c>
      <c r="C294" t="s">
        <v>2333</v>
      </c>
    </row>
    <row r="295" spans="1:3" x14ac:dyDescent="0.2">
      <c r="A295" t="s">
        <v>2334</v>
      </c>
      <c r="B295" t="s">
        <v>569</v>
      </c>
      <c r="C295" t="s">
        <v>2335</v>
      </c>
    </row>
    <row r="296" spans="1:3" x14ac:dyDescent="0.2">
      <c r="A296" t="s">
        <v>2336</v>
      </c>
      <c r="B296" t="s">
        <v>569</v>
      </c>
      <c r="C296" t="s">
        <v>2337</v>
      </c>
    </row>
    <row r="297" spans="1:3" x14ac:dyDescent="0.2">
      <c r="A297" t="s">
        <v>2338</v>
      </c>
      <c r="B297" t="s">
        <v>569</v>
      </c>
      <c r="C297" t="s">
        <v>2339</v>
      </c>
    </row>
    <row r="298" spans="1:3" x14ac:dyDescent="0.2">
      <c r="A298" t="s">
        <v>2340</v>
      </c>
      <c r="B298" t="s">
        <v>569</v>
      </c>
      <c r="C298" t="s">
        <v>2341</v>
      </c>
    </row>
    <row r="299" spans="1:3" x14ac:dyDescent="0.2">
      <c r="A299" t="s">
        <v>2342</v>
      </c>
      <c r="B299" t="s">
        <v>569</v>
      </c>
      <c r="C299" t="s">
        <v>2343</v>
      </c>
    </row>
    <row r="300" spans="1:3" x14ac:dyDescent="0.2">
      <c r="A300" t="s">
        <v>2344</v>
      </c>
      <c r="B300" t="s">
        <v>569</v>
      </c>
      <c r="C300" t="s">
        <v>2345</v>
      </c>
    </row>
    <row r="301" spans="1:3" x14ac:dyDescent="0.2">
      <c r="A301" t="s">
        <v>2346</v>
      </c>
      <c r="B301" t="s">
        <v>569</v>
      </c>
      <c r="C301" t="s">
        <v>2347</v>
      </c>
    </row>
    <row r="302" spans="1:3" x14ac:dyDescent="0.2">
      <c r="A302" t="s">
        <v>2348</v>
      </c>
      <c r="B302" t="s">
        <v>569</v>
      </c>
      <c r="C302" t="s">
        <v>2349</v>
      </c>
    </row>
    <row r="303" spans="1:3" x14ac:dyDescent="0.2">
      <c r="A303" t="s">
        <v>2350</v>
      </c>
      <c r="B303" t="s">
        <v>569</v>
      </c>
      <c r="C303" t="s">
        <v>2351</v>
      </c>
    </row>
    <row r="304" spans="1:3" x14ac:dyDescent="0.2">
      <c r="A304" t="s">
        <v>2352</v>
      </c>
      <c r="B304" t="s">
        <v>569</v>
      </c>
      <c r="C304" t="s">
        <v>2353</v>
      </c>
    </row>
    <row r="305" spans="1:3" x14ac:dyDescent="0.2">
      <c r="A305" t="s">
        <v>2354</v>
      </c>
      <c r="B305" t="s">
        <v>569</v>
      </c>
      <c r="C305" t="s">
        <v>2355</v>
      </c>
    </row>
    <row r="306" spans="1:3" x14ac:dyDescent="0.2">
      <c r="A306" t="s">
        <v>2356</v>
      </c>
      <c r="B306" t="s">
        <v>569</v>
      </c>
      <c r="C306" t="s">
        <v>2357</v>
      </c>
    </row>
    <row r="307" spans="1:3" x14ac:dyDescent="0.2">
      <c r="A307" t="s">
        <v>2358</v>
      </c>
      <c r="B307" t="s">
        <v>569</v>
      </c>
      <c r="C307" t="s">
        <v>2359</v>
      </c>
    </row>
    <row r="308" spans="1:3" x14ac:dyDescent="0.2">
      <c r="A308" t="s">
        <v>2360</v>
      </c>
      <c r="B308" t="s">
        <v>569</v>
      </c>
      <c r="C308" t="s">
        <v>2361</v>
      </c>
    </row>
    <row r="309" spans="1:3" x14ac:dyDescent="0.2">
      <c r="A309" t="s">
        <v>2362</v>
      </c>
      <c r="B309" t="s">
        <v>569</v>
      </c>
      <c r="C309" t="s">
        <v>2363</v>
      </c>
    </row>
    <row r="310" spans="1:3" x14ac:dyDescent="0.2">
      <c r="A310" t="s">
        <v>2364</v>
      </c>
      <c r="B310" t="s">
        <v>569</v>
      </c>
      <c r="C310" t="s">
        <v>2365</v>
      </c>
    </row>
    <row r="311" spans="1:3" x14ac:dyDescent="0.2">
      <c r="A311" t="s">
        <v>2366</v>
      </c>
      <c r="B311" t="s">
        <v>569</v>
      </c>
      <c r="C311" t="s">
        <v>2367</v>
      </c>
    </row>
    <row r="312" spans="1:3" x14ac:dyDescent="0.2">
      <c r="A312" t="s">
        <v>2368</v>
      </c>
      <c r="B312" t="s">
        <v>569</v>
      </c>
      <c r="C312" t="s">
        <v>2369</v>
      </c>
    </row>
    <row r="313" spans="1:3" x14ac:dyDescent="0.2">
      <c r="A313" t="s">
        <v>2370</v>
      </c>
      <c r="B313" t="s">
        <v>569</v>
      </c>
      <c r="C313" t="s">
        <v>2371</v>
      </c>
    </row>
    <row r="314" spans="1:3" x14ac:dyDescent="0.2">
      <c r="A314" t="s">
        <v>2372</v>
      </c>
      <c r="B314" t="s">
        <v>569</v>
      </c>
      <c r="C314" t="s">
        <v>2373</v>
      </c>
    </row>
    <row r="315" spans="1:3" x14ac:dyDescent="0.2">
      <c r="A315" t="s">
        <v>2374</v>
      </c>
      <c r="B315" t="s">
        <v>569</v>
      </c>
      <c r="C315" t="s">
        <v>2375</v>
      </c>
    </row>
    <row r="316" spans="1:3" x14ac:dyDescent="0.2">
      <c r="A316" t="s">
        <v>2376</v>
      </c>
      <c r="B316" t="s">
        <v>569</v>
      </c>
      <c r="C316" t="s">
        <v>2377</v>
      </c>
    </row>
    <row r="317" spans="1:3" x14ac:dyDescent="0.2">
      <c r="A317" t="s">
        <v>2378</v>
      </c>
      <c r="B317" t="s">
        <v>569</v>
      </c>
      <c r="C317" t="s">
        <v>2379</v>
      </c>
    </row>
    <row r="318" spans="1:3" x14ac:dyDescent="0.2">
      <c r="A318" t="s">
        <v>2380</v>
      </c>
      <c r="B318" t="s">
        <v>569</v>
      </c>
      <c r="C318" t="s">
        <v>2381</v>
      </c>
    </row>
    <row r="319" spans="1:3" x14ac:dyDescent="0.2">
      <c r="A319" t="s">
        <v>2382</v>
      </c>
      <c r="B319" t="s">
        <v>569</v>
      </c>
      <c r="C319" t="s">
        <v>2383</v>
      </c>
    </row>
    <row r="320" spans="1:3" x14ac:dyDescent="0.2">
      <c r="A320" t="s">
        <v>2384</v>
      </c>
      <c r="B320" t="s">
        <v>569</v>
      </c>
      <c r="C320" t="s">
        <v>2385</v>
      </c>
    </row>
    <row r="321" spans="1:3" x14ac:dyDescent="0.2">
      <c r="A321" t="s">
        <v>2386</v>
      </c>
      <c r="B321" t="s">
        <v>569</v>
      </c>
      <c r="C321" t="s">
        <v>2387</v>
      </c>
    </row>
    <row r="322" spans="1:3" x14ac:dyDescent="0.2">
      <c r="A322" t="s">
        <v>2388</v>
      </c>
      <c r="B322" t="s">
        <v>569</v>
      </c>
      <c r="C322" t="s">
        <v>2389</v>
      </c>
    </row>
    <row r="323" spans="1:3" x14ac:dyDescent="0.2">
      <c r="A323" t="s">
        <v>2390</v>
      </c>
      <c r="B323" t="s">
        <v>569</v>
      </c>
      <c r="C323" t="s">
        <v>2391</v>
      </c>
    </row>
    <row r="324" spans="1:3" x14ac:dyDescent="0.2">
      <c r="A324" t="s">
        <v>2392</v>
      </c>
      <c r="B324" t="s">
        <v>569</v>
      </c>
      <c r="C324" t="s">
        <v>2393</v>
      </c>
    </row>
    <row r="325" spans="1:3" x14ac:dyDescent="0.2">
      <c r="A325" t="s">
        <v>2394</v>
      </c>
      <c r="B325" t="s">
        <v>569</v>
      </c>
      <c r="C325" t="s">
        <v>2395</v>
      </c>
    </row>
    <row r="326" spans="1:3" x14ac:dyDescent="0.2">
      <c r="A326" t="s">
        <v>2396</v>
      </c>
      <c r="B326" t="s">
        <v>569</v>
      </c>
      <c r="C326" t="s">
        <v>2397</v>
      </c>
    </row>
    <row r="327" spans="1:3" x14ac:dyDescent="0.2">
      <c r="A327" t="s">
        <v>2398</v>
      </c>
      <c r="B327" t="s">
        <v>569</v>
      </c>
      <c r="C327" t="s">
        <v>2399</v>
      </c>
    </row>
    <row r="328" spans="1:3" x14ac:dyDescent="0.2">
      <c r="A328" t="s">
        <v>2400</v>
      </c>
      <c r="B328" t="s">
        <v>569</v>
      </c>
      <c r="C328" t="s">
        <v>2401</v>
      </c>
    </row>
    <row r="329" spans="1:3" x14ac:dyDescent="0.2">
      <c r="A329" t="s">
        <v>2402</v>
      </c>
      <c r="B329" t="s">
        <v>569</v>
      </c>
      <c r="C329" t="s">
        <v>2403</v>
      </c>
    </row>
    <row r="330" spans="1:3" x14ac:dyDescent="0.2">
      <c r="A330" t="s">
        <v>2404</v>
      </c>
      <c r="B330" t="s">
        <v>569</v>
      </c>
      <c r="C330" t="s">
        <v>2405</v>
      </c>
    </row>
    <row r="331" spans="1:3" x14ac:dyDescent="0.2">
      <c r="A331" t="s">
        <v>2406</v>
      </c>
      <c r="B331" t="s">
        <v>569</v>
      </c>
      <c r="C331" t="s">
        <v>2407</v>
      </c>
    </row>
    <row r="332" spans="1:3" x14ac:dyDescent="0.2">
      <c r="A332" t="s">
        <v>2408</v>
      </c>
      <c r="B332" t="s">
        <v>569</v>
      </c>
      <c r="C332" t="s">
        <v>2409</v>
      </c>
    </row>
    <row r="333" spans="1:3" x14ac:dyDescent="0.2">
      <c r="A333" t="s">
        <v>2410</v>
      </c>
      <c r="B333" t="s">
        <v>569</v>
      </c>
      <c r="C333" t="s">
        <v>2411</v>
      </c>
    </row>
    <row r="334" spans="1:3" x14ac:dyDescent="0.2">
      <c r="A334" t="s">
        <v>2412</v>
      </c>
      <c r="B334" t="s">
        <v>1944</v>
      </c>
      <c r="C334" t="s">
        <v>2409</v>
      </c>
    </row>
    <row r="335" spans="1:3" x14ac:dyDescent="0.2">
      <c r="A335" t="s">
        <v>2413</v>
      </c>
      <c r="B335" t="s">
        <v>1944</v>
      </c>
      <c r="C335" t="s">
        <v>2411</v>
      </c>
    </row>
    <row r="336" spans="1:3" x14ac:dyDescent="0.2">
      <c r="A336" t="s">
        <v>2414</v>
      </c>
      <c r="B336" t="s">
        <v>1944</v>
      </c>
      <c r="C336" t="s">
        <v>2269</v>
      </c>
    </row>
    <row r="337" spans="1:3" x14ac:dyDescent="0.2">
      <c r="A337" t="s">
        <v>2415</v>
      </c>
      <c r="B337" t="s">
        <v>1944</v>
      </c>
      <c r="C337" t="s">
        <v>2271</v>
      </c>
    </row>
    <row r="338" spans="1:3" x14ac:dyDescent="0.2">
      <c r="A338" t="s">
        <v>2416</v>
      </c>
      <c r="B338" t="s">
        <v>1944</v>
      </c>
      <c r="C338" t="s">
        <v>2273</v>
      </c>
    </row>
    <row r="339" spans="1:3" x14ac:dyDescent="0.2">
      <c r="A339" t="s">
        <v>2417</v>
      </c>
      <c r="B339" t="s">
        <v>1944</v>
      </c>
      <c r="C339" t="s">
        <v>2275</v>
      </c>
    </row>
    <row r="340" spans="1:3" x14ac:dyDescent="0.2">
      <c r="A340" t="s">
        <v>2418</v>
      </c>
      <c r="B340" t="s">
        <v>1944</v>
      </c>
      <c r="C340" t="s">
        <v>2277</v>
      </c>
    </row>
    <row r="341" spans="1:3" x14ac:dyDescent="0.2">
      <c r="A341" t="s">
        <v>2419</v>
      </c>
      <c r="B341" t="s">
        <v>1944</v>
      </c>
      <c r="C341" t="s">
        <v>2279</v>
      </c>
    </row>
    <row r="342" spans="1:3" x14ac:dyDescent="0.2">
      <c r="A342" t="s">
        <v>2420</v>
      </c>
      <c r="B342" t="s">
        <v>1944</v>
      </c>
      <c r="C342" t="s">
        <v>2281</v>
      </c>
    </row>
    <row r="343" spans="1:3" x14ac:dyDescent="0.2">
      <c r="A343" t="s">
        <v>2421</v>
      </c>
      <c r="B343" t="s">
        <v>1944</v>
      </c>
      <c r="C343" t="s">
        <v>2283</v>
      </c>
    </row>
    <row r="344" spans="1:3" x14ac:dyDescent="0.2">
      <c r="A344" t="s">
        <v>2422</v>
      </c>
      <c r="B344" t="s">
        <v>1944</v>
      </c>
      <c r="C344" t="s">
        <v>2285</v>
      </c>
    </row>
    <row r="345" spans="1:3" x14ac:dyDescent="0.2">
      <c r="A345" t="s">
        <v>2423</v>
      </c>
      <c r="B345" t="s">
        <v>1944</v>
      </c>
      <c r="C345" t="s">
        <v>2287</v>
      </c>
    </row>
    <row r="346" spans="1:3" x14ac:dyDescent="0.2">
      <c r="A346" t="s">
        <v>2424</v>
      </c>
      <c r="B346" t="s">
        <v>1944</v>
      </c>
      <c r="C346" t="s">
        <v>2289</v>
      </c>
    </row>
    <row r="347" spans="1:3" x14ac:dyDescent="0.2">
      <c r="A347" t="s">
        <v>2425</v>
      </c>
      <c r="B347" t="s">
        <v>1944</v>
      </c>
      <c r="C347" t="s">
        <v>2291</v>
      </c>
    </row>
    <row r="348" spans="1:3" x14ac:dyDescent="0.2">
      <c r="A348" t="s">
        <v>2426</v>
      </c>
      <c r="B348" t="s">
        <v>1944</v>
      </c>
      <c r="C348" t="s">
        <v>2293</v>
      </c>
    </row>
    <row r="349" spans="1:3" x14ac:dyDescent="0.2">
      <c r="A349" t="s">
        <v>2427</v>
      </c>
      <c r="B349" t="s">
        <v>1944</v>
      </c>
      <c r="C349" t="s">
        <v>2295</v>
      </c>
    </row>
    <row r="350" spans="1:3" x14ac:dyDescent="0.2">
      <c r="A350" t="s">
        <v>2428</v>
      </c>
      <c r="B350" t="s">
        <v>1944</v>
      </c>
      <c r="C350" t="s">
        <v>2297</v>
      </c>
    </row>
    <row r="351" spans="1:3" x14ac:dyDescent="0.2">
      <c r="A351" t="s">
        <v>2429</v>
      </c>
      <c r="B351" t="s">
        <v>1944</v>
      </c>
      <c r="C351" t="s">
        <v>2299</v>
      </c>
    </row>
    <row r="352" spans="1:3" x14ac:dyDescent="0.2">
      <c r="A352" t="s">
        <v>2430</v>
      </c>
      <c r="B352" t="s">
        <v>1944</v>
      </c>
      <c r="C352" t="s">
        <v>2301</v>
      </c>
    </row>
    <row r="353" spans="1:3" x14ac:dyDescent="0.2">
      <c r="A353" t="s">
        <v>2431</v>
      </c>
      <c r="B353" t="s">
        <v>1944</v>
      </c>
      <c r="C353" t="s">
        <v>2303</v>
      </c>
    </row>
    <row r="354" spans="1:3" x14ac:dyDescent="0.2">
      <c r="A354" t="s">
        <v>2432</v>
      </c>
      <c r="B354" t="s">
        <v>1944</v>
      </c>
      <c r="C354" t="s">
        <v>2305</v>
      </c>
    </row>
    <row r="355" spans="1:3" x14ac:dyDescent="0.2">
      <c r="A355" t="s">
        <v>2433</v>
      </c>
      <c r="B355" t="s">
        <v>1944</v>
      </c>
      <c r="C355" t="s">
        <v>2307</v>
      </c>
    </row>
    <row r="356" spans="1:3" x14ac:dyDescent="0.2">
      <c r="A356" t="s">
        <v>2434</v>
      </c>
      <c r="B356" t="s">
        <v>1944</v>
      </c>
      <c r="C356" t="s">
        <v>2309</v>
      </c>
    </row>
    <row r="357" spans="1:3" x14ac:dyDescent="0.2">
      <c r="A357" t="s">
        <v>2435</v>
      </c>
      <c r="B357" t="s">
        <v>1944</v>
      </c>
      <c r="C357" t="s">
        <v>2311</v>
      </c>
    </row>
    <row r="358" spans="1:3" x14ac:dyDescent="0.2">
      <c r="A358" t="s">
        <v>2436</v>
      </c>
      <c r="B358" t="s">
        <v>1944</v>
      </c>
      <c r="C358" t="s">
        <v>2313</v>
      </c>
    </row>
    <row r="359" spans="1:3" x14ac:dyDescent="0.2">
      <c r="A359" t="s">
        <v>2437</v>
      </c>
      <c r="B359" t="s">
        <v>1944</v>
      </c>
      <c r="C359" t="s">
        <v>2315</v>
      </c>
    </row>
    <row r="360" spans="1:3" x14ac:dyDescent="0.2">
      <c r="A360" t="s">
        <v>2438</v>
      </c>
      <c r="B360" t="s">
        <v>1944</v>
      </c>
      <c r="C360" t="s">
        <v>2317</v>
      </c>
    </row>
    <row r="361" spans="1:3" x14ac:dyDescent="0.2">
      <c r="A361" t="s">
        <v>2439</v>
      </c>
      <c r="B361" t="s">
        <v>1944</v>
      </c>
      <c r="C361" t="s">
        <v>2319</v>
      </c>
    </row>
    <row r="362" spans="1:3" x14ac:dyDescent="0.2">
      <c r="A362" t="s">
        <v>2440</v>
      </c>
      <c r="B362" t="s">
        <v>1944</v>
      </c>
      <c r="C362" t="s">
        <v>2321</v>
      </c>
    </row>
    <row r="363" spans="1:3" x14ac:dyDescent="0.2">
      <c r="A363" t="s">
        <v>2441</v>
      </c>
      <c r="B363" t="s">
        <v>1944</v>
      </c>
      <c r="C363" t="s">
        <v>2323</v>
      </c>
    </row>
    <row r="364" spans="1:3" x14ac:dyDescent="0.2">
      <c r="A364" t="s">
        <v>2442</v>
      </c>
      <c r="B364" t="s">
        <v>1944</v>
      </c>
      <c r="C364" t="s">
        <v>2325</v>
      </c>
    </row>
    <row r="365" spans="1:3" x14ac:dyDescent="0.2">
      <c r="A365" t="s">
        <v>2443</v>
      </c>
      <c r="B365" t="s">
        <v>1944</v>
      </c>
      <c r="C365" t="s">
        <v>2327</v>
      </c>
    </row>
    <row r="366" spans="1:3" x14ac:dyDescent="0.2">
      <c r="A366" t="s">
        <v>2444</v>
      </c>
      <c r="B366" t="s">
        <v>1944</v>
      </c>
      <c r="C366" t="s">
        <v>2329</v>
      </c>
    </row>
    <row r="367" spans="1:3" x14ac:dyDescent="0.2">
      <c r="A367" t="s">
        <v>2445</v>
      </c>
      <c r="B367" t="s">
        <v>1944</v>
      </c>
      <c r="C367" t="s">
        <v>2331</v>
      </c>
    </row>
    <row r="368" spans="1:3" x14ac:dyDescent="0.2">
      <c r="A368" t="s">
        <v>2446</v>
      </c>
      <c r="B368" t="s">
        <v>1944</v>
      </c>
      <c r="C368" t="s">
        <v>2333</v>
      </c>
    </row>
    <row r="369" spans="1:3" x14ac:dyDescent="0.2">
      <c r="A369" t="s">
        <v>2447</v>
      </c>
      <c r="B369" t="s">
        <v>1944</v>
      </c>
      <c r="C369" t="s">
        <v>2335</v>
      </c>
    </row>
    <row r="370" spans="1:3" x14ac:dyDescent="0.2">
      <c r="A370" t="s">
        <v>2448</v>
      </c>
      <c r="B370" t="s">
        <v>1944</v>
      </c>
      <c r="C370" t="s">
        <v>2337</v>
      </c>
    </row>
    <row r="371" spans="1:3" x14ac:dyDescent="0.2">
      <c r="A371" t="s">
        <v>2449</v>
      </c>
      <c r="B371" t="s">
        <v>1944</v>
      </c>
      <c r="C371" t="s">
        <v>2339</v>
      </c>
    </row>
    <row r="372" spans="1:3" x14ac:dyDescent="0.2">
      <c r="A372" t="s">
        <v>2450</v>
      </c>
      <c r="B372" t="s">
        <v>1944</v>
      </c>
      <c r="C372" t="s">
        <v>2341</v>
      </c>
    </row>
    <row r="373" spans="1:3" x14ac:dyDescent="0.2">
      <c r="A373" t="s">
        <v>2451</v>
      </c>
      <c r="B373" t="s">
        <v>1944</v>
      </c>
      <c r="C373" t="s">
        <v>2343</v>
      </c>
    </row>
    <row r="374" spans="1:3" x14ac:dyDescent="0.2">
      <c r="A374" t="s">
        <v>2452</v>
      </c>
      <c r="B374" t="s">
        <v>1944</v>
      </c>
      <c r="C374" t="s">
        <v>2345</v>
      </c>
    </row>
    <row r="375" spans="1:3" x14ac:dyDescent="0.2">
      <c r="A375" t="s">
        <v>2453</v>
      </c>
      <c r="B375" t="s">
        <v>1944</v>
      </c>
      <c r="C375" t="s">
        <v>2347</v>
      </c>
    </row>
    <row r="376" spans="1:3" x14ac:dyDescent="0.2">
      <c r="A376" t="s">
        <v>2454</v>
      </c>
      <c r="B376" t="s">
        <v>1944</v>
      </c>
      <c r="C376" t="s">
        <v>2349</v>
      </c>
    </row>
    <row r="377" spans="1:3" x14ac:dyDescent="0.2">
      <c r="A377" t="s">
        <v>2455</v>
      </c>
      <c r="B377" t="s">
        <v>1944</v>
      </c>
      <c r="C377" t="s">
        <v>2351</v>
      </c>
    </row>
    <row r="378" spans="1:3" x14ac:dyDescent="0.2">
      <c r="A378" t="s">
        <v>2456</v>
      </c>
      <c r="B378" t="s">
        <v>1944</v>
      </c>
      <c r="C378" t="s">
        <v>2353</v>
      </c>
    </row>
    <row r="379" spans="1:3" x14ac:dyDescent="0.2">
      <c r="A379" t="s">
        <v>2457</v>
      </c>
      <c r="B379" t="s">
        <v>1944</v>
      </c>
      <c r="C379" t="s">
        <v>2355</v>
      </c>
    </row>
    <row r="380" spans="1:3" x14ac:dyDescent="0.2">
      <c r="A380" t="s">
        <v>2458</v>
      </c>
      <c r="B380" t="s">
        <v>1944</v>
      </c>
      <c r="C380" t="s">
        <v>2357</v>
      </c>
    </row>
    <row r="381" spans="1:3" x14ac:dyDescent="0.2">
      <c r="A381" t="s">
        <v>2459</v>
      </c>
      <c r="B381" t="s">
        <v>1944</v>
      </c>
      <c r="C381" t="s">
        <v>2359</v>
      </c>
    </row>
    <row r="382" spans="1:3" x14ac:dyDescent="0.2">
      <c r="A382" t="s">
        <v>2460</v>
      </c>
      <c r="B382" t="s">
        <v>1944</v>
      </c>
      <c r="C382" t="s">
        <v>2361</v>
      </c>
    </row>
    <row r="383" spans="1:3" x14ac:dyDescent="0.2">
      <c r="A383" t="s">
        <v>2461</v>
      </c>
      <c r="B383" t="s">
        <v>1944</v>
      </c>
      <c r="C383" t="s">
        <v>2363</v>
      </c>
    </row>
    <row r="384" spans="1:3" x14ac:dyDescent="0.2">
      <c r="A384" t="s">
        <v>2462</v>
      </c>
      <c r="B384" t="s">
        <v>1944</v>
      </c>
      <c r="C384" t="s">
        <v>2365</v>
      </c>
    </row>
    <row r="385" spans="1:3" x14ac:dyDescent="0.2">
      <c r="A385" t="s">
        <v>2463</v>
      </c>
      <c r="B385" t="s">
        <v>1944</v>
      </c>
      <c r="C385" t="s">
        <v>2367</v>
      </c>
    </row>
    <row r="386" spans="1:3" x14ac:dyDescent="0.2">
      <c r="A386" t="s">
        <v>2464</v>
      </c>
      <c r="B386" t="s">
        <v>1944</v>
      </c>
      <c r="C386" t="s">
        <v>2369</v>
      </c>
    </row>
    <row r="387" spans="1:3" x14ac:dyDescent="0.2">
      <c r="A387" t="s">
        <v>2465</v>
      </c>
      <c r="B387" t="s">
        <v>1944</v>
      </c>
      <c r="C387" t="s">
        <v>2371</v>
      </c>
    </row>
    <row r="388" spans="1:3" x14ac:dyDescent="0.2">
      <c r="A388" t="s">
        <v>2466</v>
      </c>
      <c r="B388" t="s">
        <v>1944</v>
      </c>
      <c r="C388" t="s">
        <v>2373</v>
      </c>
    </row>
    <row r="389" spans="1:3" x14ac:dyDescent="0.2">
      <c r="A389" t="s">
        <v>2467</v>
      </c>
      <c r="B389" t="s">
        <v>1944</v>
      </c>
      <c r="C389" t="s">
        <v>2375</v>
      </c>
    </row>
    <row r="390" spans="1:3" x14ac:dyDescent="0.2">
      <c r="A390" t="s">
        <v>2468</v>
      </c>
      <c r="B390" t="s">
        <v>1944</v>
      </c>
      <c r="C390" t="s">
        <v>2377</v>
      </c>
    </row>
    <row r="391" spans="1:3" x14ac:dyDescent="0.2">
      <c r="A391" t="s">
        <v>2469</v>
      </c>
      <c r="B391" t="s">
        <v>1944</v>
      </c>
      <c r="C391" t="s">
        <v>2379</v>
      </c>
    </row>
    <row r="392" spans="1:3" x14ac:dyDescent="0.2">
      <c r="A392" t="s">
        <v>2470</v>
      </c>
      <c r="B392" t="s">
        <v>1944</v>
      </c>
      <c r="C392" t="s">
        <v>2381</v>
      </c>
    </row>
    <row r="393" spans="1:3" x14ac:dyDescent="0.2">
      <c r="A393" t="s">
        <v>2471</v>
      </c>
      <c r="B393" t="s">
        <v>1944</v>
      </c>
      <c r="C393" t="s">
        <v>2383</v>
      </c>
    </row>
    <row r="394" spans="1:3" x14ac:dyDescent="0.2">
      <c r="A394" t="s">
        <v>2472</v>
      </c>
      <c r="B394" t="s">
        <v>1944</v>
      </c>
      <c r="C394" t="s">
        <v>2385</v>
      </c>
    </row>
    <row r="395" spans="1:3" x14ac:dyDescent="0.2">
      <c r="A395" t="s">
        <v>2473</v>
      </c>
      <c r="B395" t="s">
        <v>1944</v>
      </c>
      <c r="C395" t="s">
        <v>2387</v>
      </c>
    </row>
    <row r="396" spans="1:3" x14ac:dyDescent="0.2">
      <c r="A396" t="s">
        <v>2474</v>
      </c>
      <c r="B396" t="s">
        <v>1944</v>
      </c>
      <c r="C396" t="s">
        <v>2389</v>
      </c>
    </row>
    <row r="397" spans="1:3" x14ac:dyDescent="0.2">
      <c r="A397" t="s">
        <v>2475</v>
      </c>
      <c r="B397" t="s">
        <v>1944</v>
      </c>
      <c r="C397" t="s">
        <v>2391</v>
      </c>
    </row>
    <row r="398" spans="1:3" x14ac:dyDescent="0.2">
      <c r="A398" t="s">
        <v>2476</v>
      </c>
      <c r="B398" t="s">
        <v>1944</v>
      </c>
      <c r="C398" t="s">
        <v>2393</v>
      </c>
    </row>
    <row r="399" spans="1:3" x14ac:dyDescent="0.2">
      <c r="A399" t="s">
        <v>2477</v>
      </c>
      <c r="B399" t="s">
        <v>1944</v>
      </c>
      <c r="C399" t="s">
        <v>2395</v>
      </c>
    </row>
    <row r="400" spans="1:3" x14ac:dyDescent="0.2">
      <c r="A400" t="s">
        <v>2478</v>
      </c>
      <c r="B400" t="s">
        <v>1944</v>
      </c>
      <c r="C400" t="s">
        <v>2397</v>
      </c>
    </row>
    <row r="401" spans="1:3" x14ac:dyDescent="0.2">
      <c r="A401" t="s">
        <v>2479</v>
      </c>
      <c r="B401" t="s">
        <v>1944</v>
      </c>
      <c r="C401" t="s">
        <v>2399</v>
      </c>
    </row>
    <row r="402" spans="1:3" x14ac:dyDescent="0.2">
      <c r="A402" t="s">
        <v>2480</v>
      </c>
      <c r="B402" t="s">
        <v>1944</v>
      </c>
      <c r="C402" t="s">
        <v>2401</v>
      </c>
    </row>
    <row r="403" spans="1:3" x14ac:dyDescent="0.2">
      <c r="A403" t="s">
        <v>2481</v>
      </c>
      <c r="B403" t="s">
        <v>1944</v>
      </c>
      <c r="C403" t="s">
        <v>2403</v>
      </c>
    </row>
    <row r="404" spans="1:3" x14ac:dyDescent="0.2">
      <c r="A404" t="s">
        <v>2482</v>
      </c>
      <c r="B404" t="s">
        <v>1944</v>
      </c>
      <c r="C404" t="s">
        <v>2405</v>
      </c>
    </row>
    <row r="405" spans="1:3" x14ac:dyDescent="0.2">
      <c r="A405" t="s">
        <v>2483</v>
      </c>
      <c r="B405" t="s">
        <v>1944</v>
      </c>
      <c r="C405" t="s">
        <v>2407</v>
      </c>
    </row>
    <row r="406" spans="1:3" x14ac:dyDescent="0.2">
      <c r="A406" t="s">
        <v>72</v>
      </c>
      <c r="B406" t="s">
        <v>569</v>
      </c>
      <c r="C406" t="s">
        <v>2484</v>
      </c>
    </row>
    <row r="407" spans="1:3" x14ac:dyDescent="0.2">
      <c r="A407" t="s">
        <v>23</v>
      </c>
      <c r="B407" t="s">
        <v>569</v>
      </c>
      <c r="C407" t="s">
        <v>2485</v>
      </c>
    </row>
    <row r="408" spans="1:3" x14ac:dyDescent="0.2">
      <c r="A408" t="s">
        <v>73</v>
      </c>
      <c r="B408" t="s">
        <v>569</v>
      </c>
      <c r="C408" t="s">
        <v>2486</v>
      </c>
    </row>
    <row r="409" spans="1:3" x14ac:dyDescent="0.2">
      <c r="A409" t="s">
        <v>24</v>
      </c>
      <c r="B409" t="s">
        <v>569</v>
      </c>
      <c r="C409" t="s">
        <v>2487</v>
      </c>
    </row>
    <row r="410" spans="1:3" x14ac:dyDescent="0.2">
      <c r="A410" t="s">
        <v>108</v>
      </c>
      <c r="B410" t="s">
        <v>1944</v>
      </c>
      <c r="C410" t="s">
        <v>2484</v>
      </c>
    </row>
    <row r="411" spans="1:3" x14ac:dyDescent="0.2">
      <c r="A411" t="s">
        <v>131</v>
      </c>
      <c r="B411" t="s">
        <v>1944</v>
      </c>
      <c r="C411" t="s">
        <v>2485</v>
      </c>
    </row>
    <row r="412" spans="1:3" x14ac:dyDescent="0.2">
      <c r="A412" t="s">
        <v>107</v>
      </c>
      <c r="B412" t="s">
        <v>1944</v>
      </c>
      <c r="C412" t="s">
        <v>2486</v>
      </c>
    </row>
    <row r="413" spans="1:3" x14ac:dyDescent="0.2">
      <c r="A413" t="s">
        <v>130</v>
      </c>
      <c r="B413" t="s">
        <v>1944</v>
      </c>
      <c r="C413" t="s">
        <v>2487</v>
      </c>
    </row>
    <row r="414" spans="1:3" x14ac:dyDescent="0.2">
      <c r="A414" t="s">
        <v>78</v>
      </c>
      <c r="B414" t="s">
        <v>569</v>
      </c>
      <c r="C414" t="s">
        <v>2488</v>
      </c>
    </row>
    <row r="415" spans="1:3" x14ac:dyDescent="0.2">
      <c r="A415" t="s">
        <v>28</v>
      </c>
      <c r="B415" t="s">
        <v>569</v>
      </c>
      <c r="C415" t="s">
        <v>2489</v>
      </c>
    </row>
    <row r="416" spans="1:3" x14ac:dyDescent="0.2">
      <c r="A416" t="s">
        <v>79</v>
      </c>
      <c r="B416" t="s">
        <v>569</v>
      </c>
      <c r="C416" t="s">
        <v>2490</v>
      </c>
    </row>
    <row r="417" spans="1:5" x14ac:dyDescent="0.2">
      <c r="A417" t="s">
        <v>29</v>
      </c>
      <c r="B417" t="s">
        <v>569</v>
      </c>
      <c r="C417" t="s">
        <v>2491</v>
      </c>
    </row>
    <row r="418" spans="1:5" x14ac:dyDescent="0.2">
      <c r="A418" t="s">
        <v>109</v>
      </c>
      <c r="B418" t="s">
        <v>1944</v>
      </c>
      <c r="C418" t="s">
        <v>2488</v>
      </c>
    </row>
    <row r="419" spans="1:5" x14ac:dyDescent="0.2">
      <c r="A419" t="s">
        <v>141</v>
      </c>
      <c r="B419" t="s">
        <v>1944</v>
      </c>
      <c r="C419" t="s">
        <v>2489</v>
      </c>
    </row>
    <row r="420" spans="1:5" x14ac:dyDescent="0.2">
      <c r="A420" t="s">
        <v>106</v>
      </c>
      <c r="B420" t="s">
        <v>1944</v>
      </c>
      <c r="C420" t="s">
        <v>2490</v>
      </c>
    </row>
    <row r="421" spans="1:5" x14ac:dyDescent="0.2">
      <c r="A421" t="s">
        <v>140</v>
      </c>
      <c r="B421" t="s">
        <v>1944</v>
      </c>
      <c r="C421" t="s">
        <v>2491</v>
      </c>
    </row>
    <row r="422" spans="1:5" x14ac:dyDescent="0.2">
      <c r="A422" t="s">
        <v>11</v>
      </c>
      <c r="B422" t="s">
        <v>569</v>
      </c>
      <c r="C422" t="s">
        <v>2492</v>
      </c>
    </row>
    <row r="423" spans="1:5" x14ac:dyDescent="0.2">
      <c r="A423" t="s">
        <v>10</v>
      </c>
      <c r="B423" t="s">
        <v>569</v>
      </c>
      <c r="C423" t="s">
        <v>2493</v>
      </c>
    </row>
    <row r="424" spans="1:5" x14ac:dyDescent="0.2">
      <c r="A424" t="s">
        <v>13</v>
      </c>
      <c r="B424" t="s">
        <v>569</v>
      </c>
      <c r="C424" t="s">
        <v>2494</v>
      </c>
    </row>
    <row r="425" spans="1:5" x14ac:dyDescent="0.2">
      <c r="A425" t="s">
        <v>2495</v>
      </c>
      <c r="B425" t="s">
        <v>569</v>
      </c>
      <c r="C425" t="s">
        <v>2496</v>
      </c>
    </row>
    <row r="426" spans="1:5" x14ac:dyDescent="0.2">
      <c r="A426" t="s">
        <v>199</v>
      </c>
      <c r="B426" t="s">
        <v>1944</v>
      </c>
      <c r="C426" t="s">
        <v>2492</v>
      </c>
    </row>
    <row r="427" spans="1:5" x14ac:dyDescent="0.2">
      <c r="A427" t="s">
        <v>198</v>
      </c>
      <c r="B427" t="s">
        <v>1944</v>
      </c>
      <c r="C427" t="s">
        <v>2493</v>
      </c>
    </row>
    <row r="428" spans="1:5" x14ac:dyDescent="0.2">
      <c r="A428" t="s">
        <v>197</v>
      </c>
      <c r="B428" t="s">
        <v>1944</v>
      </c>
      <c r="C428" t="s">
        <v>2494</v>
      </c>
    </row>
    <row r="429" spans="1:5" x14ac:dyDescent="0.2">
      <c r="A429" t="s">
        <v>2497</v>
      </c>
      <c r="B429" t="s">
        <v>1944</v>
      </c>
      <c r="C429" t="s">
        <v>2496</v>
      </c>
    </row>
    <row r="430" spans="1:5" x14ac:dyDescent="0.2">
      <c r="A430" t="s">
        <v>1</v>
      </c>
      <c r="B430" t="s">
        <v>569</v>
      </c>
      <c r="C430" t="s">
        <v>1</v>
      </c>
      <c r="D430" t="s">
        <v>1944</v>
      </c>
      <c r="E43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99"/>
  <sheetViews>
    <sheetView workbookViewId="0">
      <selection activeCell="M19" sqref="M19"/>
    </sheetView>
  </sheetViews>
  <sheetFormatPr baseColWidth="10" defaultColWidth="8.83203125" defaultRowHeight="15" x14ac:dyDescent="0.2"/>
  <cols>
    <col min="4" max="4" width="24.1640625" bestFit="1" customWidth="1"/>
  </cols>
  <sheetData>
    <row r="1" spans="1:6" x14ac:dyDescent="0.2">
      <c r="A1">
        <v>1</v>
      </c>
      <c r="B1">
        <v>-1793.4480000000001</v>
      </c>
      <c r="C1">
        <v>-1953</v>
      </c>
      <c r="D1" t="str">
        <f t="array" ref="D1">INDEX('Bump Map'!$A$1:$AW$51,26-'Bump List'!F1,25+'Bump List'!E1)</f>
        <v>IODIFF_40_N_Q3_nocon</v>
      </c>
      <c r="E1">
        <f t="shared" ref="E1:E64" si="0">B1/77.976</f>
        <v>-23</v>
      </c>
      <c r="F1">
        <f t="shared" ref="F1:F64" si="1">C1/78.12</f>
        <v>-25</v>
      </c>
    </row>
    <row r="2" spans="1:6" x14ac:dyDescent="0.2">
      <c r="A2">
        <v>2</v>
      </c>
      <c r="B2">
        <v>-1637.4960000000001</v>
      </c>
      <c r="C2">
        <v>-1953</v>
      </c>
      <c r="D2" t="str">
        <f t="array" ref="D2">INDEX('Bump Map'!$A$1:$AW$51,26-'Bump List'!F2,25+'Bump List'!E2)</f>
        <v>IODIFF_39_N_Q3_nocon</v>
      </c>
      <c r="E2">
        <f t="shared" si="0"/>
        <v>-21</v>
      </c>
      <c r="F2">
        <f t="shared" si="1"/>
        <v>-25</v>
      </c>
    </row>
    <row r="3" spans="1:6" x14ac:dyDescent="0.2">
      <c r="A3">
        <v>3</v>
      </c>
      <c r="B3">
        <v>-1481.5440000000001</v>
      </c>
      <c r="C3">
        <v>-1953</v>
      </c>
      <c r="D3" t="str">
        <f t="array" ref="D3">INDEX('Bump Map'!$A$1:$AW$51,26-'Bump List'!F3,25+'Bump List'!E3)</f>
        <v>VSS</v>
      </c>
      <c r="E3">
        <f t="shared" si="0"/>
        <v>-19</v>
      </c>
      <c r="F3">
        <f t="shared" si="1"/>
        <v>-25</v>
      </c>
    </row>
    <row r="4" spans="1:6" x14ac:dyDescent="0.2">
      <c r="A4">
        <v>4</v>
      </c>
      <c r="B4">
        <v>-1325.5920000000001</v>
      </c>
      <c r="C4">
        <v>-1953</v>
      </c>
      <c r="D4" t="str">
        <f t="array" ref="D4">INDEX('Bump Map'!$A$1:$AW$51,26-'Bump List'!F4,25+'Bump List'!E4)</f>
        <v>VSS</v>
      </c>
      <c r="E4">
        <f t="shared" si="0"/>
        <v>-17</v>
      </c>
      <c r="F4">
        <f t="shared" si="1"/>
        <v>-25</v>
      </c>
    </row>
    <row r="5" spans="1:6" x14ac:dyDescent="0.2">
      <c r="A5">
        <v>5</v>
      </c>
      <c r="B5">
        <v>-1169.6400000000001</v>
      </c>
      <c r="C5">
        <v>-1953</v>
      </c>
      <c r="D5" t="str">
        <f t="array" ref="D5">INDEX('Bump Map'!$A$1:$AW$51,26-'Bump List'!F5,25+'Bump List'!E5)</f>
        <v>TXDATA3_Q3</v>
      </c>
      <c r="E5">
        <f t="shared" si="0"/>
        <v>-15.000000000000002</v>
      </c>
      <c r="F5">
        <f t="shared" si="1"/>
        <v>-25</v>
      </c>
    </row>
    <row r="6" spans="1:6" x14ac:dyDescent="0.2">
      <c r="A6">
        <v>6</v>
      </c>
      <c r="B6">
        <v>-1013.688</v>
      </c>
      <c r="C6">
        <v>-1953</v>
      </c>
      <c r="D6" t="str">
        <f t="array" ref="D6">INDEX('Bump Map'!$A$1:$AW$51,26-'Bump List'!F6,25+'Bump List'!E6)</f>
        <v>TXDATA12_Q3</v>
      </c>
      <c r="E6">
        <f t="shared" si="0"/>
        <v>-13</v>
      </c>
      <c r="F6">
        <f t="shared" si="1"/>
        <v>-25</v>
      </c>
    </row>
    <row r="7" spans="1:6" x14ac:dyDescent="0.2">
      <c r="A7">
        <v>7</v>
      </c>
      <c r="B7">
        <v>-857.73599999999999</v>
      </c>
      <c r="C7">
        <v>-1953</v>
      </c>
      <c r="D7" t="str">
        <f t="array" ref="D7">INDEX('Bump Map'!$A$1:$AW$51,26-'Bump List'!F7,25+'Bump List'!E7)</f>
        <v>VSS</v>
      </c>
      <c r="E7">
        <f t="shared" si="0"/>
        <v>-11</v>
      </c>
      <c r="F7">
        <f t="shared" si="1"/>
        <v>-25</v>
      </c>
    </row>
    <row r="8" spans="1:6" x14ac:dyDescent="0.2">
      <c r="A8">
        <v>8</v>
      </c>
      <c r="B8">
        <v>-701.78399999999999</v>
      </c>
      <c r="C8">
        <v>-1953</v>
      </c>
      <c r="D8" t="str">
        <f t="array" ref="D8">INDEX('Bump Map'!$A$1:$AW$51,26-'Bump List'!F8,25+'Bump List'!E8)</f>
        <v>RXDATA15_Q3</v>
      </c>
      <c r="E8">
        <f t="shared" si="0"/>
        <v>-9</v>
      </c>
      <c r="F8">
        <f t="shared" si="1"/>
        <v>-25</v>
      </c>
    </row>
    <row r="9" spans="1:6" x14ac:dyDescent="0.2">
      <c r="A9">
        <v>9</v>
      </c>
      <c r="B9">
        <v>-545.83199999999999</v>
      </c>
      <c r="C9">
        <v>-1953</v>
      </c>
      <c r="D9" t="str">
        <f t="array" ref="D9">INDEX('Bump Map'!$A$1:$AW$51,26-'Bump List'!F9,25+'Bump List'!E9)</f>
        <v>VSS</v>
      </c>
      <c r="E9">
        <f t="shared" si="0"/>
        <v>-7</v>
      </c>
      <c r="F9">
        <f t="shared" si="1"/>
        <v>-25</v>
      </c>
    </row>
    <row r="10" spans="1:6" x14ac:dyDescent="0.2">
      <c r="A10">
        <v>10</v>
      </c>
      <c r="B10">
        <v>-389.88</v>
      </c>
      <c r="C10">
        <v>-1953</v>
      </c>
      <c r="D10" t="str">
        <f t="array" ref="D10">INDEX('Bump Map'!$A$1:$AW$51,26-'Bump List'!F10,25+'Bump List'!E10)</f>
        <v>VSS</v>
      </c>
      <c r="E10">
        <f t="shared" si="0"/>
        <v>-5</v>
      </c>
      <c r="F10">
        <f t="shared" si="1"/>
        <v>-25</v>
      </c>
    </row>
    <row r="11" spans="1:6" x14ac:dyDescent="0.2">
      <c r="A11">
        <v>11</v>
      </c>
      <c r="B11">
        <v>-233.928</v>
      </c>
      <c r="C11">
        <v>-1953</v>
      </c>
      <c r="D11" t="str">
        <f t="array" ref="D11">INDEX('Bump Map'!$A$1:$AW$51,26-'Bump List'!F11,25+'Bump List'!E11)</f>
        <v>RXDATA0_Q3</v>
      </c>
      <c r="E11">
        <f t="shared" si="0"/>
        <v>-3</v>
      </c>
      <c r="F11">
        <f t="shared" si="1"/>
        <v>-25</v>
      </c>
    </row>
    <row r="12" spans="1:6" x14ac:dyDescent="0.2">
      <c r="A12">
        <v>12</v>
      </c>
      <c r="B12">
        <v>-77.975999999999999</v>
      </c>
      <c r="C12">
        <v>-1953</v>
      </c>
      <c r="D12" t="str">
        <f t="array" ref="D12">INDEX('Bump Map'!$A$1:$AW$51,26-'Bump List'!F12,25+'Bump List'!E12)</f>
        <v>VSS</v>
      </c>
      <c r="E12">
        <f t="shared" si="0"/>
        <v>-1</v>
      </c>
      <c r="F12">
        <f t="shared" si="1"/>
        <v>-25</v>
      </c>
    </row>
    <row r="13" spans="1:6" x14ac:dyDescent="0.2">
      <c r="A13">
        <v>13</v>
      </c>
      <c r="B13">
        <v>77.975999999999999</v>
      </c>
      <c r="C13">
        <v>-1953</v>
      </c>
      <c r="D13" t="str">
        <f t="array" ref="D13">INDEX('Bump Map'!$A$1:$AW$51,26-'Bump List'!F13,25+'Bump List'!E13)</f>
        <v>VSS</v>
      </c>
      <c r="E13">
        <f t="shared" si="0"/>
        <v>1</v>
      </c>
      <c r="F13">
        <f t="shared" si="1"/>
        <v>-25</v>
      </c>
    </row>
    <row r="14" spans="1:6" x14ac:dyDescent="0.2">
      <c r="A14">
        <v>14</v>
      </c>
      <c r="B14">
        <v>233.928</v>
      </c>
      <c r="C14">
        <v>-1953</v>
      </c>
      <c r="D14" t="str">
        <f t="array" ref="D14">INDEX('Bump Map'!$A$1:$AW$51,26-'Bump List'!F14,25+'Bump List'!E14)</f>
        <v>VSS</v>
      </c>
      <c r="E14">
        <f t="shared" si="0"/>
        <v>3</v>
      </c>
      <c r="F14">
        <f t="shared" si="1"/>
        <v>-25</v>
      </c>
    </row>
    <row r="15" spans="1:6" x14ac:dyDescent="0.2">
      <c r="A15">
        <v>15</v>
      </c>
      <c r="B15">
        <v>389.88</v>
      </c>
      <c r="C15">
        <v>-1953</v>
      </c>
      <c r="D15" t="str">
        <f t="array" ref="D15">INDEX('Bump Map'!$A$1:$AW$51,26-'Bump List'!F15,25+'Bump List'!E15)</f>
        <v>TXDATA3_Q1</v>
      </c>
      <c r="E15">
        <f t="shared" si="0"/>
        <v>5</v>
      </c>
      <c r="F15">
        <f t="shared" si="1"/>
        <v>-25</v>
      </c>
    </row>
    <row r="16" spans="1:6" x14ac:dyDescent="0.2">
      <c r="A16">
        <v>16</v>
      </c>
      <c r="B16">
        <v>545.83199999999999</v>
      </c>
      <c r="C16">
        <v>-1953</v>
      </c>
      <c r="D16" t="str">
        <f t="array" ref="D16">INDEX('Bump Map'!$A$1:$AW$51,26-'Bump List'!F16,25+'Bump List'!E16)</f>
        <v>TXDATA12_Q1</v>
      </c>
      <c r="E16">
        <f t="shared" si="0"/>
        <v>7</v>
      </c>
      <c r="F16">
        <f t="shared" si="1"/>
        <v>-25</v>
      </c>
    </row>
    <row r="17" spans="1:6" x14ac:dyDescent="0.2">
      <c r="A17">
        <v>17</v>
      </c>
      <c r="B17">
        <v>701.78399999999999</v>
      </c>
      <c r="C17">
        <v>-1953</v>
      </c>
      <c r="D17" t="str">
        <f t="array" ref="D17">INDEX('Bump Map'!$A$1:$AW$51,26-'Bump List'!F17,25+'Bump List'!E17)</f>
        <v>VSS</v>
      </c>
      <c r="E17">
        <f t="shared" si="0"/>
        <v>9</v>
      </c>
      <c r="F17">
        <f t="shared" si="1"/>
        <v>-25</v>
      </c>
    </row>
    <row r="18" spans="1:6" x14ac:dyDescent="0.2">
      <c r="A18">
        <v>18</v>
      </c>
      <c r="B18">
        <v>857.73599999999999</v>
      </c>
      <c r="C18">
        <v>-1953</v>
      </c>
      <c r="D18" t="str">
        <f t="array" ref="D18">INDEX('Bump Map'!$A$1:$AW$51,26-'Bump List'!F18,25+'Bump List'!E18)</f>
        <v>RXDATA15_Q1</v>
      </c>
      <c r="E18">
        <f t="shared" si="0"/>
        <v>11</v>
      </c>
      <c r="F18">
        <f t="shared" si="1"/>
        <v>-25</v>
      </c>
    </row>
    <row r="19" spans="1:6" x14ac:dyDescent="0.2">
      <c r="A19">
        <v>19</v>
      </c>
      <c r="B19">
        <v>1013.688</v>
      </c>
      <c r="C19">
        <v>-1953</v>
      </c>
      <c r="D19" t="str">
        <f t="array" ref="D19">INDEX('Bump Map'!$A$1:$AW$51,26-'Bump List'!F19,25+'Bump List'!E19)</f>
        <v>VSS</v>
      </c>
      <c r="E19">
        <f t="shared" si="0"/>
        <v>13</v>
      </c>
      <c r="F19">
        <f t="shared" si="1"/>
        <v>-25</v>
      </c>
    </row>
    <row r="20" spans="1:6" x14ac:dyDescent="0.2">
      <c r="A20">
        <v>20</v>
      </c>
      <c r="B20">
        <v>1169.6400000000001</v>
      </c>
      <c r="C20">
        <v>-1953</v>
      </c>
      <c r="D20" t="str">
        <f t="array" ref="D20">INDEX('Bump Map'!$A$1:$AW$51,26-'Bump List'!F20,25+'Bump List'!E20)</f>
        <v>VSS</v>
      </c>
      <c r="E20">
        <f t="shared" si="0"/>
        <v>15.000000000000002</v>
      </c>
      <c r="F20">
        <f t="shared" si="1"/>
        <v>-25</v>
      </c>
    </row>
    <row r="21" spans="1:6" x14ac:dyDescent="0.2">
      <c r="A21">
        <v>21</v>
      </c>
      <c r="B21">
        <v>1325.5920000000001</v>
      </c>
      <c r="C21">
        <v>-1953</v>
      </c>
      <c r="D21" t="str">
        <f t="array" ref="D21">INDEX('Bump Map'!$A$1:$AW$51,26-'Bump List'!F21,25+'Bump List'!E21)</f>
        <v>RXDATA0_Q1</v>
      </c>
      <c r="E21">
        <f t="shared" si="0"/>
        <v>17</v>
      </c>
      <c r="F21">
        <f t="shared" si="1"/>
        <v>-25</v>
      </c>
    </row>
    <row r="22" spans="1:6" x14ac:dyDescent="0.2">
      <c r="A22">
        <v>22</v>
      </c>
      <c r="B22">
        <v>1481.5440000000001</v>
      </c>
      <c r="C22">
        <v>-1953</v>
      </c>
      <c r="D22" t="str">
        <f t="array" ref="D22">INDEX('Bump Map'!$A$1:$AW$51,26-'Bump List'!F22,25+'Bump List'!E22)</f>
        <v>VSS</v>
      </c>
      <c r="E22">
        <f t="shared" si="0"/>
        <v>19</v>
      </c>
      <c r="F22">
        <f t="shared" si="1"/>
        <v>-25</v>
      </c>
    </row>
    <row r="23" spans="1:6" x14ac:dyDescent="0.2">
      <c r="A23">
        <v>23</v>
      </c>
      <c r="B23">
        <v>1637.4960000000001</v>
      </c>
      <c r="C23">
        <v>-1953</v>
      </c>
      <c r="D23" t="str">
        <f t="array" ref="D23">INDEX('Bump Map'!$A$1:$AW$51,26-'Bump List'!F23,25+'Bump List'!E23)</f>
        <v>IODIFF_39_N_Q1_nocon</v>
      </c>
      <c r="E23">
        <f t="shared" si="0"/>
        <v>21</v>
      </c>
      <c r="F23">
        <f t="shared" si="1"/>
        <v>-25</v>
      </c>
    </row>
    <row r="24" spans="1:6" x14ac:dyDescent="0.2">
      <c r="A24">
        <v>24</v>
      </c>
      <c r="B24">
        <v>1793.4480000000001</v>
      </c>
      <c r="C24">
        <v>-1953</v>
      </c>
      <c r="D24" t="str">
        <f t="array" ref="D24">INDEX('Bump Map'!$A$1:$AW$51,26-'Bump List'!F24,25+'Bump List'!E24)</f>
        <v>IODIFF_40_N_Q1_nocon</v>
      </c>
      <c r="E24">
        <f t="shared" si="0"/>
        <v>23</v>
      </c>
      <c r="F24">
        <f t="shared" si="1"/>
        <v>-25</v>
      </c>
    </row>
    <row r="25" spans="1:6" x14ac:dyDescent="0.2">
      <c r="A25">
        <v>25</v>
      </c>
      <c r="B25">
        <v>-1871.424</v>
      </c>
      <c r="C25">
        <v>-1874.88</v>
      </c>
      <c r="D25" t="str">
        <f t="array" ref="D25">INDEX('Bump Map'!$A$1:$AW$51,26-'Bump List'!F25,25+'Bump List'!E25)</f>
        <v>IODIFF_41_N_Q3_nocon</v>
      </c>
      <c r="E25">
        <f t="shared" si="0"/>
        <v>-24</v>
      </c>
      <c r="F25">
        <f t="shared" si="1"/>
        <v>-24</v>
      </c>
    </row>
    <row r="26" spans="1:6" x14ac:dyDescent="0.2">
      <c r="A26">
        <v>26</v>
      </c>
      <c r="B26">
        <v>-1715.472</v>
      </c>
      <c r="C26">
        <v>-1874.88</v>
      </c>
      <c r="D26" t="str">
        <f t="array" ref="D26">INDEX('Bump Map'!$A$1:$AW$51,26-'Bump List'!F26,25+'Bump List'!E26)</f>
        <v>VSS</v>
      </c>
      <c r="E26">
        <f t="shared" si="0"/>
        <v>-22</v>
      </c>
      <c r="F26">
        <f t="shared" si="1"/>
        <v>-24</v>
      </c>
    </row>
    <row r="27" spans="1:6" x14ac:dyDescent="0.2">
      <c r="A27">
        <v>27</v>
      </c>
      <c r="B27">
        <v>-1559.52</v>
      </c>
      <c r="C27">
        <v>-1874.88</v>
      </c>
      <c r="D27" t="str">
        <f t="array" ref="D27">INDEX('Bump Map'!$A$1:$AW$51,26-'Bump List'!F27,25+'Bump List'!E27)</f>
        <v>IODIFF_38_N_Q3_nocon</v>
      </c>
      <c r="E27">
        <f t="shared" si="0"/>
        <v>-20</v>
      </c>
      <c r="F27">
        <f t="shared" si="1"/>
        <v>-24</v>
      </c>
    </row>
    <row r="28" spans="1:6" x14ac:dyDescent="0.2">
      <c r="A28">
        <v>28</v>
      </c>
      <c r="B28">
        <v>-1403.568</v>
      </c>
      <c r="C28">
        <v>-1874.88</v>
      </c>
      <c r="D28" t="str">
        <f t="array" ref="D28">INDEX('Bump Map'!$A$1:$AW$51,26-'Bump List'!F28,25+'Bump List'!E28)</f>
        <v>TXSBC_Q3</v>
      </c>
      <c r="E28">
        <f t="shared" si="0"/>
        <v>-18</v>
      </c>
      <c r="F28">
        <f t="shared" si="1"/>
        <v>-24</v>
      </c>
    </row>
    <row r="29" spans="1:6" x14ac:dyDescent="0.2">
      <c r="A29">
        <v>29</v>
      </c>
      <c r="B29">
        <v>-1247.616</v>
      </c>
      <c r="C29">
        <v>-1874.88</v>
      </c>
      <c r="D29" t="str">
        <f t="array" ref="D29">INDEX('Bump Map'!$A$1:$AW$51,26-'Bump List'!F29,25+'Bump List'!E29)</f>
        <v>TXDATA1_Q3</v>
      </c>
      <c r="E29">
        <f t="shared" si="0"/>
        <v>-16</v>
      </c>
      <c r="F29">
        <f t="shared" si="1"/>
        <v>-24</v>
      </c>
    </row>
    <row r="30" spans="1:6" x14ac:dyDescent="0.2">
      <c r="A30">
        <v>30</v>
      </c>
      <c r="B30">
        <v>-1091.664</v>
      </c>
      <c r="C30">
        <v>-1874.88</v>
      </c>
      <c r="D30" t="str">
        <f t="array" ref="D30">INDEX('Bump Map'!$A$1:$AW$51,26-'Bump List'!F30,25+'Bump List'!E30)</f>
        <v>TXTRK_Q3</v>
      </c>
      <c r="E30">
        <f t="shared" si="0"/>
        <v>-14</v>
      </c>
      <c r="F30">
        <f t="shared" si="1"/>
        <v>-24</v>
      </c>
    </row>
    <row r="31" spans="1:6" x14ac:dyDescent="0.2">
      <c r="A31">
        <v>31</v>
      </c>
      <c r="B31">
        <v>-935.71199999999999</v>
      </c>
      <c r="C31">
        <v>-1874.88</v>
      </c>
      <c r="D31" t="str">
        <f t="array" ref="D31">INDEX('Bump Map'!$A$1:$AW$51,26-'Bump List'!F31,25+'Bump List'!E31)</f>
        <v>TXDATA13_Q3</v>
      </c>
      <c r="E31">
        <f t="shared" si="0"/>
        <v>-12</v>
      </c>
      <c r="F31">
        <f t="shared" si="1"/>
        <v>-24</v>
      </c>
    </row>
    <row r="32" spans="1:6" x14ac:dyDescent="0.2">
      <c r="A32">
        <v>32</v>
      </c>
      <c r="B32">
        <v>-779.76</v>
      </c>
      <c r="C32">
        <v>-1874.88</v>
      </c>
      <c r="D32" t="str">
        <f t="array" ref="D32">INDEX('Bump Map'!$A$1:$AW$51,26-'Bump List'!F32,25+'Bump List'!E32)</f>
        <v>VSS</v>
      </c>
      <c r="E32">
        <f t="shared" si="0"/>
        <v>-10</v>
      </c>
      <c r="F32">
        <f t="shared" si="1"/>
        <v>-24</v>
      </c>
    </row>
    <row r="33" spans="1:6" x14ac:dyDescent="0.2">
      <c r="A33">
        <v>33</v>
      </c>
      <c r="B33">
        <v>-623.80799999999999</v>
      </c>
      <c r="C33">
        <v>-1874.88</v>
      </c>
      <c r="D33" t="str">
        <f t="array" ref="D33">INDEX('Bump Map'!$A$1:$AW$51,26-'Bump List'!F33,25+'Bump List'!E33)</f>
        <v>RXDATA14_Q3</v>
      </c>
      <c r="E33">
        <f t="shared" si="0"/>
        <v>-8</v>
      </c>
      <c r="F33">
        <f t="shared" si="1"/>
        <v>-24</v>
      </c>
    </row>
    <row r="34" spans="1:6" x14ac:dyDescent="0.2">
      <c r="A34">
        <v>34</v>
      </c>
      <c r="B34">
        <v>-467.85599999999999</v>
      </c>
      <c r="C34">
        <v>-1874.88</v>
      </c>
      <c r="D34" t="str">
        <f t="array" ref="D34">INDEX('Bump Map'!$A$1:$AW$51,26-'Bump List'!F34,25+'Bump List'!E34)</f>
        <v>RXVLD_Q3</v>
      </c>
      <c r="E34">
        <f t="shared" si="0"/>
        <v>-6</v>
      </c>
      <c r="F34">
        <f t="shared" si="1"/>
        <v>-24</v>
      </c>
    </row>
    <row r="35" spans="1:6" x14ac:dyDescent="0.2">
      <c r="A35">
        <v>35</v>
      </c>
      <c r="B35">
        <v>-311.904</v>
      </c>
      <c r="C35">
        <v>-1874.88</v>
      </c>
      <c r="D35" t="str">
        <f t="array" ref="D35">INDEX('Bump Map'!$A$1:$AW$51,26-'Bump List'!F35,25+'Bump List'!E35)</f>
        <v>RXDATA2_Q3</v>
      </c>
      <c r="E35">
        <f t="shared" si="0"/>
        <v>-4</v>
      </c>
      <c r="F35">
        <f t="shared" si="1"/>
        <v>-24</v>
      </c>
    </row>
    <row r="36" spans="1:6" x14ac:dyDescent="0.2">
      <c r="A36">
        <v>36</v>
      </c>
      <c r="B36">
        <v>-155.952</v>
      </c>
      <c r="C36">
        <v>-1874.88</v>
      </c>
      <c r="D36" t="str">
        <f t="array" ref="D36">INDEX('Bump Map'!$A$1:$AW$51,26-'Bump List'!F36,25+'Bump List'!E36)</f>
        <v>RXSBD_Q3</v>
      </c>
      <c r="E36">
        <f t="shared" si="0"/>
        <v>-2</v>
      </c>
      <c r="F36">
        <f t="shared" si="1"/>
        <v>-24</v>
      </c>
    </row>
    <row r="37" spans="1:6" x14ac:dyDescent="0.2">
      <c r="A37">
        <v>37</v>
      </c>
      <c r="B37">
        <v>155.952</v>
      </c>
      <c r="C37">
        <v>-1874.88</v>
      </c>
      <c r="D37" t="str">
        <f t="array" ref="D37">INDEX('Bump Map'!$A$1:$AW$51,26-'Bump List'!F37,25+'Bump List'!E37)</f>
        <v>TXSBC_Q1</v>
      </c>
      <c r="E37">
        <f t="shared" si="0"/>
        <v>2</v>
      </c>
      <c r="F37">
        <f t="shared" si="1"/>
        <v>-24</v>
      </c>
    </row>
    <row r="38" spans="1:6" x14ac:dyDescent="0.2">
      <c r="A38">
        <v>38</v>
      </c>
      <c r="B38">
        <v>311.904</v>
      </c>
      <c r="C38">
        <v>-1874.88</v>
      </c>
      <c r="D38" t="str">
        <f t="array" ref="D38">INDEX('Bump Map'!$A$1:$AW$51,26-'Bump List'!F38,25+'Bump List'!E38)</f>
        <v>TXDATA1_Q1</v>
      </c>
      <c r="E38">
        <f t="shared" si="0"/>
        <v>4</v>
      </c>
      <c r="F38">
        <f t="shared" si="1"/>
        <v>-24</v>
      </c>
    </row>
    <row r="39" spans="1:6" x14ac:dyDescent="0.2">
      <c r="A39">
        <v>39</v>
      </c>
      <c r="B39">
        <v>467.85599999999999</v>
      </c>
      <c r="C39">
        <v>-1874.88</v>
      </c>
      <c r="D39" t="str">
        <f t="array" ref="D39">INDEX('Bump Map'!$A$1:$AW$51,26-'Bump List'!F39,25+'Bump List'!E39)</f>
        <v>TXTRK_Q1</v>
      </c>
      <c r="E39">
        <f t="shared" si="0"/>
        <v>6</v>
      </c>
      <c r="F39">
        <f t="shared" si="1"/>
        <v>-24</v>
      </c>
    </row>
    <row r="40" spans="1:6" x14ac:dyDescent="0.2">
      <c r="A40">
        <v>40</v>
      </c>
      <c r="B40">
        <v>623.80799999999999</v>
      </c>
      <c r="C40">
        <v>-1874.88</v>
      </c>
      <c r="D40" t="str">
        <f t="array" ref="D40">INDEX('Bump Map'!$A$1:$AW$51,26-'Bump List'!F40,25+'Bump List'!E40)</f>
        <v>TXDATA13_Q1</v>
      </c>
      <c r="E40">
        <f t="shared" si="0"/>
        <v>8</v>
      </c>
      <c r="F40">
        <f t="shared" si="1"/>
        <v>-24</v>
      </c>
    </row>
    <row r="41" spans="1:6" x14ac:dyDescent="0.2">
      <c r="A41">
        <v>41</v>
      </c>
      <c r="B41">
        <v>779.76</v>
      </c>
      <c r="C41">
        <v>-1874.88</v>
      </c>
      <c r="D41" t="str">
        <f t="array" ref="D41">INDEX('Bump Map'!$A$1:$AW$51,26-'Bump List'!F41,25+'Bump List'!E41)</f>
        <v>VSS</v>
      </c>
      <c r="E41">
        <f t="shared" si="0"/>
        <v>10</v>
      </c>
      <c r="F41">
        <f t="shared" si="1"/>
        <v>-24</v>
      </c>
    </row>
    <row r="42" spans="1:6" x14ac:dyDescent="0.2">
      <c r="A42">
        <v>42</v>
      </c>
      <c r="B42">
        <v>935.71199999999999</v>
      </c>
      <c r="C42">
        <v>-1874.88</v>
      </c>
      <c r="D42" t="str">
        <f t="array" ref="D42">INDEX('Bump Map'!$A$1:$AW$51,26-'Bump List'!F42,25+'Bump List'!E42)</f>
        <v>RXDATA14_Q1</v>
      </c>
      <c r="E42">
        <f t="shared" si="0"/>
        <v>12</v>
      </c>
      <c r="F42">
        <f t="shared" si="1"/>
        <v>-24</v>
      </c>
    </row>
    <row r="43" spans="1:6" x14ac:dyDescent="0.2">
      <c r="A43">
        <v>43</v>
      </c>
      <c r="B43">
        <v>1091.664</v>
      </c>
      <c r="C43">
        <v>-1874.88</v>
      </c>
      <c r="D43" t="str">
        <f t="array" ref="D43">INDEX('Bump Map'!$A$1:$AW$51,26-'Bump List'!F43,25+'Bump List'!E43)</f>
        <v>RXVLD_Q1</v>
      </c>
      <c r="E43">
        <f t="shared" si="0"/>
        <v>14</v>
      </c>
      <c r="F43">
        <f t="shared" si="1"/>
        <v>-24</v>
      </c>
    </row>
    <row r="44" spans="1:6" x14ac:dyDescent="0.2">
      <c r="A44">
        <v>44</v>
      </c>
      <c r="B44">
        <v>1247.616</v>
      </c>
      <c r="C44">
        <v>-1874.88</v>
      </c>
      <c r="D44" t="str">
        <f t="array" ref="D44">INDEX('Bump Map'!$A$1:$AW$51,26-'Bump List'!F44,25+'Bump List'!E44)</f>
        <v>RXDATA2_Q1</v>
      </c>
      <c r="E44">
        <f t="shared" si="0"/>
        <v>16</v>
      </c>
      <c r="F44">
        <f t="shared" si="1"/>
        <v>-24</v>
      </c>
    </row>
    <row r="45" spans="1:6" x14ac:dyDescent="0.2">
      <c r="A45">
        <v>45</v>
      </c>
      <c r="B45">
        <v>1403.568</v>
      </c>
      <c r="C45">
        <v>-1874.88</v>
      </c>
      <c r="D45" t="str">
        <f t="array" ref="D45">INDEX('Bump Map'!$A$1:$AW$51,26-'Bump List'!F45,25+'Bump List'!E45)</f>
        <v>RXSBD_Q1</v>
      </c>
      <c r="E45">
        <f t="shared" si="0"/>
        <v>18</v>
      </c>
      <c r="F45">
        <f t="shared" si="1"/>
        <v>-24</v>
      </c>
    </row>
    <row r="46" spans="1:6" x14ac:dyDescent="0.2">
      <c r="A46">
        <v>46</v>
      </c>
      <c r="B46">
        <v>1559.52</v>
      </c>
      <c r="C46">
        <v>-1874.88</v>
      </c>
      <c r="D46" t="str">
        <f t="array" ref="D46">INDEX('Bump Map'!$A$1:$AW$51,26-'Bump List'!F46,25+'Bump List'!E46)</f>
        <v>IODIFF_38_N_Q1_nocon</v>
      </c>
      <c r="E46">
        <f t="shared" si="0"/>
        <v>20</v>
      </c>
      <c r="F46">
        <f t="shared" si="1"/>
        <v>-24</v>
      </c>
    </row>
    <row r="47" spans="1:6" x14ac:dyDescent="0.2">
      <c r="A47">
        <v>47</v>
      </c>
      <c r="B47">
        <v>1715.472</v>
      </c>
      <c r="C47">
        <v>-1874.88</v>
      </c>
      <c r="D47" t="str">
        <f t="array" ref="D47">INDEX('Bump Map'!$A$1:$AW$51,26-'Bump List'!F47,25+'Bump List'!E47)</f>
        <v>VSS</v>
      </c>
      <c r="E47">
        <f t="shared" si="0"/>
        <v>22</v>
      </c>
      <c r="F47">
        <f t="shared" si="1"/>
        <v>-24</v>
      </c>
    </row>
    <row r="48" spans="1:6" x14ac:dyDescent="0.2">
      <c r="A48">
        <v>48</v>
      </c>
      <c r="B48">
        <v>1871.424</v>
      </c>
      <c r="C48">
        <v>-1874.88</v>
      </c>
      <c r="D48" t="str">
        <f t="array" ref="D48">INDEX('Bump Map'!$A$1:$AW$51,26-'Bump List'!F48,25+'Bump List'!E48)</f>
        <v>IODIFF_41_N_Q1_nocon</v>
      </c>
      <c r="E48">
        <f t="shared" si="0"/>
        <v>24</v>
      </c>
      <c r="F48">
        <f t="shared" si="1"/>
        <v>-24</v>
      </c>
    </row>
    <row r="49" spans="1:6" x14ac:dyDescent="0.2">
      <c r="A49">
        <v>49</v>
      </c>
      <c r="B49">
        <v>-1793.4480000000001</v>
      </c>
      <c r="C49">
        <v>-1796.76</v>
      </c>
      <c r="D49" t="str">
        <f t="array" ref="D49">INDEX('Bump Map'!$A$1:$AW$51,26-'Bump List'!F49,25+'Bump List'!E49)</f>
        <v>IODIFF_40_P_Q3_nocon</v>
      </c>
      <c r="E49">
        <f t="shared" si="0"/>
        <v>-23</v>
      </c>
      <c r="F49">
        <f t="shared" si="1"/>
        <v>-23</v>
      </c>
    </row>
    <row r="50" spans="1:6" x14ac:dyDescent="0.2">
      <c r="A50">
        <v>50</v>
      </c>
      <c r="B50">
        <v>-1637.4960000000001</v>
      </c>
      <c r="C50">
        <v>-1796.76</v>
      </c>
      <c r="D50" t="str">
        <f t="array" ref="D50">INDEX('Bump Map'!$A$1:$AW$51,26-'Bump List'!F50,25+'Bump List'!E50)</f>
        <v>IODIFF_39_P_Q3_nocon</v>
      </c>
      <c r="E50">
        <f t="shared" si="0"/>
        <v>-21</v>
      </c>
      <c r="F50">
        <f t="shared" si="1"/>
        <v>-23</v>
      </c>
    </row>
    <row r="51" spans="1:6" x14ac:dyDescent="0.2">
      <c r="A51">
        <v>51</v>
      </c>
      <c r="B51">
        <v>-1481.5440000000001</v>
      </c>
      <c r="C51">
        <v>-1796.76</v>
      </c>
      <c r="D51" t="str">
        <f t="array" ref="D51">INDEX('Bump Map'!$A$1:$AW$51,26-'Bump List'!F51,25+'Bump List'!E51)</f>
        <v>VSS</v>
      </c>
      <c r="E51">
        <f t="shared" si="0"/>
        <v>-19</v>
      </c>
      <c r="F51">
        <f t="shared" si="1"/>
        <v>-23</v>
      </c>
    </row>
    <row r="52" spans="1:6" x14ac:dyDescent="0.2">
      <c r="A52">
        <v>52</v>
      </c>
      <c r="B52">
        <v>-1325.5920000000001</v>
      </c>
      <c r="C52">
        <v>-1796.76</v>
      </c>
      <c r="D52" t="str">
        <f t="array" ref="D52">INDEX('Bump Map'!$A$1:$AW$51,26-'Bump List'!F52,25+'Bump List'!E52)</f>
        <v>TXDATA0_Q3</v>
      </c>
      <c r="E52">
        <f t="shared" si="0"/>
        <v>-17</v>
      </c>
      <c r="F52">
        <f t="shared" si="1"/>
        <v>-23</v>
      </c>
    </row>
    <row r="53" spans="1:6" x14ac:dyDescent="0.2">
      <c r="A53">
        <v>53</v>
      </c>
      <c r="B53">
        <v>-1169.6400000000001</v>
      </c>
      <c r="C53">
        <v>-1796.76</v>
      </c>
      <c r="D53" t="str">
        <f t="array" ref="D53">INDEX('Bump Map'!$A$1:$AW$51,26-'Bump List'!F53,25+'Bump List'!E53)</f>
        <v>VSS</v>
      </c>
      <c r="E53">
        <f t="shared" si="0"/>
        <v>-15.000000000000002</v>
      </c>
      <c r="F53">
        <f t="shared" si="1"/>
        <v>-23</v>
      </c>
    </row>
    <row r="54" spans="1:6" x14ac:dyDescent="0.2">
      <c r="A54">
        <v>54</v>
      </c>
      <c r="B54">
        <v>-1013.688</v>
      </c>
      <c r="C54">
        <v>-1796.76</v>
      </c>
      <c r="D54" t="str">
        <f t="array" ref="D54">INDEX('Bump Map'!$A$1:$AW$51,26-'Bump List'!F54,25+'Bump List'!E54)</f>
        <v>VSS</v>
      </c>
      <c r="E54">
        <f t="shared" si="0"/>
        <v>-13</v>
      </c>
      <c r="F54">
        <f t="shared" si="1"/>
        <v>-23</v>
      </c>
    </row>
    <row r="55" spans="1:6" x14ac:dyDescent="0.2">
      <c r="A55">
        <v>55</v>
      </c>
      <c r="B55">
        <v>-857.73599999999999</v>
      </c>
      <c r="C55">
        <v>-1796.76</v>
      </c>
      <c r="D55" t="str">
        <f t="array" ref="D55">INDEX('Bump Map'!$A$1:$AW$51,26-'Bump List'!F55,25+'Bump List'!E55)</f>
        <v>TXDATA15_Q3</v>
      </c>
      <c r="E55">
        <f t="shared" si="0"/>
        <v>-11</v>
      </c>
      <c r="F55">
        <f t="shared" si="1"/>
        <v>-23</v>
      </c>
    </row>
    <row r="56" spans="1:6" x14ac:dyDescent="0.2">
      <c r="A56">
        <v>56</v>
      </c>
      <c r="B56">
        <v>-701.78399999999999</v>
      </c>
      <c r="C56">
        <v>-1796.76</v>
      </c>
      <c r="D56" t="str">
        <f t="array" ref="D56">INDEX('Bump Map'!$A$1:$AW$51,26-'Bump List'!F56,25+'Bump List'!E56)</f>
        <v>VSS</v>
      </c>
      <c r="E56">
        <f t="shared" si="0"/>
        <v>-9</v>
      </c>
      <c r="F56">
        <f t="shared" si="1"/>
        <v>-23</v>
      </c>
    </row>
    <row r="57" spans="1:6" x14ac:dyDescent="0.2">
      <c r="A57">
        <v>57</v>
      </c>
      <c r="B57">
        <v>-545.83199999999999</v>
      </c>
      <c r="C57">
        <v>-1796.76</v>
      </c>
      <c r="D57" t="str">
        <f t="array" ref="D57">INDEX('Bump Map'!$A$1:$AW$51,26-'Bump List'!F57,25+'Bump List'!E57)</f>
        <v>RXDATA12_Q3</v>
      </c>
      <c r="E57">
        <f t="shared" si="0"/>
        <v>-7</v>
      </c>
      <c r="F57">
        <f t="shared" si="1"/>
        <v>-23</v>
      </c>
    </row>
    <row r="58" spans="1:6" x14ac:dyDescent="0.2">
      <c r="A58">
        <v>58</v>
      </c>
      <c r="B58">
        <v>-389.88</v>
      </c>
      <c r="C58">
        <v>-1796.76</v>
      </c>
      <c r="D58" t="str">
        <f t="array" ref="D58">INDEX('Bump Map'!$A$1:$AW$51,26-'Bump List'!F58,25+'Bump List'!E58)</f>
        <v>RXDATA3_Q3</v>
      </c>
      <c r="E58">
        <f t="shared" si="0"/>
        <v>-5</v>
      </c>
      <c r="F58">
        <f t="shared" si="1"/>
        <v>-23</v>
      </c>
    </row>
    <row r="59" spans="1:6" x14ac:dyDescent="0.2">
      <c r="A59">
        <v>59</v>
      </c>
      <c r="B59">
        <v>-233.928</v>
      </c>
      <c r="C59">
        <v>-1796.76</v>
      </c>
      <c r="D59" t="str">
        <f t="array" ref="D59">INDEX('Bump Map'!$A$1:$AW$51,26-'Bump List'!F59,25+'Bump List'!E59)</f>
        <v>VSS</v>
      </c>
      <c r="E59">
        <f t="shared" si="0"/>
        <v>-3</v>
      </c>
      <c r="F59">
        <f t="shared" si="1"/>
        <v>-23</v>
      </c>
    </row>
    <row r="60" spans="1:6" x14ac:dyDescent="0.2">
      <c r="A60">
        <v>60</v>
      </c>
      <c r="B60">
        <v>-77.975999999999999</v>
      </c>
      <c r="C60">
        <v>-1796.76</v>
      </c>
      <c r="D60" t="str">
        <f t="array" ref="D60">INDEX('Bump Map'!$A$1:$AW$51,26-'Bump List'!F60,25+'Bump List'!E60)</f>
        <v>VSS</v>
      </c>
      <c r="E60">
        <f t="shared" si="0"/>
        <v>-1</v>
      </c>
      <c r="F60">
        <f t="shared" si="1"/>
        <v>-23</v>
      </c>
    </row>
    <row r="61" spans="1:6" x14ac:dyDescent="0.2">
      <c r="A61">
        <v>61</v>
      </c>
      <c r="B61">
        <v>77.975999999999999</v>
      </c>
      <c r="C61">
        <v>-1796.76</v>
      </c>
      <c r="D61" t="str">
        <f t="array" ref="D61">INDEX('Bump Map'!$A$1:$AW$51,26-'Bump List'!F61,25+'Bump List'!E61)</f>
        <v>VSS</v>
      </c>
      <c r="E61">
        <f t="shared" si="0"/>
        <v>1</v>
      </c>
      <c r="F61">
        <f t="shared" si="1"/>
        <v>-23</v>
      </c>
    </row>
    <row r="62" spans="1:6" x14ac:dyDescent="0.2">
      <c r="A62">
        <v>62</v>
      </c>
      <c r="B62">
        <v>233.928</v>
      </c>
      <c r="C62">
        <v>-1796.76</v>
      </c>
      <c r="D62" t="str">
        <f t="array" ref="D62">INDEX('Bump Map'!$A$1:$AW$51,26-'Bump List'!F62,25+'Bump List'!E62)</f>
        <v>TXDATA0_Q1</v>
      </c>
      <c r="E62">
        <f t="shared" si="0"/>
        <v>3</v>
      </c>
      <c r="F62">
        <f t="shared" si="1"/>
        <v>-23</v>
      </c>
    </row>
    <row r="63" spans="1:6" x14ac:dyDescent="0.2">
      <c r="A63">
        <v>63</v>
      </c>
      <c r="B63">
        <v>389.88</v>
      </c>
      <c r="C63">
        <v>-1796.76</v>
      </c>
      <c r="D63" t="str">
        <f t="array" ref="D63">INDEX('Bump Map'!$A$1:$AW$51,26-'Bump List'!F63,25+'Bump List'!E63)</f>
        <v>VSS</v>
      </c>
      <c r="E63">
        <f t="shared" si="0"/>
        <v>5</v>
      </c>
      <c r="F63">
        <f t="shared" si="1"/>
        <v>-23</v>
      </c>
    </row>
    <row r="64" spans="1:6" x14ac:dyDescent="0.2">
      <c r="A64">
        <v>64</v>
      </c>
      <c r="B64">
        <v>545.83199999999999</v>
      </c>
      <c r="C64">
        <v>-1796.76</v>
      </c>
      <c r="D64" t="str">
        <f t="array" ref="D64">INDEX('Bump Map'!$A$1:$AW$51,26-'Bump List'!F64,25+'Bump List'!E64)</f>
        <v>VSS</v>
      </c>
      <c r="E64">
        <f t="shared" si="0"/>
        <v>7</v>
      </c>
      <c r="F64">
        <f t="shared" si="1"/>
        <v>-23</v>
      </c>
    </row>
    <row r="65" spans="1:6" x14ac:dyDescent="0.2">
      <c r="A65">
        <v>65</v>
      </c>
      <c r="B65">
        <v>701.78399999999999</v>
      </c>
      <c r="C65">
        <v>-1796.76</v>
      </c>
      <c r="D65" t="str">
        <f t="array" ref="D65">INDEX('Bump Map'!$A$1:$AW$51,26-'Bump List'!F65,25+'Bump List'!E65)</f>
        <v>TXDATA15_Q1</v>
      </c>
      <c r="E65">
        <f t="shared" ref="E65:E128" si="2">B65/77.976</f>
        <v>9</v>
      </c>
      <c r="F65">
        <f t="shared" ref="F65:F128" si="3">C65/78.12</f>
        <v>-23</v>
      </c>
    </row>
    <row r="66" spans="1:6" x14ac:dyDescent="0.2">
      <c r="A66">
        <v>66</v>
      </c>
      <c r="B66">
        <v>857.73599999999999</v>
      </c>
      <c r="C66">
        <v>-1796.76</v>
      </c>
      <c r="D66" t="str">
        <f t="array" ref="D66">INDEX('Bump Map'!$A$1:$AW$51,26-'Bump List'!F66,25+'Bump List'!E66)</f>
        <v>VSS</v>
      </c>
      <c r="E66">
        <f t="shared" si="2"/>
        <v>11</v>
      </c>
      <c r="F66">
        <f t="shared" si="3"/>
        <v>-23</v>
      </c>
    </row>
    <row r="67" spans="1:6" x14ac:dyDescent="0.2">
      <c r="A67">
        <v>67</v>
      </c>
      <c r="B67">
        <v>1013.688</v>
      </c>
      <c r="C67">
        <v>-1796.76</v>
      </c>
      <c r="D67" t="str">
        <f t="array" ref="D67">INDEX('Bump Map'!$A$1:$AW$51,26-'Bump List'!F67,25+'Bump List'!E67)</f>
        <v>RXDATA12_Q1</v>
      </c>
      <c r="E67">
        <f t="shared" si="2"/>
        <v>13</v>
      </c>
      <c r="F67">
        <f t="shared" si="3"/>
        <v>-23</v>
      </c>
    </row>
    <row r="68" spans="1:6" x14ac:dyDescent="0.2">
      <c r="A68">
        <v>68</v>
      </c>
      <c r="B68">
        <v>1169.6400000000001</v>
      </c>
      <c r="C68">
        <v>-1796.76</v>
      </c>
      <c r="D68" t="str">
        <f t="array" ref="D68">INDEX('Bump Map'!$A$1:$AW$51,26-'Bump List'!F68,25+'Bump List'!E68)</f>
        <v>RXDATA3_Q1</v>
      </c>
      <c r="E68">
        <f t="shared" si="2"/>
        <v>15.000000000000002</v>
      </c>
      <c r="F68">
        <f t="shared" si="3"/>
        <v>-23</v>
      </c>
    </row>
    <row r="69" spans="1:6" x14ac:dyDescent="0.2">
      <c r="A69">
        <v>69</v>
      </c>
      <c r="B69">
        <v>1325.5920000000001</v>
      </c>
      <c r="C69">
        <v>-1796.76</v>
      </c>
      <c r="D69" t="str">
        <f t="array" ref="D69">INDEX('Bump Map'!$A$1:$AW$51,26-'Bump List'!F69,25+'Bump List'!E69)</f>
        <v>VSS</v>
      </c>
      <c r="E69">
        <f t="shared" si="2"/>
        <v>17</v>
      </c>
      <c r="F69">
        <f t="shared" si="3"/>
        <v>-23</v>
      </c>
    </row>
    <row r="70" spans="1:6" x14ac:dyDescent="0.2">
      <c r="A70">
        <v>70</v>
      </c>
      <c r="B70">
        <v>1481.5440000000001</v>
      </c>
      <c r="C70">
        <v>-1796.76</v>
      </c>
      <c r="D70" t="str">
        <f t="array" ref="D70">INDEX('Bump Map'!$A$1:$AW$51,26-'Bump List'!F70,25+'Bump List'!E70)</f>
        <v>VSS</v>
      </c>
      <c r="E70">
        <f t="shared" si="2"/>
        <v>19</v>
      </c>
      <c r="F70">
        <f t="shared" si="3"/>
        <v>-23</v>
      </c>
    </row>
    <row r="71" spans="1:6" x14ac:dyDescent="0.2">
      <c r="A71">
        <v>71</v>
      </c>
      <c r="B71">
        <v>1637.4960000000001</v>
      </c>
      <c r="C71">
        <v>-1796.76</v>
      </c>
      <c r="D71" t="str">
        <f t="array" ref="D71">INDEX('Bump Map'!$A$1:$AW$51,26-'Bump List'!F71,25+'Bump List'!E71)</f>
        <v>IODIFF_39_P_Q1_nocon</v>
      </c>
      <c r="E71">
        <f t="shared" si="2"/>
        <v>21</v>
      </c>
      <c r="F71">
        <f t="shared" si="3"/>
        <v>-23</v>
      </c>
    </row>
    <row r="72" spans="1:6" x14ac:dyDescent="0.2">
      <c r="A72">
        <v>72</v>
      </c>
      <c r="B72">
        <v>1793.4480000000001</v>
      </c>
      <c r="C72">
        <v>-1796.76</v>
      </c>
      <c r="D72" t="str">
        <f t="array" ref="D72">INDEX('Bump Map'!$A$1:$AW$51,26-'Bump List'!F72,25+'Bump List'!E72)</f>
        <v>IODIFF_40_P_Q1_nocon</v>
      </c>
      <c r="E72">
        <f t="shared" si="2"/>
        <v>23</v>
      </c>
      <c r="F72">
        <f t="shared" si="3"/>
        <v>-23</v>
      </c>
    </row>
    <row r="73" spans="1:6" x14ac:dyDescent="0.2">
      <c r="A73">
        <v>73</v>
      </c>
      <c r="B73">
        <v>-1871.424</v>
      </c>
      <c r="C73">
        <v>-1718.64</v>
      </c>
      <c r="D73" t="str">
        <f t="array" ref="D73">INDEX('Bump Map'!$A$1:$AW$51,26-'Bump List'!F73,25+'Bump List'!E73)</f>
        <v>IODIFF_41_P_Q3_nocon</v>
      </c>
      <c r="E73">
        <f t="shared" si="2"/>
        <v>-24</v>
      </c>
      <c r="F73">
        <f t="shared" si="3"/>
        <v>-22</v>
      </c>
    </row>
    <row r="74" spans="1:6" x14ac:dyDescent="0.2">
      <c r="A74">
        <v>74</v>
      </c>
      <c r="B74">
        <v>-1715.472</v>
      </c>
      <c r="C74">
        <v>-1718.64</v>
      </c>
      <c r="D74" t="str">
        <f t="array" ref="D74">INDEX('Bump Map'!$A$1:$AW$51,26-'Bump List'!F74,25+'Bump List'!E74)</f>
        <v>VSS</v>
      </c>
      <c r="E74">
        <f t="shared" si="2"/>
        <v>-22</v>
      </c>
      <c r="F74">
        <f t="shared" si="3"/>
        <v>-22</v>
      </c>
    </row>
    <row r="75" spans="1:6" x14ac:dyDescent="0.2">
      <c r="A75">
        <v>75</v>
      </c>
      <c r="B75">
        <v>-1559.52</v>
      </c>
      <c r="C75">
        <v>-1718.64</v>
      </c>
      <c r="D75" t="str">
        <f t="array" ref="D75">INDEX('Bump Map'!$A$1:$AW$51,26-'Bump List'!F75,25+'Bump List'!E75)</f>
        <v>IODIFF_38_P_Q3_nocon</v>
      </c>
      <c r="E75">
        <f t="shared" si="2"/>
        <v>-20</v>
      </c>
      <c r="F75">
        <f t="shared" si="3"/>
        <v>-22</v>
      </c>
    </row>
    <row r="76" spans="1:6" x14ac:dyDescent="0.2">
      <c r="A76">
        <v>76</v>
      </c>
      <c r="B76">
        <v>-1403.568</v>
      </c>
      <c r="C76">
        <v>-1718.64</v>
      </c>
      <c r="D76" t="str">
        <f t="array" ref="D76">INDEX('Bump Map'!$A$1:$AW$51,26-'Bump List'!F76,25+'Bump List'!E76)</f>
        <v>TXSBD_Q3</v>
      </c>
      <c r="E76">
        <f t="shared" si="2"/>
        <v>-18</v>
      </c>
      <c r="F76">
        <f t="shared" si="3"/>
        <v>-22</v>
      </c>
    </row>
    <row r="77" spans="1:6" x14ac:dyDescent="0.2">
      <c r="A77">
        <v>77</v>
      </c>
      <c r="B77">
        <v>-1247.616</v>
      </c>
      <c r="C77">
        <v>-1718.64</v>
      </c>
      <c r="D77" t="str">
        <f t="array" ref="D77">INDEX('Bump Map'!$A$1:$AW$51,26-'Bump List'!F77,25+'Bump List'!E77)</f>
        <v>TXDATA2_Q3</v>
      </c>
      <c r="E77">
        <f t="shared" si="2"/>
        <v>-16</v>
      </c>
      <c r="F77">
        <f t="shared" si="3"/>
        <v>-22</v>
      </c>
    </row>
    <row r="78" spans="1:6" x14ac:dyDescent="0.2">
      <c r="A78">
        <v>78</v>
      </c>
      <c r="B78">
        <v>-1091.664</v>
      </c>
      <c r="C78">
        <v>-1718.64</v>
      </c>
      <c r="D78" t="str">
        <f t="array" ref="D78">INDEX('Bump Map'!$A$1:$AW$51,26-'Bump List'!F78,25+'Bump List'!E78)</f>
        <v>TXVLD_Q3</v>
      </c>
      <c r="E78">
        <f t="shared" si="2"/>
        <v>-14</v>
      </c>
      <c r="F78">
        <f t="shared" si="3"/>
        <v>-22</v>
      </c>
    </row>
    <row r="79" spans="1:6" x14ac:dyDescent="0.2">
      <c r="A79">
        <v>79</v>
      </c>
      <c r="B79">
        <v>-935.71199999999999</v>
      </c>
      <c r="C79">
        <v>-1718.64</v>
      </c>
      <c r="D79" t="str">
        <f t="array" ref="D79">INDEX('Bump Map'!$A$1:$AW$51,26-'Bump List'!F79,25+'Bump List'!E79)</f>
        <v>TXDATA14_Q3</v>
      </c>
      <c r="E79">
        <f t="shared" si="2"/>
        <v>-12</v>
      </c>
      <c r="F79">
        <f t="shared" si="3"/>
        <v>-22</v>
      </c>
    </row>
    <row r="80" spans="1:6" x14ac:dyDescent="0.2">
      <c r="A80">
        <v>80</v>
      </c>
      <c r="B80">
        <v>-779.76</v>
      </c>
      <c r="C80">
        <v>-1718.64</v>
      </c>
      <c r="D80" t="str">
        <f t="array" ref="D80">INDEX('Bump Map'!$A$1:$AW$51,26-'Bump List'!F80,25+'Bump List'!E80)</f>
        <v>VSS</v>
      </c>
      <c r="E80">
        <f t="shared" si="2"/>
        <v>-10</v>
      </c>
      <c r="F80">
        <f t="shared" si="3"/>
        <v>-22</v>
      </c>
    </row>
    <row r="81" spans="1:6" x14ac:dyDescent="0.2">
      <c r="A81">
        <v>81</v>
      </c>
      <c r="B81">
        <v>-623.80799999999999</v>
      </c>
      <c r="C81">
        <v>-1718.64</v>
      </c>
      <c r="D81" t="str">
        <f t="array" ref="D81">INDEX('Bump Map'!$A$1:$AW$51,26-'Bump List'!F81,25+'Bump List'!E81)</f>
        <v>RXDATA13_Q3</v>
      </c>
      <c r="E81">
        <f t="shared" si="2"/>
        <v>-8</v>
      </c>
      <c r="F81">
        <f t="shared" si="3"/>
        <v>-22</v>
      </c>
    </row>
    <row r="82" spans="1:6" x14ac:dyDescent="0.2">
      <c r="A82">
        <v>82</v>
      </c>
      <c r="B82">
        <v>-467.85599999999999</v>
      </c>
      <c r="C82">
        <v>-1718.64</v>
      </c>
      <c r="D82" t="str">
        <f t="array" ref="D82">INDEX('Bump Map'!$A$1:$AW$51,26-'Bump List'!F82,25+'Bump List'!E82)</f>
        <v>RXTRK_Q3</v>
      </c>
      <c r="E82">
        <f t="shared" si="2"/>
        <v>-6</v>
      </c>
      <c r="F82">
        <f t="shared" si="3"/>
        <v>-22</v>
      </c>
    </row>
    <row r="83" spans="1:6" x14ac:dyDescent="0.2">
      <c r="A83">
        <v>83</v>
      </c>
      <c r="B83">
        <v>-311.904</v>
      </c>
      <c r="C83">
        <v>-1718.64</v>
      </c>
      <c r="D83" t="str">
        <f t="array" ref="D83">INDEX('Bump Map'!$A$1:$AW$51,26-'Bump List'!F83,25+'Bump List'!E83)</f>
        <v>RXDATA1_Q3</v>
      </c>
      <c r="E83">
        <f t="shared" si="2"/>
        <v>-4</v>
      </c>
      <c r="F83">
        <f t="shared" si="3"/>
        <v>-22</v>
      </c>
    </row>
    <row r="84" spans="1:6" x14ac:dyDescent="0.2">
      <c r="A84">
        <v>84</v>
      </c>
      <c r="B84">
        <v>-155.952</v>
      </c>
      <c r="C84">
        <v>-1718.64</v>
      </c>
      <c r="D84" t="str">
        <f t="array" ref="D84">INDEX('Bump Map'!$A$1:$AW$51,26-'Bump List'!F84,25+'Bump List'!E84)</f>
        <v>RXSBC_Q3</v>
      </c>
      <c r="E84">
        <f t="shared" si="2"/>
        <v>-2</v>
      </c>
      <c r="F84">
        <f t="shared" si="3"/>
        <v>-22</v>
      </c>
    </row>
    <row r="85" spans="1:6" x14ac:dyDescent="0.2">
      <c r="A85">
        <v>85</v>
      </c>
      <c r="B85">
        <v>155.952</v>
      </c>
      <c r="C85">
        <v>-1718.64</v>
      </c>
      <c r="D85" t="str">
        <f t="array" ref="D85">INDEX('Bump Map'!$A$1:$AW$51,26-'Bump List'!F85,25+'Bump List'!E85)</f>
        <v>TXSBD_Q1</v>
      </c>
      <c r="E85">
        <f t="shared" si="2"/>
        <v>2</v>
      </c>
      <c r="F85">
        <f t="shared" si="3"/>
        <v>-22</v>
      </c>
    </row>
    <row r="86" spans="1:6" x14ac:dyDescent="0.2">
      <c r="A86">
        <v>86</v>
      </c>
      <c r="B86">
        <v>311.904</v>
      </c>
      <c r="C86">
        <v>-1718.64</v>
      </c>
      <c r="D86" t="str">
        <f t="array" ref="D86">INDEX('Bump Map'!$A$1:$AW$51,26-'Bump List'!F86,25+'Bump List'!E86)</f>
        <v>TXDATA2_Q1</v>
      </c>
      <c r="E86">
        <f t="shared" si="2"/>
        <v>4</v>
      </c>
      <c r="F86">
        <f t="shared" si="3"/>
        <v>-22</v>
      </c>
    </row>
    <row r="87" spans="1:6" x14ac:dyDescent="0.2">
      <c r="A87">
        <v>87</v>
      </c>
      <c r="B87">
        <v>467.85599999999999</v>
      </c>
      <c r="C87">
        <v>-1718.64</v>
      </c>
      <c r="D87" t="str">
        <f t="array" ref="D87">INDEX('Bump Map'!$A$1:$AW$51,26-'Bump List'!F87,25+'Bump List'!E87)</f>
        <v>TXVLD_Q1</v>
      </c>
      <c r="E87">
        <f t="shared" si="2"/>
        <v>6</v>
      </c>
      <c r="F87">
        <f t="shared" si="3"/>
        <v>-22</v>
      </c>
    </row>
    <row r="88" spans="1:6" x14ac:dyDescent="0.2">
      <c r="A88">
        <v>88</v>
      </c>
      <c r="B88">
        <v>623.80799999999999</v>
      </c>
      <c r="C88">
        <v>-1718.64</v>
      </c>
      <c r="D88" t="str">
        <f t="array" ref="D88">INDEX('Bump Map'!$A$1:$AW$51,26-'Bump List'!F88,25+'Bump List'!E88)</f>
        <v>TXDATA14_Q1</v>
      </c>
      <c r="E88">
        <f t="shared" si="2"/>
        <v>8</v>
      </c>
      <c r="F88">
        <f t="shared" si="3"/>
        <v>-22</v>
      </c>
    </row>
    <row r="89" spans="1:6" x14ac:dyDescent="0.2">
      <c r="A89">
        <v>89</v>
      </c>
      <c r="B89">
        <v>779.76</v>
      </c>
      <c r="C89">
        <v>-1718.64</v>
      </c>
      <c r="D89" t="str">
        <f t="array" ref="D89">INDEX('Bump Map'!$A$1:$AW$51,26-'Bump List'!F89,25+'Bump List'!E89)</f>
        <v>VSS</v>
      </c>
      <c r="E89">
        <f t="shared" si="2"/>
        <v>10</v>
      </c>
      <c r="F89">
        <f t="shared" si="3"/>
        <v>-22</v>
      </c>
    </row>
    <row r="90" spans="1:6" x14ac:dyDescent="0.2">
      <c r="A90">
        <v>90</v>
      </c>
      <c r="B90">
        <v>935.71199999999999</v>
      </c>
      <c r="C90">
        <v>-1718.64</v>
      </c>
      <c r="D90" t="str">
        <f t="array" ref="D90">INDEX('Bump Map'!$A$1:$AW$51,26-'Bump List'!F90,25+'Bump List'!E90)</f>
        <v>RXDATA13_Q1</v>
      </c>
      <c r="E90">
        <f t="shared" si="2"/>
        <v>12</v>
      </c>
      <c r="F90">
        <f t="shared" si="3"/>
        <v>-22</v>
      </c>
    </row>
    <row r="91" spans="1:6" x14ac:dyDescent="0.2">
      <c r="A91">
        <v>91</v>
      </c>
      <c r="B91">
        <v>1091.664</v>
      </c>
      <c r="C91">
        <v>-1718.64</v>
      </c>
      <c r="D91" t="str">
        <f t="array" ref="D91">INDEX('Bump Map'!$A$1:$AW$51,26-'Bump List'!F91,25+'Bump List'!E91)</f>
        <v>RXTRK_Q1</v>
      </c>
      <c r="E91">
        <f t="shared" si="2"/>
        <v>14</v>
      </c>
      <c r="F91">
        <f t="shared" si="3"/>
        <v>-22</v>
      </c>
    </row>
    <row r="92" spans="1:6" x14ac:dyDescent="0.2">
      <c r="A92">
        <v>92</v>
      </c>
      <c r="B92">
        <v>1247.616</v>
      </c>
      <c r="C92">
        <v>-1718.64</v>
      </c>
      <c r="D92" t="str">
        <f t="array" ref="D92">INDEX('Bump Map'!$A$1:$AW$51,26-'Bump List'!F92,25+'Bump List'!E92)</f>
        <v>RXDATA1_Q1</v>
      </c>
      <c r="E92">
        <f t="shared" si="2"/>
        <v>16</v>
      </c>
      <c r="F92">
        <f t="shared" si="3"/>
        <v>-22</v>
      </c>
    </row>
    <row r="93" spans="1:6" x14ac:dyDescent="0.2">
      <c r="A93">
        <v>93</v>
      </c>
      <c r="B93">
        <v>1403.568</v>
      </c>
      <c r="C93">
        <v>-1718.64</v>
      </c>
      <c r="D93" t="str">
        <f t="array" ref="D93">INDEX('Bump Map'!$A$1:$AW$51,26-'Bump List'!F93,25+'Bump List'!E93)</f>
        <v>RXSBC_Q1</v>
      </c>
      <c r="E93">
        <f t="shared" si="2"/>
        <v>18</v>
      </c>
      <c r="F93">
        <f t="shared" si="3"/>
        <v>-22</v>
      </c>
    </row>
    <row r="94" spans="1:6" x14ac:dyDescent="0.2">
      <c r="A94">
        <v>94</v>
      </c>
      <c r="B94">
        <v>1559.52</v>
      </c>
      <c r="C94">
        <v>-1718.64</v>
      </c>
      <c r="D94" t="str">
        <f t="array" ref="D94">INDEX('Bump Map'!$A$1:$AW$51,26-'Bump List'!F94,25+'Bump List'!E94)</f>
        <v>IODIFF_38_P_Q1_nocon</v>
      </c>
      <c r="E94">
        <f t="shared" si="2"/>
        <v>20</v>
      </c>
      <c r="F94">
        <f t="shared" si="3"/>
        <v>-22</v>
      </c>
    </row>
    <row r="95" spans="1:6" x14ac:dyDescent="0.2">
      <c r="A95">
        <v>95</v>
      </c>
      <c r="B95">
        <v>1715.472</v>
      </c>
      <c r="C95">
        <v>-1718.64</v>
      </c>
      <c r="D95" t="str">
        <f t="array" ref="D95">INDEX('Bump Map'!$A$1:$AW$51,26-'Bump List'!F95,25+'Bump List'!E95)</f>
        <v>VSS</v>
      </c>
      <c r="E95">
        <f t="shared" si="2"/>
        <v>22</v>
      </c>
      <c r="F95">
        <f t="shared" si="3"/>
        <v>-22</v>
      </c>
    </row>
    <row r="96" spans="1:6" x14ac:dyDescent="0.2">
      <c r="A96">
        <v>96</v>
      </c>
      <c r="B96">
        <v>1871.424</v>
      </c>
      <c r="C96">
        <v>-1718.64</v>
      </c>
      <c r="D96" t="str">
        <f t="array" ref="D96">INDEX('Bump Map'!$A$1:$AW$51,26-'Bump List'!F96,25+'Bump List'!E96)</f>
        <v>IODIFF_41_P_Q1_nocon</v>
      </c>
      <c r="E96">
        <f t="shared" si="2"/>
        <v>24</v>
      </c>
      <c r="F96">
        <f t="shared" si="3"/>
        <v>-22</v>
      </c>
    </row>
    <row r="97" spans="1:6" x14ac:dyDescent="0.2">
      <c r="A97">
        <v>97</v>
      </c>
      <c r="B97">
        <v>-1793.4480000000001</v>
      </c>
      <c r="C97">
        <v>-1640.52</v>
      </c>
      <c r="D97" t="str">
        <f t="array" ref="D97">INDEX('Bump Map'!$A$1:$AW$51,26-'Bump List'!F97,25+'Bump List'!E97)</f>
        <v>VSS</v>
      </c>
      <c r="E97">
        <f t="shared" si="2"/>
        <v>-23</v>
      </c>
      <c r="F97">
        <f t="shared" si="3"/>
        <v>-21</v>
      </c>
    </row>
    <row r="98" spans="1:6" x14ac:dyDescent="0.2">
      <c r="A98">
        <v>98</v>
      </c>
      <c r="B98">
        <v>-1637.4960000000001</v>
      </c>
      <c r="C98">
        <v>-1640.52</v>
      </c>
      <c r="D98" t="str">
        <f t="array" ref="D98">INDEX('Bump Map'!$A$1:$AW$51,26-'Bump List'!F98,25+'Bump List'!E98)</f>
        <v>VSS</v>
      </c>
      <c r="E98">
        <f t="shared" si="2"/>
        <v>-21</v>
      </c>
      <c r="F98">
        <f t="shared" si="3"/>
        <v>-21</v>
      </c>
    </row>
    <row r="99" spans="1:6" x14ac:dyDescent="0.2">
      <c r="A99">
        <v>99</v>
      </c>
      <c r="B99">
        <v>-1481.5440000000001</v>
      </c>
      <c r="C99">
        <v>-1640.52</v>
      </c>
      <c r="D99" t="str">
        <f t="array" ref="D99">INDEX('Bump Map'!$A$1:$AW$51,26-'Bump List'!F99,25+'Bump List'!E99)</f>
        <v>VSS</v>
      </c>
      <c r="E99">
        <f t="shared" si="2"/>
        <v>-19</v>
      </c>
      <c r="F99">
        <f t="shared" si="3"/>
        <v>-21</v>
      </c>
    </row>
    <row r="100" spans="1:6" x14ac:dyDescent="0.2">
      <c r="A100">
        <v>100</v>
      </c>
      <c r="B100">
        <v>-1325.5920000000001</v>
      </c>
      <c r="C100">
        <v>-1640.52</v>
      </c>
      <c r="D100" t="str">
        <f t="array" ref="D100">INDEX('Bump Map'!$A$1:$AW$51,26-'Bump List'!F100,25+'Bump List'!E100)</f>
        <v>VSS</v>
      </c>
      <c r="E100">
        <f t="shared" si="2"/>
        <v>-17</v>
      </c>
      <c r="F100">
        <f t="shared" si="3"/>
        <v>-21</v>
      </c>
    </row>
    <row r="101" spans="1:6" x14ac:dyDescent="0.2">
      <c r="A101">
        <v>101</v>
      </c>
      <c r="B101">
        <v>-1169.6400000000001</v>
      </c>
      <c r="C101">
        <v>-1640.52</v>
      </c>
      <c r="D101" t="str">
        <f t="array" ref="D101">INDEX('Bump Map'!$A$1:$AW$51,26-'Bump List'!F101,25+'Bump List'!E101)</f>
        <v>VSS</v>
      </c>
      <c r="E101">
        <f t="shared" si="2"/>
        <v>-15.000000000000002</v>
      </c>
      <c r="F101">
        <f t="shared" si="3"/>
        <v>-21</v>
      </c>
    </row>
    <row r="102" spans="1:6" x14ac:dyDescent="0.2">
      <c r="A102">
        <v>102</v>
      </c>
      <c r="B102">
        <v>-1013.688</v>
      </c>
      <c r="C102">
        <v>-1640.52</v>
      </c>
      <c r="D102" t="str">
        <f t="array" ref="D102">INDEX('Bump Map'!$A$1:$AW$51,26-'Bump List'!F102,25+'Bump List'!E102)</f>
        <v>VSS</v>
      </c>
      <c r="E102">
        <f t="shared" si="2"/>
        <v>-13</v>
      </c>
      <c r="F102">
        <f t="shared" si="3"/>
        <v>-21</v>
      </c>
    </row>
    <row r="103" spans="1:6" x14ac:dyDescent="0.2">
      <c r="A103">
        <v>103</v>
      </c>
      <c r="B103">
        <v>-857.73599999999999</v>
      </c>
      <c r="C103">
        <v>-1640.52</v>
      </c>
      <c r="D103" t="str">
        <f t="array" ref="D103">INDEX('Bump Map'!$A$1:$AW$51,26-'Bump List'!F103,25+'Bump List'!E103)</f>
        <v>VSS</v>
      </c>
      <c r="E103">
        <f t="shared" si="2"/>
        <v>-11</v>
      </c>
      <c r="F103">
        <f t="shared" si="3"/>
        <v>-21</v>
      </c>
    </row>
    <row r="104" spans="1:6" x14ac:dyDescent="0.2">
      <c r="A104">
        <v>104</v>
      </c>
      <c r="B104">
        <v>-701.78399999999999</v>
      </c>
      <c r="C104">
        <v>-1640.52</v>
      </c>
      <c r="D104" t="str">
        <f t="array" ref="D104">INDEX('Bump Map'!$A$1:$AW$51,26-'Bump List'!F104,25+'Bump List'!E104)</f>
        <v>VSS</v>
      </c>
      <c r="E104">
        <f t="shared" si="2"/>
        <v>-9</v>
      </c>
      <c r="F104">
        <f t="shared" si="3"/>
        <v>-21</v>
      </c>
    </row>
    <row r="105" spans="1:6" x14ac:dyDescent="0.2">
      <c r="A105">
        <v>105</v>
      </c>
      <c r="B105">
        <v>-545.83199999999999</v>
      </c>
      <c r="C105">
        <v>-1640.52</v>
      </c>
      <c r="D105" t="str">
        <f t="array" ref="D105">INDEX('Bump Map'!$A$1:$AW$51,26-'Bump List'!F105,25+'Bump List'!E105)</f>
        <v>VSS</v>
      </c>
      <c r="E105">
        <f t="shared" si="2"/>
        <v>-7</v>
      </c>
      <c r="F105">
        <f t="shared" si="3"/>
        <v>-21</v>
      </c>
    </row>
    <row r="106" spans="1:6" x14ac:dyDescent="0.2">
      <c r="A106">
        <v>106</v>
      </c>
      <c r="B106">
        <v>-389.88</v>
      </c>
      <c r="C106">
        <v>-1640.52</v>
      </c>
      <c r="D106" t="str">
        <f t="array" ref="D106">INDEX('Bump Map'!$A$1:$AW$51,26-'Bump List'!F106,25+'Bump List'!E106)</f>
        <v>VSS</v>
      </c>
      <c r="E106">
        <f t="shared" si="2"/>
        <v>-5</v>
      </c>
      <c r="F106">
        <f t="shared" si="3"/>
        <v>-21</v>
      </c>
    </row>
    <row r="107" spans="1:6" x14ac:dyDescent="0.2">
      <c r="A107">
        <v>107</v>
      </c>
      <c r="B107">
        <v>-233.928</v>
      </c>
      <c r="C107">
        <v>-1640.52</v>
      </c>
      <c r="D107" t="str">
        <f t="array" ref="D107">INDEX('Bump Map'!$A$1:$AW$51,26-'Bump List'!F107,25+'Bump List'!E107)</f>
        <v>VSS</v>
      </c>
      <c r="E107">
        <f t="shared" si="2"/>
        <v>-3</v>
      </c>
      <c r="F107">
        <f t="shared" si="3"/>
        <v>-21</v>
      </c>
    </row>
    <row r="108" spans="1:6" x14ac:dyDescent="0.2">
      <c r="A108">
        <v>108</v>
      </c>
      <c r="B108">
        <v>-77.975999999999999</v>
      </c>
      <c r="C108">
        <v>-1640.52</v>
      </c>
      <c r="D108" t="str">
        <f t="array" ref="D108">INDEX('Bump Map'!$A$1:$AW$51,26-'Bump List'!F108,25+'Bump List'!E108)</f>
        <v>VSS</v>
      </c>
      <c r="E108">
        <f t="shared" si="2"/>
        <v>-1</v>
      </c>
      <c r="F108">
        <f t="shared" si="3"/>
        <v>-21</v>
      </c>
    </row>
    <row r="109" spans="1:6" x14ac:dyDescent="0.2">
      <c r="A109">
        <v>109</v>
      </c>
      <c r="B109">
        <v>77.975999999999999</v>
      </c>
      <c r="C109">
        <v>-1640.52</v>
      </c>
      <c r="D109" t="str">
        <f t="array" ref="D109">INDEX('Bump Map'!$A$1:$AW$51,26-'Bump List'!F109,25+'Bump List'!E109)</f>
        <v>VSS</v>
      </c>
      <c r="E109">
        <f t="shared" si="2"/>
        <v>1</v>
      </c>
      <c r="F109">
        <f t="shared" si="3"/>
        <v>-21</v>
      </c>
    </row>
    <row r="110" spans="1:6" x14ac:dyDescent="0.2">
      <c r="A110">
        <v>110</v>
      </c>
      <c r="B110">
        <v>233.928</v>
      </c>
      <c r="C110">
        <v>-1640.52</v>
      </c>
      <c r="D110" t="str">
        <f t="array" ref="D110">INDEX('Bump Map'!$A$1:$AW$51,26-'Bump List'!F110,25+'Bump List'!E110)</f>
        <v>VSS</v>
      </c>
      <c r="E110">
        <f t="shared" si="2"/>
        <v>3</v>
      </c>
      <c r="F110">
        <f t="shared" si="3"/>
        <v>-21</v>
      </c>
    </row>
    <row r="111" spans="1:6" x14ac:dyDescent="0.2">
      <c r="A111">
        <v>111</v>
      </c>
      <c r="B111">
        <v>389.88</v>
      </c>
      <c r="C111">
        <v>-1640.52</v>
      </c>
      <c r="D111" t="str">
        <f t="array" ref="D111">INDEX('Bump Map'!$A$1:$AW$51,26-'Bump List'!F111,25+'Bump List'!E111)</f>
        <v>VSS</v>
      </c>
      <c r="E111">
        <f t="shared" si="2"/>
        <v>5</v>
      </c>
      <c r="F111">
        <f t="shared" si="3"/>
        <v>-21</v>
      </c>
    </row>
    <row r="112" spans="1:6" x14ac:dyDescent="0.2">
      <c r="A112">
        <v>112</v>
      </c>
      <c r="B112">
        <v>545.83199999999999</v>
      </c>
      <c r="C112">
        <v>-1640.52</v>
      </c>
      <c r="D112" t="str">
        <f t="array" ref="D112">INDEX('Bump Map'!$A$1:$AW$51,26-'Bump List'!F112,25+'Bump List'!E112)</f>
        <v>VSS</v>
      </c>
      <c r="E112">
        <f t="shared" si="2"/>
        <v>7</v>
      </c>
      <c r="F112">
        <f t="shared" si="3"/>
        <v>-21</v>
      </c>
    </row>
    <row r="113" spans="1:6" x14ac:dyDescent="0.2">
      <c r="A113">
        <v>113</v>
      </c>
      <c r="B113">
        <v>701.78399999999999</v>
      </c>
      <c r="C113">
        <v>-1640.52</v>
      </c>
      <c r="D113" t="str">
        <f t="array" ref="D113">INDEX('Bump Map'!$A$1:$AW$51,26-'Bump List'!F113,25+'Bump List'!E113)</f>
        <v>VSS</v>
      </c>
      <c r="E113">
        <f t="shared" si="2"/>
        <v>9</v>
      </c>
      <c r="F113">
        <f t="shared" si="3"/>
        <v>-21</v>
      </c>
    </row>
    <row r="114" spans="1:6" x14ac:dyDescent="0.2">
      <c r="A114">
        <v>114</v>
      </c>
      <c r="B114">
        <v>857.73599999999999</v>
      </c>
      <c r="C114">
        <v>-1640.52</v>
      </c>
      <c r="D114" t="str">
        <f t="array" ref="D114">INDEX('Bump Map'!$A$1:$AW$51,26-'Bump List'!F114,25+'Bump List'!E114)</f>
        <v>VSS</v>
      </c>
      <c r="E114">
        <f t="shared" si="2"/>
        <v>11</v>
      </c>
      <c r="F114">
        <f t="shared" si="3"/>
        <v>-21</v>
      </c>
    </row>
    <row r="115" spans="1:6" x14ac:dyDescent="0.2">
      <c r="A115">
        <v>115</v>
      </c>
      <c r="B115">
        <v>1013.688</v>
      </c>
      <c r="C115">
        <v>-1640.52</v>
      </c>
      <c r="D115" t="str">
        <f t="array" ref="D115">INDEX('Bump Map'!$A$1:$AW$51,26-'Bump List'!F115,25+'Bump List'!E115)</f>
        <v>VSS</v>
      </c>
      <c r="E115">
        <f t="shared" si="2"/>
        <v>13</v>
      </c>
      <c r="F115">
        <f t="shared" si="3"/>
        <v>-21</v>
      </c>
    </row>
    <row r="116" spans="1:6" x14ac:dyDescent="0.2">
      <c r="A116">
        <v>116</v>
      </c>
      <c r="B116">
        <v>1169.6400000000001</v>
      </c>
      <c r="C116">
        <v>-1640.52</v>
      </c>
      <c r="D116" t="str">
        <f t="array" ref="D116">INDEX('Bump Map'!$A$1:$AW$51,26-'Bump List'!F116,25+'Bump List'!E116)</f>
        <v>VSS</v>
      </c>
      <c r="E116">
        <f t="shared" si="2"/>
        <v>15.000000000000002</v>
      </c>
      <c r="F116">
        <f t="shared" si="3"/>
        <v>-21</v>
      </c>
    </row>
    <row r="117" spans="1:6" x14ac:dyDescent="0.2">
      <c r="A117">
        <v>117</v>
      </c>
      <c r="B117">
        <v>1325.5920000000001</v>
      </c>
      <c r="C117">
        <v>-1640.52</v>
      </c>
      <c r="D117" t="str">
        <f t="array" ref="D117">INDEX('Bump Map'!$A$1:$AW$51,26-'Bump List'!F117,25+'Bump List'!E117)</f>
        <v>VSS</v>
      </c>
      <c r="E117">
        <f t="shared" si="2"/>
        <v>17</v>
      </c>
      <c r="F117">
        <f t="shared" si="3"/>
        <v>-21</v>
      </c>
    </row>
    <row r="118" spans="1:6" x14ac:dyDescent="0.2">
      <c r="A118">
        <v>118</v>
      </c>
      <c r="B118">
        <v>1481.5440000000001</v>
      </c>
      <c r="C118">
        <v>-1640.52</v>
      </c>
      <c r="D118" t="str">
        <f t="array" ref="D118">INDEX('Bump Map'!$A$1:$AW$51,26-'Bump List'!F118,25+'Bump List'!E118)</f>
        <v>VSS</v>
      </c>
      <c r="E118">
        <f t="shared" si="2"/>
        <v>19</v>
      </c>
      <c r="F118">
        <f t="shared" si="3"/>
        <v>-21</v>
      </c>
    </row>
    <row r="119" spans="1:6" x14ac:dyDescent="0.2">
      <c r="A119">
        <v>119</v>
      </c>
      <c r="B119">
        <v>1637.4960000000001</v>
      </c>
      <c r="C119">
        <v>-1640.52</v>
      </c>
      <c r="D119" t="str">
        <f t="array" ref="D119">INDEX('Bump Map'!$A$1:$AW$51,26-'Bump List'!F119,25+'Bump List'!E119)</f>
        <v>VSS</v>
      </c>
      <c r="E119">
        <f t="shared" si="2"/>
        <v>21</v>
      </c>
      <c r="F119">
        <f t="shared" si="3"/>
        <v>-21</v>
      </c>
    </row>
    <row r="120" spans="1:6" x14ac:dyDescent="0.2">
      <c r="A120">
        <v>120</v>
      </c>
      <c r="B120">
        <v>1793.4480000000001</v>
      </c>
      <c r="C120">
        <v>-1640.52</v>
      </c>
      <c r="D120" t="str">
        <f t="array" ref="D120">INDEX('Bump Map'!$A$1:$AW$51,26-'Bump List'!F120,25+'Bump List'!E120)</f>
        <v>VSS</v>
      </c>
      <c r="E120">
        <f t="shared" si="2"/>
        <v>23</v>
      </c>
      <c r="F120">
        <f t="shared" si="3"/>
        <v>-21</v>
      </c>
    </row>
    <row r="121" spans="1:6" x14ac:dyDescent="0.2">
      <c r="A121">
        <v>121</v>
      </c>
      <c r="B121">
        <v>-1871.424</v>
      </c>
      <c r="C121">
        <v>-1562.4</v>
      </c>
      <c r="D121" t="str">
        <f t="array" ref="D121">INDEX('Bump Map'!$A$1:$AW$51,26-'Bump List'!F121,25+'Bump List'!E121)</f>
        <v>VDDH_Q3</v>
      </c>
      <c r="E121">
        <f t="shared" si="2"/>
        <v>-24</v>
      </c>
      <c r="F121">
        <f t="shared" si="3"/>
        <v>-20</v>
      </c>
    </row>
    <row r="122" spans="1:6" x14ac:dyDescent="0.2">
      <c r="A122">
        <v>122</v>
      </c>
      <c r="B122">
        <v>-1715.472</v>
      </c>
      <c r="C122">
        <v>-1562.4</v>
      </c>
      <c r="D122" t="str">
        <f t="array" ref="D122">INDEX('Bump Map'!$A$1:$AW$51,26-'Bump List'!F122,25+'Bump List'!E122)</f>
        <v>VSS</v>
      </c>
      <c r="E122">
        <f t="shared" si="2"/>
        <v>-22</v>
      </c>
      <c r="F122">
        <f t="shared" si="3"/>
        <v>-20</v>
      </c>
    </row>
    <row r="123" spans="1:6" x14ac:dyDescent="0.2">
      <c r="A123">
        <v>123</v>
      </c>
      <c r="B123">
        <v>-1559.52</v>
      </c>
      <c r="C123">
        <v>-1562.4</v>
      </c>
      <c r="D123" t="str">
        <f t="array" ref="D123">INDEX('Bump Map'!$A$1:$AW$51,26-'Bump List'!F123,25+'Bump List'!E123)</f>
        <v>VDDH_Q3</v>
      </c>
      <c r="E123">
        <f t="shared" si="2"/>
        <v>-20</v>
      </c>
      <c r="F123">
        <f t="shared" si="3"/>
        <v>-20</v>
      </c>
    </row>
    <row r="124" spans="1:6" x14ac:dyDescent="0.2">
      <c r="A124">
        <v>124</v>
      </c>
      <c r="B124">
        <v>-1403.568</v>
      </c>
      <c r="C124">
        <v>-1562.4</v>
      </c>
      <c r="D124" t="str">
        <f t="array" ref="D124">INDEX('Bump Map'!$A$1:$AW$51,26-'Bump List'!F124,25+'Bump List'!E124)</f>
        <v>VDDH_Q3</v>
      </c>
      <c r="E124">
        <f t="shared" si="2"/>
        <v>-18</v>
      </c>
      <c r="F124">
        <f t="shared" si="3"/>
        <v>-20</v>
      </c>
    </row>
    <row r="125" spans="1:6" x14ac:dyDescent="0.2">
      <c r="A125">
        <v>125</v>
      </c>
      <c r="B125">
        <v>-1247.616</v>
      </c>
      <c r="C125">
        <v>-1562.4</v>
      </c>
      <c r="D125" t="str">
        <f t="array" ref="D125">INDEX('Bump Map'!$A$1:$AW$51,26-'Bump List'!F125,25+'Bump List'!E125)</f>
        <v>VDDH_Q3</v>
      </c>
      <c r="E125">
        <f t="shared" si="2"/>
        <v>-16</v>
      </c>
      <c r="F125">
        <f t="shared" si="3"/>
        <v>-20</v>
      </c>
    </row>
    <row r="126" spans="1:6" x14ac:dyDescent="0.2">
      <c r="A126">
        <v>126</v>
      </c>
      <c r="B126">
        <v>-1091.664</v>
      </c>
      <c r="C126">
        <v>-1562.4</v>
      </c>
      <c r="D126" t="str">
        <f t="array" ref="D126">INDEX('Bump Map'!$A$1:$AW$51,26-'Bump List'!F126,25+'Bump List'!E126)</f>
        <v>VDDH_Q3</v>
      </c>
      <c r="E126">
        <f t="shared" si="2"/>
        <v>-14</v>
      </c>
      <c r="F126">
        <f t="shared" si="3"/>
        <v>-20</v>
      </c>
    </row>
    <row r="127" spans="1:6" x14ac:dyDescent="0.2">
      <c r="A127">
        <v>127</v>
      </c>
      <c r="B127">
        <v>-935.71199999999999</v>
      </c>
      <c r="C127">
        <v>-1562.4</v>
      </c>
      <c r="D127" t="str">
        <f t="array" ref="D127">INDEX('Bump Map'!$A$1:$AW$51,26-'Bump List'!F127,25+'Bump List'!E127)</f>
        <v>VDDH_Q3</v>
      </c>
      <c r="E127">
        <f t="shared" si="2"/>
        <v>-12</v>
      </c>
      <c r="F127">
        <f t="shared" si="3"/>
        <v>-20</v>
      </c>
    </row>
    <row r="128" spans="1:6" x14ac:dyDescent="0.2">
      <c r="A128">
        <v>128</v>
      </c>
      <c r="B128">
        <v>-779.76</v>
      </c>
      <c r="C128">
        <v>-1562.4</v>
      </c>
      <c r="D128" t="str">
        <f t="array" ref="D128">INDEX('Bump Map'!$A$1:$AW$51,26-'Bump List'!F128,25+'Bump List'!E128)</f>
        <v>VDDH_Q3</v>
      </c>
      <c r="E128">
        <f t="shared" si="2"/>
        <v>-10</v>
      </c>
      <c r="F128">
        <f t="shared" si="3"/>
        <v>-20</v>
      </c>
    </row>
    <row r="129" spans="1:6" x14ac:dyDescent="0.2">
      <c r="A129">
        <v>129</v>
      </c>
      <c r="B129">
        <v>-623.80799999999999</v>
      </c>
      <c r="C129">
        <v>-1562.4</v>
      </c>
      <c r="D129" t="str">
        <f t="array" ref="D129">INDEX('Bump Map'!$A$1:$AW$51,26-'Bump List'!F129,25+'Bump List'!E129)</f>
        <v>VDDH_Q3</v>
      </c>
      <c r="E129">
        <f t="shared" ref="E129:E192" si="4">B129/77.976</f>
        <v>-8</v>
      </c>
      <c r="F129">
        <f t="shared" ref="F129:F192" si="5">C129/78.12</f>
        <v>-20</v>
      </c>
    </row>
    <row r="130" spans="1:6" x14ac:dyDescent="0.2">
      <c r="A130">
        <v>130</v>
      </c>
      <c r="B130">
        <v>-467.85599999999999</v>
      </c>
      <c r="C130">
        <v>-1562.4</v>
      </c>
      <c r="D130" t="str">
        <f t="array" ref="D130">INDEX('Bump Map'!$A$1:$AW$51,26-'Bump List'!F130,25+'Bump List'!E130)</f>
        <v>VDDH_Q3</v>
      </c>
      <c r="E130">
        <f t="shared" si="4"/>
        <v>-6</v>
      </c>
      <c r="F130">
        <f t="shared" si="5"/>
        <v>-20</v>
      </c>
    </row>
    <row r="131" spans="1:6" x14ac:dyDescent="0.2">
      <c r="A131">
        <v>131</v>
      </c>
      <c r="B131">
        <v>-311.904</v>
      </c>
      <c r="C131">
        <v>-1562.4</v>
      </c>
      <c r="D131" t="str">
        <f t="array" ref="D131">INDEX('Bump Map'!$A$1:$AW$51,26-'Bump List'!F131,25+'Bump List'!E131)</f>
        <v>VDDH_Q3</v>
      </c>
      <c r="E131">
        <f t="shared" si="4"/>
        <v>-4</v>
      </c>
      <c r="F131">
        <f t="shared" si="5"/>
        <v>-20</v>
      </c>
    </row>
    <row r="132" spans="1:6" x14ac:dyDescent="0.2">
      <c r="A132">
        <v>132</v>
      </c>
      <c r="B132">
        <v>-155.952</v>
      </c>
      <c r="C132">
        <v>-1562.4</v>
      </c>
      <c r="D132" t="str">
        <f t="array" ref="D132">INDEX('Bump Map'!$A$1:$AW$51,26-'Bump List'!F132,25+'Bump List'!E132)</f>
        <v>VDDH_Q3</v>
      </c>
      <c r="E132">
        <f t="shared" si="4"/>
        <v>-2</v>
      </c>
      <c r="F132">
        <f t="shared" si="5"/>
        <v>-20</v>
      </c>
    </row>
    <row r="133" spans="1:6" x14ac:dyDescent="0.2">
      <c r="A133">
        <v>133</v>
      </c>
      <c r="B133">
        <v>155.952</v>
      </c>
      <c r="C133">
        <v>-1562.4</v>
      </c>
      <c r="D133" t="str">
        <f t="array" ref="D133">INDEX('Bump Map'!$A$1:$AW$51,26-'Bump List'!F133,25+'Bump List'!E133)</f>
        <v>VDDH_Q1</v>
      </c>
      <c r="E133">
        <f t="shared" si="4"/>
        <v>2</v>
      </c>
      <c r="F133">
        <f t="shared" si="5"/>
        <v>-20</v>
      </c>
    </row>
    <row r="134" spans="1:6" x14ac:dyDescent="0.2">
      <c r="A134">
        <v>134</v>
      </c>
      <c r="B134">
        <v>311.904</v>
      </c>
      <c r="C134">
        <v>-1562.4</v>
      </c>
      <c r="D134" t="str">
        <f t="array" ref="D134">INDEX('Bump Map'!$A$1:$AW$51,26-'Bump List'!F134,25+'Bump List'!E134)</f>
        <v>VDDH_Q1</v>
      </c>
      <c r="E134">
        <f t="shared" si="4"/>
        <v>4</v>
      </c>
      <c r="F134">
        <f t="shared" si="5"/>
        <v>-20</v>
      </c>
    </row>
    <row r="135" spans="1:6" x14ac:dyDescent="0.2">
      <c r="A135">
        <v>135</v>
      </c>
      <c r="B135">
        <v>467.85599999999999</v>
      </c>
      <c r="C135">
        <v>-1562.4</v>
      </c>
      <c r="D135" t="str">
        <f t="array" ref="D135">INDEX('Bump Map'!$A$1:$AW$51,26-'Bump List'!F135,25+'Bump List'!E135)</f>
        <v>VDDH_Q1</v>
      </c>
      <c r="E135">
        <f t="shared" si="4"/>
        <v>6</v>
      </c>
      <c r="F135">
        <f t="shared" si="5"/>
        <v>-20</v>
      </c>
    </row>
    <row r="136" spans="1:6" x14ac:dyDescent="0.2">
      <c r="A136">
        <v>136</v>
      </c>
      <c r="B136">
        <v>623.80799999999999</v>
      </c>
      <c r="C136">
        <v>-1562.4</v>
      </c>
      <c r="D136" t="str">
        <f t="array" ref="D136">INDEX('Bump Map'!$A$1:$AW$51,26-'Bump List'!F136,25+'Bump List'!E136)</f>
        <v>VDDH_Q1</v>
      </c>
      <c r="E136">
        <f t="shared" si="4"/>
        <v>8</v>
      </c>
      <c r="F136">
        <f t="shared" si="5"/>
        <v>-20</v>
      </c>
    </row>
    <row r="137" spans="1:6" x14ac:dyDescent="0.2">
      <c r="A137">
        <v>137</v>
      </c>
      <c r="B137">
        <v>779.76</v>
      </c>
      <c r="C137">
        <v>-1562.4</v>
      </c>
      <c r="D137" t="str">
        <f t="array" ref="D137">INDEX('Bump Map'!$A$1:$AW$51,26-'Bump List'!F137,25+'Bump List'!E137)</f>
        <v>VDDH_Q1</v>
      </c>
      <c r="E137">
        <f t="shared" si="4"/>
        <v>10</v>
      </c>
      <c r="F137">
        <f t="shared" si="5"/>
        <v>-20</v>
      </c>
    </row>
    <row r="138" spans="1:6" x14ac:dyDescent="0.2">
      <c r="A138">
        <v>138</v>
      </c>
      <c r="B138">
        <v>935.71199999999999</v>
      </c>
      <c r="C138">
        <v>-1562.4</v>
      </c>
      <c r="D138" t="str">
        <f t="array" ref="D138">INDEX('Bump Map'!$A$1:$AW$51,26-'Bump List'!F138,25+'Bump List'!E138)</f>
        <v>VDDH_Q1</v>
      </c>
      <c r="E138">
        <f t="shared" si="4"/>
        <v>12</v>
      </c>
      <c r="F138">
        <f t="shared" si="5"/>
        <v>-20</v>
      </c>
    </row>
    <row r="139" spans="1:6" x14ac:dyDescent="0.2">
      <c r="A139">
        <v>139</v>
      </c>
      <c r="B139">
        <v>1091.664</v>
      </c>
      <c r="C139">
        <v>-1562.4</v>
      </c>
      <c r="D139" t="str">
        <f t="array" ref="D139">INDEX('Bump Map'!$A$1:$AW$51,26-'Bump List'!F139,25+'Bump List'!E139)</f>
        <v>VDDH_Q1</v>
      </c>
      <c r="E139">
        <f t="shared" si="4"/>
        <v>14</v>
      </c>
      <c r="F139">
        <f t="shared" si="5"/>
        <v>-20</v>
      </c>
    </row>
    <row r="140" spans="1:6" x14ac:dyDescent="0.2">
      <c r="A140">
        <v>140</v>
      </c>
      <c r="B140">
        <v>1247.616</v>
      </c>
      <c r="C140">
        <v>-1562.4</v>
      </c>
      <c r="D140" t="str">
        <f t="array" ref="D140">INDEX('Bump Map'!$A$1:$AW$51,26-'Bump List'!F140,25+'Bump List'!E140)</f>
        <v>VDDH_Q1</v>
      </c>
      <c r="E140">
        <f t="shared" si="4"/>
        <v>16</v>
      </c>
      <c r="F140">
        <f t="shared" si="5"/>
        <v>-20</v>
      </c>
    </row>
    <row r="141" spans="1:6" x14ac:dyDescent="0.2">
      <c r="A141">
        <v>141</v>
      </c>
      <c r="B141">
        <v>1403.568</v>
      </c>
      <c r="C141">
        <v>-1562.4</v>
      </c>
      <c r="D141" t="str">
        <f t="array" ref="D141">INDEX('Bump Map'!$A$1:$AW$51,26-'Bump List'!F141,25+'Bump List'!E141)</f>
        <v>VDDH_Q1</v>
      </c>
      <c r="E141">
        <f t="shared" si="4"/>
        <v>18</v>
      </c>
      <c r="F141">
        <f t="shared" si="5"/>
        <v>-20</v>
      </c>
    </row>
    <row r="142" spans="1:6" x14ac:dyDescent="0.2">
      <c r="A142">
        <v>142</v>
      </c>
      <c r="B142">
        <v>1559.52</v>
      </c>
      <c r="C142">
        <v>-1562.4</v>
      </c>
      <c r="D142" t="str">
        <f t="array" ref="D142">INDEX('Bump Map'!$A$1:$AW$51,26-'Bump List'!F142,25+'Bump List'!E142)</f>
        <v>VDDH_Q1</v>
      </c>
      <c r="E142">
        <f t="shared" si="4"/>
        <v>20</v>
      </c>
      <c r="F142">
        <f t="shared" si="5"/>
        <v>-20</v>
      </c>
    </row>
    <row r="143" spans="1:6" x14ac:dyDescent="0.2">
      <c r="A143">
        <v>143</v>
      </c>
      <c r="B143">
        <v>1715.472</v>
      </c>
      <c r="C143">
        <v>-1562.4</v>
      </c>
      <c r="D143" t="str">
        <f t="array" ref="D143">INDEX('Bump Map'!$A$1:$AW$51,26-'Bump List'!F143,25+'Bump List'!E143)</f>
        <v>VSS</v>
      </c>
      <c r="E143">
        <f t="shared" si="4"/>
        <v>22</v>
      </c>
      <c r="F143">
        <f t="shared" si="5"/>
        <v>-20</v>
      </c>
    </row>
    <row r="144" spans="1:6" x14ac:dyDescent="0.2">
      <c r="A144">
        <v>144</v>
      </c>
      <c r="B144">
        <v>1871.424</v>
      </c>
      <c r="C144">
        <v>-1562.4</v>
      </c>
      <c r="D144" t="str">
        <f t="array" ref="D144">INDEX('Bump Map'!$A$1:$AW$51,26-'Bump List'!F144,25+'Bump List'!E144)</f>
        <v>VDDH_Q1</v>
      </c>
      <c r="E144">
        <f t="shared" si="4"/>
        <v>24</v>
      </c>
      <c r="F144">
        <f t="shared" si="5"/>
        <v>-20</v>
      </c>
    </row>
    <row r="145" spans="1:6" x14ac:dyDescent="0.2">
      <c r="A145">
        <v>145</v>
      </c>
      <c r="B145">
        <v>-1793.4480000000001</v>
      </c>
      <c r="C145">
        <v>-1484.28</v>
      </c>
      <c r="D145" t="str">
        <f t="array" ref="D145">INDEX('Bump Map'!$A$1:$AW$51,26-'Bump List'!F145,25+'Bump List'!E145)</f>
        <v>VSS</v>
      </c>
      <c r="E145">
        <f t="shared" si="4"/>
        <v>-23</v>
      </c>
      <c r="F145">
        <f t="shared" si="5"/>
        <v>-19</v>
      </c>
    </row>
    <row r="146" spans="1:6" x14ac:dyDescent="0.2">
      <c r="A146">
        <v>146</v>
      </c>
      <c r="B146">
        <v>-1637.4960000000001</v>
      </c>
      <c r="C146">
        <v>-1484.28</v>
      </c>
      <c r="D146" t="str">
        <f t="array" ref="D146">INDEX('Bump Map'!$A$1:$AW$51,26-'Bump List'!F146,25+'Bump List'!E146)</f>
        <v>VSS</v>
      </c>
      <c r="E146">
        <f t="shared" si="4"/>
        <v>-21</v>
      </c>
      <c r="F146">
        <f t="shared" si="5"/>
        <v>-19</v>
      </c>
    </row>
    <row r="147" spans="1:6" x14ac:dyDescent="0.2">
      <c r="A147">
        <v>147</v>
      </c>
      <c r="B147">
        <v>-1481.5440000000001</v>
      </c>
      <c r="C147">
        <v>-1484.28</v>
      </c>
      <c r="D147" t="str">
        <f t="array" ref="D147">INDEX('Bump Map'!$A$1:$AW$51,26-'Bump List'!F147,25+'Bump List'!E147)</f>
        <v>VDDV_Q3</v>
      </c>
      <c r="E147">
        <f t="shared" si="4"/>
        <v>-19</v>
      </c>
      <c r="F147">
        <f t="shared" si="5"/>
        <v>-19</v>
      </c>
    </row>
    <row r="148" spans="1:6" x14ac:dyDescent="0.2">
      <c r="A148">
        <v>148</v>
      </c>
      <c r="B148">
        <v>-1325.5920000000001</v>
      </c>
      <c r="C148">
        <v>-1484.28</v>
      </c>
      <c r="D148" t="str">
        <f t="array" ref="D148">INDEX('Bump Map'!$A$1:$AW$51,26-'Bump List'!F148,25+'Bump List'!E148)</f>
        <v>VSS</v>
      </c>
      <c r="E148">
        <f t="shared" si="4"/>
        <v>-17</v>
      </c>
      <c r="F148">
        <f t="shared" si="5"/>
        <v>-19</v>
      </c>
    </row>
    <row r="149" spans="1:6" x14ac:dyDescent="0.2">
      <c r="A149">
        <v>149</v>
      </c>
      <c r="B149">
        <v>-1169.6400000000001</v>
      </c>
      <c r="C149">
        <v>-1484.28</v>
      </c>
      <c r="D149" t="str">
        <f t="array" ref="D149">INDEX('Bump Map'!$A$1:$AW$51,26-'Bump List'!F149,25+'Bump List'!E149)</f>
        <v>TXDATA7_Q3</v>
      </c>
      <c r="E149">
        <f t="shared" si="4"/>
        <v>-15.000000000000002</v>
      </c>
      <c r="F149">
        <f t="shared" si="5"/>
        <v>-19</v>
      </c>
    </row>
    <row r="150" spans="1:6" x14ac:dyDescent="0.2">
      <c r="A150">
        <v>150</v>
      </c>
      <c r="B150">
        <v>-1013.688</v>
      </c>
      <c r="C150">
        <v>-1484.28</v>
      </c>
      <c r="D150" t="str">
        <f t="array" ref="D150">INDEX('Bump Map'!$A$1:$AW$51,26-'Bump List'!F150,25+'Bump List'!E150)</f>
        <v>TXDATA8_Q3</v>
      </c>
      <c r="E150">
        <f t="shared" si="4"/>
        <v>-13</v>
      </c>
      <c r="F150">
        <f t="shared" si="5"/>
        <v>-19</v>
      </c>
    </row>
    <row r="151" spans="1:6" x14ac:dyDescent="0.2">
      <c r="A151">
        <v>151</v>
      </c>
      <c r="B151">
        <v>-857.73599999999999</v>
      </c>
      <c r="C151">
        <v>-1484.28</v>
      </c>
      <c r="D151" t="str">
        <f t="array" ref="D151">INDEX('Bump Map'!$A$1:$AW$51,26-'Bump List'!F151,25+'Bump List'!E151)</f>
        <v>VSS</v>
      </c>
      <c r="E151">
        <f t="shared" si="4"/>
        <v>-11</v>
      </c>
      <c r="F151">
        <f t="shared" si="5"/>
        <v>-19</v>
      </c>
    </row>
    <row r="152" spans="1:6" x14ac:dyDescent="0.2">
      <c r="A152">
        <v>152</v>
      </c>
      <c r="B152">
        <v>-701.78399999999999</v>
      </c>
      <c r="C152">
        <v>-1484.28</v>
      </c>
      <c r="D152" t="str">
        <f t="array" ref="D152">INDEX('Bump Map'!$A$1:$AW$51,26-'Bump List'!F152,25+'Bump List'!E152)</f>
        <v>RXDATA11_Q3</v>
      </c>
      <c r="E152">
        <f t="shared" si="4"/>
        <v>-9</v>
      </c>
      <c r="F152">
        <f t="shared" si="5"/>
        <v>-19</v>
      </c>
    </row>
    <row r="153" spans="1:6" x14ac:dyDescent="0.2">
      <c r="A153">
        <v>153</v>
      </c>
      <c r="B153">
        <v>-545.83199999999999</v>
      </c>
      <c r="C153">
        <v>-1484.28</v>
      </c>
      <c r="D153" t="str">
        <f t="array" ref="D153">INDEX('Bump Map'!$A$1:$AW$51,26-'Bump List'!F153,25+'Bump List'!E153)</f>
        <v>VSS</v>
      </c>
      <c r="E153">
        <f t="shared" si="4"/>
        <v>-7</v>
      </c>
      <c r="F153">
        <f t="shared" si="5"/>
        <v>-19</v>
      </c>
    </row>
    <row r="154" spans="1:6" x14ac:dyDescent="0.2">
      <c r="A154">
        <v>154</v>
      </c>
      <c r="B154">
        <v>-389.88</v>
      </c>
      <c r="C154">
        <v>-1484.28</v>
      </c>
      <c r="D154" t="str">
        <f t="array" ref="D154">INDEX('Bump Map'!$A$1:$AW$51,26-'Bump List'!F154,25+'Bump List'!E154)</f>
        <v>VSS</v>
      </c>
      <c r="E154">
        <f t="shared" si="4"/>
        <v>-5</v>
      </c>
      <c r="F154">
        <f t="shared" si="5"/>
        <v>-19</v>
      </c>
    </row>
    <row r="155" spans="1:6" x14ac:dyDescent="0.2">
      <c r="A155">
        <v>155</v>
      </c>
      <c r="B155">
        <v>-233.928</v>
      </c>
      <c r="C155">
        <v>-1484.28</v>
      </c>
      <c r="D155" t="str">
        <f t="array" ref="D155">INDEX('Bump Map'!$A$1:$AW$51,26-'Bump List'!F155,25+'Bump List'!E155)</f>
        <v>RXDATA4_Q3</v>
      </c>
      <c r="E155">
        <f t="shared" si="4"/>
        <v>-3</v>
      </c>
      <c r="F155">
        <f t="shared" si="5"/>
        <v>-19</v>
      </c>
    </row>
    <row r="156" spans="1:6" x14ac:dyDescent="0.2">
      <c r="A156">
        <v>156</v>
      </c>
      <c r="B156">
        <v>-77.975999999999999</v>
      </c>
      <c r="C156">
        <v>-1484.28</v>
      </c>
      <c r="D156" t="str">
        <f t="array" ref="D156">INDEX('Bump Map'!$A$1:$AW$51,26-'Bump List'!F156,25+'Bump List'!E156)</f>
        <v>VSS</v>
      </c>
      <c r="E156">
        <f t="shared" si="4"/>
        <v>-1</v>
      </c>
      <c r="F156">
        <f t="shared" si="5"/>
        <v>-19</v>
      </c>
    </row>
    <row r="157" spans="1:6" x14ac:dyDescent="0.2">
      <c r="A157">
        <v>157</v>
      </c>
      <c r="B157">
        <v>77.975999999999999</v>
      </c>
      <c r="C157">
        <v>-1484.28</v>
      </c>
      <c r="D157" t="str">
        <f t="array" ref="D157">INDEX('Bump Map'!$A$1:$AW$51,26-'Bump List'!F157,25+'Bump List'!E157)</f>
        <v>IODIFF_1_N_Q1_nocon</v>
      </c>
      <c r="E157">
        <f t="shared" si="4"/>
        <v>1</v>
      </c>
      <c r="F157">
        <f t="shared" si="5"/>
        <v>-19</v>
      </c>
    </row>
    <row r="158" spans="1:6" x14ac:dyDescent="0.2">
      <c r="A158">
        <v>158</v>
      </c>
      <c r="B158">
        <v>233.928</v>
      </c>
      <c r="C158">
        <v>-1484.28</v>
      </c>
      <c r="D158" t="str">
        <f t="array" ref="D158">INDEX('Bump Map'!$A$1:$AW$51,26-'Bump List'!F158,25+'Bump List'!E158)</f>
        <v>VSS</v>
      </c>
      <c r="E158">
        <f t="shared" si="4"/>
        <v>3</v>
      </c>
      <c r="F158">
        <f t="shared" si="5"/>
        <v>-19</v>
      </c>
    </row>
    <row r="159" spans="1:6" x14ac:dyDescent="0.2">
      <c r="A159">
        <v>159</v>
      </c>
      <c r="B159">
        <v>389.88</v>
      </c>
      <c r="C159">
        <v>-1484.28</v>
      </c>
      <c r="D159" t="str">
        <f t="array" ref="D159">INDEX('Bump Map'!$A$1:$AW$51,26-'Bump List'!F159,25+'Bump List'!E159)</f>
        <v>TXDATA7_Q1</v>
      </c>
      <c r="E159">
        <f t="shared" si="4"/>
        <v>5</v>
      </c>
      <c r="F159">
        <f t="shared" si="5"/>
        <v>-19</v>
      </c>
    </row>
    <row r="160" spans="1:6" x14ac:dyDescent="0.2">
      <c r="A160">
        <v>160</v>
      </c>
      <c r="B160">
        <v>545.83199999999999</v>
      </c>
      <c r="C160">
        <v>-1484.28</v>
      </c>
      <c r="D160" t="str">
        <f t="array" ref="D160">INDEX('Bump Map'!$A$1:$AW$51,26-'Bump List'!F160,25+'Bump List'!E160)</f>
        <v>TXDATA8_Q1</v>
      </c>
      <c r="E160">
        <f t="shared" si="4"/>
        <v>7</v>
      </c>
      <c r="F160">
        <f t="shared" si="5"/>
        <v>-19</v>
      </c>
    </row>
    <row r="161" spans="1:6" x14ac:dyDescent="0.2">
      <c r="A161">
        <v>161</v>
      </c>
      <c r="B161">
        <v>701.78399999999999</v>
      </c>
      <c r="C161">
        <v>-1484.28</v>
      </c>
      <c r="D161" t="str">
        <f t="array" ref="D161">INDEX('Bump Map'!$A$1:$AW$51,26-'Bump List'!F161,25+'Bump List'!E161)</f>
        <v>VSS</v>
      </c>
      <c r="E161">
        <f t="shared" si="4"/>
        <v>9</v>
      </c>
      <c r="F161">
        <f t="shared" si="5"/>
        <v>-19</v>
      </c>
    </row>
    <row r="162" spans="1:6" x14ac:dyDescent="0.2">
      <c r="A162">
        <v>162</v>
      </c>
      <c r="B162">
        <v>857.73599999999999</v>
      </c>
      <c r="C162">
        <v>-1484.28</v>
      </c>
      <c r="D162" t="str">
        <f t="array" ref="D162">INDEX('Bump Map'!$A$1:$AW$51,26-'Bump List'!F162,25+'Bump List'!E162)</f>
        <v>RXDATA11_Q1</v>
      </c>
      <c r="E162">
        <f t="shared" si="4"/>
        <v>11</v>
      </c>
      <c r="F162">
        <f t="shared" si="5"/>
        <v>-19</v>
      </c>
    </row>
    <row r="163" spans="1:6" x14ac:dyDescent="0.2">
      <c r="A163">
        <v>163</v>
      </c>
      <c r="B163">
        <v>1013.688</v>
      </c>
      <c r="C163">
        <v>-1484.28</v>
      </c>
      <c r="D163" t="str">
        <f t="array" ref="D163">INDEX('Bump Map'!$A$1:$AW$51,26-'Bump List'!F163,25+'Bump List'!E163)</f>
        <v>VSS</v>
      </c>
      <c r="E163">
        <f t="shared" si="4"/>
        <v>13</v>
      </c>
      <c r="F163">
        <f t="shared" si="5"/>
        <v>-19</v>
      </c>
    </row>
    <row r="164" spans="1:6" x14ac:dyDescent="0.2">
      <c r="A164">
        <v>164</v>
      </c>
      <c r="B164">
        <v>1169.6400000000001</v>
      </c>
      <c r="C164">
        <v>-1484.28</v>
      </c>
      <c r="D164" t="str">
        <f t="array" ref="D164">INDEX('Bump Map'!$A$1:$AW$51,26-'Bump List'!F164,25+'Bump List'!E164)</f>
        <v>VSS</v>
      </c>
      <c r="E164">
        <f t="shared" si="4"/>
        <v>15.000000000000002</v>
      </c>
      <c r="F164">
        <f t="shared" si="5"/>
        <v>-19</v>
      </c>
    </row>
    <row r="165" spans="1:6" x14ac:dyDescent="0.2">
      <c r="A165">
        <v>165</v>
      </c>
      <c r="B165">
        <v>1325.5920000000001</v>
      </c>
      <c r="C165">
        <v>-1484.28</v>
      </c>
      <c r="D165" t="str">
        <f t="array" ref="D165">INDEX('Bump Map'!$A$1:$AW$51,26-'Bump List'!F165,25+'Bump List'!E165)</f>
        <v>RXDATA4_Q1</v>
      </c>
      <c r="E165">
        <f t="shared" si="4"/>
        <v>17</v>
      </c>
      <c r="F165">
        <f t="shared" si="5"/>
        <v>-19</v>
      </c>
    </row>
    <row r="166" spans="1:6" x14ac:dyDescent="0.2">
      <c r="A166">
        <v>166</v>
      </c>
      <c r="B166">
        <v>1481.5440000000001</v>
      </c>
      <c r="C166">
        <v>-1484.28</v>
      </c>
      <c r="D166" t="str">
        <f t="array" ref="D166">INDEX('Bump Map'!$A$1:$AW$51,26-'Bump List'!F166,25+'Bump List'!E166)</f>
        <v>VDDV_Q1</v>
      </c>
      <c r="E166">
        <f t="shared" si="4"/>
        <v>19</v>
      </c>
      <c r="F166">
        <f t="shared" si="5"/>
        <v>-19</v>
      </c>
    </row>
    <row r="167" spans="1:6" x14ac:dyDescent="0.2">
      <c r="A167">
        <v>167</v>
      </c>
      <c r="B167">
        <v>1637.4960000000001</v>
      </c>
      <c r="C167">
        <v>-1484.28</v>
      </c>
      <c r="D167" t="str">
        <f t="array" ref="D167">INDEX('Bump Map'!$A$1:$AW$51,26-'Bump List'!F167,25+'Bump List'!E167)</f>
        <v>VSS</v>
      </c>
      <c r="E167">
        <f t="shared" si="4"/>
        <v>21</v>
      </c>
      <c r="F167">
        <f t="shared" si="5"/>
        <v>-19</v>
      </c>
    </row>
    <row r="168" spans="1:6" x14ac:dyDescent="0.2">
      <c r="A168">
        <v>168</v>
      </c>
      <c r="B168">
        <v>1793.4480000000001</v>
      </c>
      <c r="C168">
        <v>-1484.28</v>
      </c>
      <c r="D168" t="str">
        <f t="array" ref="D168">INDEX('Bump Map'!$A$1:$AW$51,26-'Bump List'!F168,25+'Bump List'!E168)</f>
        <v>VSS</v>
      </c>
      <c r="E168">
        <f t="shared" si="4"/>
        <v>23</v>
      </c>
      <c r="F168">
        <f t="shared" si="5"/>
        <v>-19</v>
      </c>
    </row>
    <row r="169" spans="1:6" x14ac:dyDescent="0.2">
      <c r="A169">
        <v>169</v>
      </c>
      <c r="B169">
        <v>-1871.424</v>
      </c>
      <c r="C169">
        <v>-1406.16</v>
      </c>
      <c r="D169" t="str">
        <f t="array" ref="D169">INDEX('Bump Map'!$A$1:$AW$51,26-'Bump List'!F169,25+'Bump List'!E169)</f>
        <v>HSDIFF_18_N_Q3_nocon</v>
      </c>
      <c r="E169">
        <f t="shared" si="4"/>
        <v>-24</v>
      </c>
      <c r="F169">
        <f t="shared" si="5"/>
        <v>-18</v>
      </c>
    </row>
    <row r="170" spans="1:6" x14ac:dyDescent="0.2">
      <c r="A170">
        <v>170</v>
      </c>
      <c r="B170">
        <v>-1715.472</v>
      </c>
      <c r="C170">
        <v>-1406.16</v>
      </c>
      <c r="D170" t="str">
        <f t="array" ref="D170">INDEX('Bump Map'!$A$1:$AW$51,26-'Bump List'!F170,25+'Bump List'!E170)</f>
        <v>VSS</v>
      </c>
      <c r="E170">
        <f t="shared" si="4"/>
        <v>-22</v>
      </c>
      <c r="F170">
        <f t="shared" si="5"/>
        <v>-18</v>
      </c>
    </row>
    <row r="171" spans="1:6" x14ac:dyDescent="0.2">
      <c r="A171">
        <v>171</v>
      </c>
      <c r="B171">
        <v>-1559.52</v>
      </c>
      <c r="C171">
        <v>-1406.16</v>
      </c>
      <c r="D171" t="str">
        <f t="array" ref="D171">INDEX('Bump Map'!$A$1:$AW$51,26-'Bump List'!F171,25+'Bump List'!E171)</f>
        <v>HSDIFF_9_N_Q3_nocon</v>
      </c>
      <c r="E171">
        <f t="shared" si="4"/>
        <v>-20</v>
      </c>
      <c r="F171">
        <f t="shared" si="5"/>
        <v>-18</v>
      </c>
    </row>
    <row r="172" spans="1:6" x14ac:dyDescent="0.2">
      <c r="A172">
        <v>172</v>
      </c>
      <c r="B172">
        <v>-1403.568</v>
      </c>
      <c r="C172">
        <v>-1406.16</v>
      </c>
      <c r="D172" t="str">
        <f t="array" ref="D172">INDEX('Bump Map'!$A$1:$AW$51,26-'Bump List'!F172,25+'Bump List'!E172)</f>
        <v>VSS</v>
      </c>
      <c r="E172">
        <f t="shared" si="4"/>
        <v>-18</v>
      </c>
      <c r="F172">
        <f t="shared" si="5"/>
        <v>-18</v>
      </c>
    </row>
    <row r="173" spans="1:6" x14ac:dyDescent="0.2">
      <c r="A173">
        <v>173</v>
      </c>
      <c r="B173">
        <v>-1247.616</v>
      </c>
      <c r="C173">
        <v>-1406.16</v>
      </c>
      <c r="D173" t="str">
        <f t="array" ref="D173">INDEX('Bump Map'!$A$1:$AW$51,26-'Bump List'!F173,25+'Bump List'!E173)</f>
        <v>TXDATA5_Q3</v>
      </c>
      <c r="E173">
        <f t="shared" si="4"/>
        <v>-16</v>
      </c>
      <c r="F173">
        <f t="shared" si="5"/>
        <v>-18</v>
      </c>
    </row>
    <row r="174" spans="1:6" x14ac:dyDescent="0.2">
      <c r="A174">
        <v>174</v>
      </c>
      <c r="B174">
        <v>-1091.664</v>
      </c>
      <c r="C174">
        <v>-1406.16</v>
      </c>
      <c r="D174" t="str">
        <f t="array" ref="D174">INDEX('Bump Map'!$A$1:$AW$51,26-'Bump List'!F174,25+'Bump List'!E174)</f>
        <v>TXCKP_Q3</v>
      </c>
      <c r="E174">
        <f t="shared" si="4"/>
        <v>-14</v>
      </c>
      <c r="F174">
        <f t="shared" si="5"/>
        <v>-18</v>
      </c>
    </row>
    <row r="175" spans="1:6" x14ac:dyDescent="0.2">
      <c r="A175">
        <v>175</v>
      </c>
      <c r="B175">
        <v>-935.71199999999999</v>
      </c>
      <c r="C175">
        <v>-1406.16</v>
      </c>
      <c r="D175" t="str">
        <f t="array" ref="D175">INDEX('Bump Map'!$A$1:$AW$51,26-'Bump List'!F175,25+'Bump List'!E175)</f>
        <v>TXDATA9_Q3</v>
      </c>
      <c r="E175">
        <f t="shared" si="4"/>
        <v>-12</v>
      </c>
      <c r="F175">
        <f t="shared" si="5"/>
        <v>-18</v>
      </c>
    </row>
    <row r="176" spans="1:6" x14ac:dyDescent="0.2">
      <c r="A176">
        <v>176</v>
      </c>
      <c r="B176">
        <v>-779.76</v>
      </c>
      <c r="C176">
        <v>-1406.16</v>
      </c>
      <c r="D176" t="str">
        <f t="array" ref="D176">INDEX('Bump Map'!$A$1:$AW$51,26-'Bump List'!F176,25+'Bump List'!E176)</f>
        <v>VDDH_Q3</v>
      </c>
      <c r="E176">
        <f t="shared" si="4"/>
        <v>-10</v>
      </c>
      <c r="F176">
        <f t="shared" si="5"/>
        <v>-18</v>
      </c>
    </row>
    <row r="177" spans="1:6" x14ac:dyDescent="0.2">
      <c r="A177">
        <v>177</v>
      </c>
      <c r="B177">
        <v>-623.80799999999999</v>
      </c>
      <c r="C177">
        <v>-1406.16</v>
      </c>
      <c r="D177" t="str">
        <f t="array" ref="D177">INDEX('Bump Map'!$A$1:$AW$51,26-'Bump List'!F177,25+'Bump List'!E177)</f>
        <v>RXDATA10_Q3</v>
      </c>
      <c r="E177">
        <f t="shared" si="4"/>
        <v>-8</v>
      </c>
      <c r="F177">
        <f t="shared" si="5"/>
        <v>-18</v>
      </c>
    </row>
    <row r="178" spans="1:6" x14ac:dyDescent="0.2">
      <c r="A178">
        <v>178</v>
      </c>
      <c r="B178">
        <v>-467.85599999999999</v>
      </c>
      <c r="C178">
        <v>-1406.16</v>
      </c>
      <c r="D178" t="str">
        <f t="array" ref="D178">INDEX('Bump Map'!$A$1:$AW$51,26-'Bump List'!F178,25+'Bump List'!E178)</f>
        <v>RXCKN_Q3</v>
      </c>
      <c r="E178">
        <f t="shared" si="4"/>
        <v>-6</v>
      </c>
      <c r="F178">
        <f t="shared" si="5"/>
        <v>-18</v>
      </c>
    </row>
    <row r="179" spans="1:6" x14ac:dyDescent="0.2">
      <c r="A179">
        <v>179</v>
      </c>
      <c r="B179">
        <v>-311.904</v>
      </c>
      <c r="C179">
        <v>-1406.16</v>
      </c>
      <c r="D179" t="str">
        <f t="array" ref="D179">INDEX('Bump Map'!$A$1:$AW$51,26-'Bump List'!F179,25+'Bump List'!E179)</f>
        <v>RXDATA6_Q3</v>
      </c>
      <c r="E179">
        <f t="shared" si="4"/>
        <v>-4</v>
      </c>
      <c r="F179">
        <f t="shared" si="5"/>
        <v>-18</v>
      </c>
    </row>
    <row r="180" spans="1:6" x14ac:dyDescent="0.2">
      <c r="A180">
        <v>180</v>
      </c>
      <c r="B180">
        <v>-155.952</v>
      </c>
      <c r="C180">
        <v>-1406.16</v>
      </c>
      <c r="D180" t="str">
        <f t="array" ref="D180">INDEX('Bump Map'!$A$1:$AW$51,26-'Bump List'!F180,25+'Bump List'!E180)</f>
        <v>VSS</v>
      </c>
      <c r="E180">
        <f t="shared" si="4"/>
        <v>-2</v>
      </c>
      <c r="F180">
        <f t="shared" si="5"/>
        <v>-18</v>
      </c>
    </row>
    <row r="181" spans="1:6" x14ac:dyDescent="0.2">
      <c r="A181">
        <v>181</v>
      </c>
      <c r="B181">
        <v>155.952</v>
      </c>
      <c r="C181">
        <v>-1406.16</v>
      </c>
      <c r="D181" t="str">
        <f t="array" ref="D181">INDEX('Bump Map'!$A$1:$AW$51,26-'Bump List'!F181,25+'Bump List'!E181)</f>
        <v>VSS</v>
      </c>
      <c r="E181">
        <f t="shared" si="4"/>
        <v>2</v>
      </c>
      <c r="F181">
        <f t="shared" si="5"/>
        <v>-18</v>
      </c>
    </row>
    <row r="182" spans="1:6" x14ac:dyDescent="0.2">
      <c r="A182">
        <v>182</v>
      </c>
      <c r="B182">
        <v>311.904</v>
      </c>
      <c r="C182">
        <v>-1406.16</v>
      </c>
      <c r="D182" t="str">
        <f t="array" ref="D182">INDEX('Bump Map'!$A$1:$AW$51,26-'Bump List'!F182,25+'Bump List'!E182)</f>
        <v>TXDATA5_Q1</v>
      </c>
      <c r="E182">
        <f t="shared" si="4"/>
        <v>4</v>
      </c>
      <c r="F182">
        <f t="shared" si="5"/>
        <v>-18</v>
      </c>
    </row>
    <row r="183" spans="1:6" x14ac:dyDescent="0.2">
      <c r="A183">
        <v>183</v>
      </c>
      <c r="B183">
        <v>467.85599999999999</v>
      </c>
      <c r="C183">
        <v>-1406.16</v>
      </c>
      <c r="D183" t="str">
        <f t="array" ref="D183">INDEX('Bump Map'!$A$1:$AW$51,26-'Bump List'!F183,25+'Bump List'!E183)</f>
        <v>TXCKP_Q1</v>
      </c>
      <c r="E183">
        <f t="shared" si="4"/>
        <v>6</v>
      </c>
      <c r="F183">
        <f t="shared" si="5"/>
        <v>-18</v>
      </c>
    </row>
    <row r="184" spans="1:6" x14ac:dyDescent="0.2">
      <c r="A184">
        <v>184</v>
      </c>
      <c r="B184">
        <v>623.80799999999999</v>
      </c>
      <c r="C184">
        <v>-1406.16</v>
      </c>
      <c r="D184" t="str">
        <f t="array" ref="D184">INDEX('Bump Map'!$A$1:$AW$51,26-'Bump List'!F184,25+'Bump List'!E184)</f>
        <v>TXDATA9_Q1</v>
      </c>
      <c r="E184">
        <f t="shared" si="4"/>
        <v>8</v>
      </c>
      <c r="F184">
        <f t="shared" si="5"/>
        <v>-18</v>
      </c>
    </row>
    <row r="185" spans="1:6" x14ac:dyDescent="0.2">
      <c r="A185">
        <v>185</v>
      </c>
      <c r="B185">
        <v>779.76</v>
      </c>
      <c r="C185">
        <v>-1406.16</v>
      </c>
      <c r="D185" t="str">
        <f t="array" ref="D185">INDEX('Bump Map'!$A$1:$AW$51,26-'Bump List'!F185,25+'Bump List'!E185)</f>
        <v>VDDH_Q1</v>
      </c>
      <c r="E185">
        <f t="shared" si="4"/>
        <v>10</v>
      </c>
      <c r="F185">
        <f t="shared" si="5"/>
        <v>-18</v>
      </c>
    </row>
    <row r="186" spans="1:6" x14ac:dyDescent="0.2">
      <c r="A186">
        <v>186</v>
      </c>
      <c r="B186">
        <v>935.71199999999999</v>
      </c>
      <c r="C186">
        <v>-1406.16</v>
      </c>
      <c r="D186" t="str">
        <f t="array" ref="D186">INDEX('Bump Map'!$A$1:$AW$51,26-'Bump List'!F186,25+'Bump List'!E186)</f>
        <v>RXDATA10_Q1</v>
      </c>
      <c r="E186">
        <f t="shared" si="4"/>
        <v>12</v>
      </c>
      <c r="F186">
        <f t="shared" si="5"/>
        <v>-18</v>
      </c>
    </row>
    <row r="187" spans="1:6" x14ac:dyDescent="0.2">
      <c r="A187">
        <v>187</v>
      </c>
      <c r="B187">
        <v>1091.664</v>
      </c>
      <c r="C187">
        <v>-1406.16</v>
      </c>
      <c r="D187" t="str">
        <f t="array" ref="D187">INDEX('Bump Map'!$A$1:$AW$51,26-'Bump List'!F187,25+'Bump List'!E187)</f>
        <v>RXCKN_Q1</v>
      </c>
      <c r="E187">
        <f t="shared" si="4"/>
        <v>14</v>
      </c>
      <c r="F187">
        <f t="shared" si="5"/>
        <v>-18</v>
      </c>
    </row>
    <row r="188" spans="1:6" x14ac:dyDescent="0.2">
      <c r="A188">
        <v>188</v>
      </c>
      <c r="B188">
        <v>1247.616</v>
      </c>
      <c r="C188">
        <v>-1406.16</v>
      </c>
      <c r="D188" t="str">
        <f t="array" ref="D188">INDEX('Bump Map'!$A$1:$AW$51,26-'Bump List'!F188,25+'Bump List'!E188)</f>
        <v>RXDATA6_Q1</v>
      </c>
      <c r="E188">
        <f t="shared" si="4"/>
        <v>16</v>
      </c>
      <c r="F188">
        <f t="shared" si="5"/>
        <v>-18</v>
      </c>
    </row>
    <row r="189" spans="1:6" x14ac:dyDescent="0.2">
      <c r="A189">
        <v>189</v>
      </c>
      <c r="B189">
        <v>1403.568</v>
      </c>
      <c r="C189">
        <v>-1406.16</v>
      </c>
      <c r="D189" t="str">
        <f t="array" ref="D189">INDEX('Bump Map'!$A$1:$AW$51,26-'Bump List'!F189,25+'Bump List'!E189)</f>
        <v>VSS</v>
      </c>
      <c r="E189">
        <f t="shared" si="4"/>
        <v>18</v>
      </c>
      <c r="F189">
        <f t="shared" si="5"/>
        <v>-18</v>
      </c>
    </row>
    <row r="190" spans="1:6" x14ac:dyDescent="0.2">
      <c r="A190">
        <v>190</v>
      </c>
      <c r="B190">
        <v>1559.52</v>
      </c>
      <c r="C190">
        <v>-1406.16</v>
      </c>
      <c r="D190" t="str">
        <f t="array" ref="D190">INDEX('Bump Map'!$A$1:$AW$51,26-'Bump List'!F190,25+'Bump List'!E190)</f>
        <v>HSDIFF_9_N_Q1_nocon</v>
      </c>
      <c r="E190">
        <f t="shared" si="4"/>
        <v>20</v>
      </c>
      <c r="F190">
        <f t="shared" si="5"/>
        <v>-18</v>
      </c>
    </row>
    <row r="191" spans="1:6" x14ac:dyDescent="0.2">
      <c r="A191">
        <v>191</v>
      </c>
      <c r="B191">
        <v>1715.472</v>
      </c>
      <c r="C191">
        <v>-1406.16</v>
      </c>
      <c r="D191" t="str">
        <f t="array" ref="D191">INDEX('Bump Map'!$A$1:$AW$51,26-'Bump List'!F191,25+'Bump List'!E191)</f>
        <v>VSS</v>
      </c>
      <c r="E191">
        <f t="shared" si="4"/>
        <v>22</v>
      </c>
      <c r="F191">
        <f t="shared" si="5"/>
        <v>-18</v>
      </c>
    </row>
    <row r="192" spans="1:6" x14ac:dyDescent="0.2">
      <c r="A192">
        <v>192</v>
      </c>
      <c r="B192">
        <v>1871.424</v>
      </c>
      <c r="C192">
        <v>-1406.16</v>
      </c>
      <c r="D192" t="str">
        <f t="array" ref="D192">INDEX('Bump Map'!$A$1:$AW$51,26-'Bump List'!F192,25+'Bump List'!E192)</f>
        <v>HSDIFF_18_N_Q1_nocon</v>
      </c>
      <c r="E192">
        <f t="shared" si="4"/>
        <v>24</v>
      </c>
      <c r="F192">
        <f t="shared" si="5"/>
        <v>-18</v>
      </c>
    </row>
    <row r="193" spans="1:6" x14ac:dyDescent="0.2">
      <c r="A193">
        <v>193</v>
      </c>
      <c r="B193">
        <v>-1793.4480000000001</v>
      </c>
      <c r="C193">
        <v>-1328.04</v>
      </c>
      <c r="D193" t="str">
        <f t="array" ref="D193">INDEX('Bump Map'!$A$1:$AW$51,26-'Bump List'!F193,25+'Bump List'!E193)</f>
        <v>HSDIFF_18_P_Q3_nocon</v>
      </c>
      <c r="E193">
        <f t="shared" ref="E193:E256" si="6">B193/77.976</f>
        <v>-23</v>
      </c>
      <c r="F193">
        <f t="shared" ref="F193:F256" si="7">C193/78.12</f>
        <v>-17</v>
      </c>
    </row>
    <row r="194" spans="1:6" x14ac:dyDescent="0.2">
      <c r="A194">
        <v>194</v>
      </c>
      <c r="B194">
        <v>-1637.4960000000001</v>
      </c>
      <c r="C194">
        <v>-1328.04</v>
      </c>
      <c r="D194" t="str">
        <f t="array" ref="D194">INDEX('Bump Map'!$A$1:$AW$51,26-'Bump List'!F194,25+'Bump List'!E194)</f>
        <v>HSDIFF_9_P_Q3_nocon</v>
      </c>
      <c r="E194">
        <f t="shared" si="6"/>
        <v>-21</v>
      </c>
      <c r="F194">
        <f t="shared" si="7"/>
        <v>-17</v>
      </c>
    </row>
    <row r="195" spans="1:6" x14ac:dyDescent="0.2">
      <c r="A195">
        <v>195</v>
      </c>
      <c r="B195">
        <v>-1481.5440000000001</v>
      </c>
      <c r="C195">
        <v>-1328.04</v>
      </c>
      <c r="D195" t="str">
        <f t="array" ref="D195">INDEX('Bump Map'!$A$1:$AW$51,26-'Bump List'!F195,25+'Bump List'!E195)</f>
        <v>VDDV_Q3</v>
      </c>
      <c r="E195">
        <f t="shared" si="6"/>
        <v>-19</v>
      </c>
      <c r="F195">
        <f t="shared" si="7"/>
        <v>-17</v>
      </c>
    </row>
    <row r="196" spans="1:6" x14ac:dyDescent="0.2">
      <c r="A196">
        <v>196</v>
      </c>
      <c r="B196">
        <v>-1325.5920000000001</v>
      </c>
      <c r="C196">
        <v>-1328.04</v>
      </c>
      <c r="D196" t="str">
        <f t="array" ref="D196">INDEX('Bump Map'!$A$1:$AW$51,26-'Bump List'!F196,25+'Bump List'!E196)</f>
        <v>TXDATA4_Q3</v>
      </c>
      <c r="E196">
        <f t="shared" si="6"/>
        <v>-17</v>
      </c>
      <c r="F196">
        <f t="shared" si="7"/>
        <v>-17</v>
      </c>
    </row>
    <row r="197" spans="1:6" x14ac:dyDescent="0.2">
      <c r="A197">
        <v>197</v>
      </c>
      <c r="B197">
        <v>-1169.6400000000001</v>
      </c>
      <c r="C197">
        <v>-1328.04</v>
      </c>
      <c r="D197" t="str">
        <f t="array" ref="D197">INDEX('Bump Map'!$A$1:$AW$51,26-'Bump List'!F197,25+'Bump List'!E197)</f>
        <v>VSS</v>
      </c>
      <c r="E197">
        <f t="shared" si="6"/>
        <v>-15.000000000000002</v>
      </c>
      <c r="F197">
        <f t="shared" si="7"/>
        <v>-17</v>
      </c>
    </row>
    <row r="198" spans="1:6" x14ac:dyDescent="0.2">
      <c r="A198">
        <v>198</v>
      </c>
      <c r="B198">
        <v>-1013.688</v>
      </c>
      <c r="C198">
        <v>-1328.04</v>
      </c>
      <c r="D198" t="str">
        <f t="array" ref="D198">INDEX('Bump Map'!$A$1:$AW$51,26-'Bump List'!F198,25+'Bump List'!E198)</f>
        <v>VSS</v>
      </c>
      <c r="E198">
        <f t="shared" si="6"/>
        <v>-13</v>
      </c>
      <c r="F198">
        <f t="shared" si="7"/>
        <v>-17</v>
      </c>
    </row>
    <row r="199" spans="1:6" x14ac:dyDescent="0.2">
      <c r="A199">
        <v>199</v>
      </c>
      <c r="B199">
        <v>-857.73599999999999</v>
      </c>
      <c r="C199">
        <v>-1328.04</v>
      </c>
      <c r="D199" t="str">
        <f t="array" ref="D199">INDEX('Bump Map'!$A$1:$AW$51,26-'Bump List'!F199,25+'Bump List'!E199)</f>
        <v>TXDATA11_Q3</v>
      </c>
      <c r="E199">
        <f t="shared" si="6"/>
        <v>-11</v>
      </c>
      <c r="F199">
        <f t="shared" si="7"/>
        <v>-17</v>
      </c>
    </row>
    <row r="200" spans="1:6" x14ac:dyDescent="0.2">
      <c r="A200">
        <v>200</v>
      </c>
      <c r="B200">
        <v>-701.78399999999999</v>
      </c>
      <c r="C200">
        <v>-1328.04</v>
      </c>
      <c r="D200" t="str">
        <f t="array" ref="D200">INDEX('Bump Map'!$A$1:$AW$51,26-'Bump List'!F200,25+'Bump List'!E200)</f>
        <v>VSS</v>
      </c>
      <c r="E200">
        <f t="shared" si="6"/>
        <v>-9</v>
      </c>
      <c r="F200">
        <f t="shared" si="7"/>
        <v>-17</v>
      </c>
    </row>
    <row r="201" spans="1:6" x14ac:dyDescent="0.2">
      <c r="A201">
        <v>201</v>
      </c>
      <c r="B201">
        <v>-545.83199999999999</v>
      </c>
      <c r="C201">
        <v>-1328.04</v>
      </c>
      <c r="D201" t="str">
        <f t="array" ref="D201">INDEX('Bump Map'!$A$1:$AW$51,26-'Bump List'!F201,25+'Bump List'!E201)</f>
        <v>RXDATA8_Q3</v>
      </c>
      <c r="E201">
        <f t="shared" si="6"/>
        <v>-7</v>
      </c>
      <c r="F201">
        <f t="shared" si="7"/>
        <v>-17</v>
      </c>
    </row>
    <row r="202" spans="1:6" x14ac:dyDescent="0.2">
      <c r="A202">
        <v>202</v>
      </c>
      <c r="B202">
        <v>-389.88</v>
      </c>
      <c r="C202">
        <v>-1328.04</v>
      </c>
      <c r="D202" t="str">
        <f t="array" ref="D202">INDEX('Bump Map'!$A$1:$AW$51,26-'Bump List'!F202,25+'Bump List'!E202)</f>
        <v>RXDATA7_Q3</v>
      </c>
      <c r="E202">
        <f t="shared" si="6"/>
        <v>-5</v>
      </c>
      <c r="F202">
        <f t="shared" si="7"/>
        <v>-17</v>
      </c>
    </row>
    <row r="203" spans="1:6" x14ac:dyDescent="0.2">
      <c r="A203">
        <v>203</v>
      </c>
      <c r="B203">
        <v>-233.928</v>
      </c>
      <c r="C203">
        <v>-1328.04</v>
      </c>
      <c r="D203" t="str">
        <f t="array" ref="D203">INDEX('Bump Map'!$A$1:$AW$51,26-'Bump List'!F203,25+'Bump List'!E203)</f>
        <v>VSS</v>
      </c>
      <c r="E203">
        <f t="shared" si="6"/>
        <v>-3</v>
      </c>
      <c r="F203">
        <f t="shared" si="7"/>
        <v>-17</v>
      </c>
    </row>
    <row r="204" spans="1:6" x14ac:dyDescent="0.2">
      <c r="A204">
        <v>204</v>
      </c>
      <c r="B204">
        <v>-77.975999999999999</v>
      </c>
      <c r="C204">
        <v>-1328.04</v>
      </c>
      <c r="D204" t="str">
        <f t="array" ref="D204">INDEX('Bump Map'!$A$1:$AW$51,26-'Bump List'!F204,25+'Bump List'!E204)</f>
        <v>VSS</v>
      </c>
      <c r="E204">
        <f t="shared" si="6"/>
        <v>-1</v>
      </c>
      <c r="F204">
        <f t="shared" si="7"/>
        <v>-17</v>
      </c>
    </row>
    <row r="205" spans="1:6" x14ac:dyDescent="0.2">
      <c r="A205">
        <v>205</v>
      </c>
      <c r="B205">
        <v>77.975999999999999</v>
      </c>
      <c r="C205">
        <v>-1328.04</v>
      </c>
      <c r="D205" t="str">
        <f t="array" ref="D205">INDEX('Bump Map'!$A$1:$AW$51,26-'Bump List'!F205,25+'Bump List'!E205)</f>
        <v>IODIFF_1_P_Q1_nocon</v>
      </c>
      <c r="E205">
        <f t="shared" si="6"/>
        <v>1</v>
      </c>
      <c r="F205">
        <f t="shared" si="7"/>
        <v>-17</v>
      </c>
    </row>
    <row r="206" spans="1:6" x14ac:dyDescent="0.2">
      <c r="A206">
        <v>206</v>
      </c>
      <c r="B206">
        <v>233.928</v>
      </c>
      <c r="C206">
        <v>-1328.04</v>
      </c>
      <c r="D206" t="str">
        <f t="array" ref="D206">INDEX('Bump Map'!$A$1:$AW$51,26-'Bump List'!F206,25+'Bump List'!E206)</f>
        <v>TXDATA4_Q1</v>
      </c>
      <c r="E206">
        <f t="shared" si="6"/>
        <v>3</v>
      </c>
      <c r="F206">
        <f t="shared" si="7"/>
        <v>-17</v>
      </c>
    </row>
    <row r="207" spans="1:6" x14ac:dyDescent="0.2">
      <c r="A207">
        <v>207</v>
      </c>
      <c r="B207">
        <v>389.88</v>
      </c>
      <c r="C207">
        <v>-1328.04</v>
      </c>
      <c r="D207" t="str">
        <f t="array" ref="D207">INDEX('Bump Map'!$A$1:$AW$51,26-'Bump List'!F207,25+'Bump List'!E207)</f>
        <v>VSS</v>
      </c>
      <c r="E207">
        <f t="shared" si="6"/>
        <v>5</v>
      </c>
      <c r="F207">
        <f t="shared" si="7"/>
        <v>-17</v>
      </c>
    </row>
    <row r="208" spans="1:6" x14ac:dyDescent="0.2">
      <c r="A208">
        <v>208</v>
      </c>
      <c r="B208">
        <v>545.83199999999999</v>
      </c>
      <c r="C208">
        <v>-1328.04</v>
      </c>
      <c r="D208" t="str">
        <f t="array" ref="D208">INDEX('Bump Map'!$A$1:$AW$51,26-'Bump List'!F208,25+'Bump List'!E208)</f>
        <v>VSS</v>
      </c>
      <c r="E208">
        <f t="shared" si="6"/>
        <v>7</v>
      </c>
      <c r="F208">
        <f t="shared" si="7"/>
        <v>-17</v>
      </c>
    </row>
    <row r="209" spans="1:6" x14ac:dyDescent="0.2">
      <c r="A209">
        <v>209</v>
      </c>
      <c r="B209">
        <v>701.78399999999999</v>
      </c>
      <c r="C209">
        <v>-1328.04</v>
      </c>
      <c r="D209" t="str">
        <f t="array" ref="D209">INDEX('Bump Map'!$A$1:$AW$51,26-'Bump List'!F209,25+'Bump List'!E209)</f>
        <v>TXDATA11_Q1</v>
      </c>
      <c r="E209">
        <f t="shared" si="6"/>
        <v>9</v>
      </c>
      <c r="F209">
        <f t="shared" si="7"/>
        <v>-17</v>
      </c>
    </row>
    <row r="210" spans="1:6" x14ac:dyDescent="0.2">
      <c r="A210">
        <v>210</v>
      </c>
      <c r="B210">
        <v>857.73599999999999</v>
      </c>
      <c r="C210">
        <v>-1328.04</v>
      </c>
      <c r="D210" t="str">
        <f t="array" ref="D210">INDEX('Bump Map'!$A$1:$AW$51,26-'Bump List'!F210,25+'Bump List'!E210)</f>
        <v>VSS</v>
      </c>
      <c r="E210">
        <f t="shared" si="6"/>
        <v>11</v>
      </c>
      <c r="F210">
        <f t="shared" si="7"/>
        <v>-17</v>
      </c>
    </row>
    <row r="211" spans="1:6" x14ac:dyDescent="0.2">
      <c r="A211">
        <v>211</v>
      </c>
      <c r="B211">
        <v>1013.688</v>
      </c>
      <c r="C211">
        <v>-1328.04</v>
      </c>
      <c r="D211" t="str">
        <f t="array" ref="D211">INDEX('Bump Map'!$A$1:$AW$51,26-'Bump List'!F211,25+'Bump List'!E211)</f>
        <v>RXDATA8_Q1</v>
      </c>
      <c r="E211">
        <f t="shared" si="6"/>
        <v>13</v>
      </c>
      <c r="F211">
        <f t="shared" si="7"/>
        <v>-17</v>
      </c>
    </row>
    <row r="212" spans="1:6" x14ac:dyDescent="0.2">
      <c r="A212">
        <v>212</v>
      </c>
      <c r="B212">
        <v>1169.6400000000001</v>
      </c>
      <c r="C212">
        <v>-1328.04</v>
      </c>
      <c r="D212" t="str">
        <f t="array" ref="D212">INDEX('Bump Map'!$A$1:$AW$51,26-'Bump List'!F212,25+'Bump List'!E212)</f>
        <v>RXDATA7_Q1</v>
      </c>
      <c r="E212">
        <f t="shared" si="6"/>
        <v>15.000000000000002</v>
      </c>
      <c r="F212">
        <f t="shared" si="7"/>
        <v>-17</v>
      </c>
    </row>
    <row r="213" spans="1:6" x14ac:dyDescent="0.2">
      <c r="A213">
        <v>213</v>
      </c>
      <c r="B213">
        <v>1325.5920000000001</v>
      </c>
      <c r="C213">
        <v>-1328.04</v>
      </c>
      <c r="D213" t="str">
        <f t="array" ref="D213">INDEX('Bump Map'!$A$1:$AW$51,26-'Bump List'!F213,25+'Bump List'!E213)</f>
        <v>VSS</v>
      </c>
      <c r="E213">
        <f t="shared" si="6"/>
        <v>17</v>
      </c>
      <c r="F213">
        <f t="shared" si="7"/>
        <v>-17</v>
      </c>
    </row>
    <row r="214" spans="1:6" x14ac:dyDescent="0.2">
      <c r="A214">
        <v>214</v>
      </c>
      <c r="B214">
        <v>1481.5440000000001</v>
      </c>
      <c r="C214">
        <v>-1328.04</v>
      </c>
      <c r="D214" t="str">
        <f t="array" ref="D214">INDEX('Bump Map'!$A$1:$AW$51,26-'Bump List'!F214,25+'Bump List'!E214)</f>
        <v>VDDV_Q1</v>
      </c>
      <c r="E214">
        <f t="shared" si="6"/>
        <v>19</v>
      </c>
      <c r="F214">
        <f t="shared" si="7"/>
        <v>-17</v>
      </c>
    </row>
    <row r="215" spans="1:6" x14ac:dyDescent="0.2">
      <c r="A215">
        <v>215</v>
      </c>
      <c r="B215">
        <v>1637.4960000000001</v>
      </c>
      <c r="C215">
        <v>-1328.04</v>
      </c>
      <c r="D215" t="str">
        <f t="array" ref="D215">INDEX('Bump Map'!$A$1:$AW$51,26-'Bump List'!F215,25+'Bump List'!E215)</f>
        <v>HSDIFF_9_P_Q1_nocon</v>
      </c>
      <c r="E215">
        <f t="shared" si="6"/>
        <v>21</v>
      </c>
      <c r="F215">
        <f t="shared" si="7"/>
        <v>-17</v>
      </c>
    </row>
    <row r="216" spans="1:6" x14ac:dyDescent="0.2">
      <c r="A216">
        <v>216</v>
      </c>
      <c r="B216">
        <v>1793.4480000000001</v>
      </c>
      <c r="C216">
        <v>-1328.04</v>
      </c>
      <c r="D216" t="str">
        <f t="array" ref="D216">INDEX('Bump Map'!$A$1:$AW$51,26-'Bump List'!F216,25+'Bump List'!E216)</f>
        <v>HSDIFF_18_P_Q1_nocon</v>
      </c>
      <c r="E216">
        <f t="shared" si="6"/>
        <v>23</v>
      </c>
      <c r="F216">
        <f t="shared" si="7"/>
        <v>-17</v>
      </c>
    </row>
    <row r="217" spans="1:6" x14ac:dyDescent="0.2">
      <c r="A217">
        <v>217</v>
      </c>
      <c r="B217">
        <v>-1871.424</v>
      </c>
      <c r="C217">
        <v>-1249.92</v>
      </c>
      <c r="D217" t="str">
        <f t="array" ref="D217">INDEX('Bump Map'!$A$1:$AW$51,26-'Bump List'!F217,25+'Bump List'!E217)</f>
        <v>CLOCK_Q3</v>
      </c>
      <c r="E217">
        <f t="shared" si="6"/>
        <v>-24</v>
      </c>
      <c r="F217">
        <f t="shared" si="7"/>
        <v>-16</v>
      </c>
    </row>
    <row r="218" spans="1:6" x14ac:dyDescent="0.2">
      <c r="A218">
        <v>218</v>
      </c>
      <c r="B218">
        <v>-1715.472</v>
      </c>
      <c r="C218">
        <v>-1249.92</v>
      </c>
      <c r="D218" t="str">
        <f t="array" ref="D218">INDEX('Bump Map'!$A$1:$AW$51,26-'Bump List'!F218,25+'Bump List'!E218)</f>
        <v>VSS</v>
      </c>
      <c r="E218">
        <f t="shared" si="6"/>
        <v>-22</v>
      </c>
      <c r="F218">
        <f t="shared" si="7"/>
        <v>-16</v>
      </c>
    </row>
    <row r="219" spans="1:6" x14ac:dyDescent="0.2">
      <c r="A219">
        <v>219</v>
      </c>
      <c r="B219">
        <v>-1559.52</v>
      </c>
      <c r="C219">
        <v>-1249.92</v>
      </c>
      <c r="D219" t="str">
        <f t="array" ref="D219">INDEX('Bump Map'!$A$1:$AW$51,26-'Bump List'!F219,25+'Bump List'!E219)</f>
        <v>HSDIFF_8_N_Q3_nocon</v>
      </c>
      <c r="E219">
        <f t="shared" si="6"/>
        <v>-20</v>
      </c>
      <c r="F219">
        <f t="shared" si="7"/>
        <v>-16</v>
      </c>
    </row>
    <row r="220" spans="1:6" x14ac:dyDescent="0.2">
      <c r="A220">
        <v>220</v>
      </c>
      <c r="B220">
        <v>-1403.568</v>
      </c>
      <c r="C220">
        <v>-1249.92</v>
      </c>
      <c r="D220" t="str">
        <f t="array" ref="D220">INDEX('Bump Map'!$A$1:$AW$51,26-'Bump List'!F220,25+'Bump List'!E220)</f>
        <v>VSS</v>
      </c>
      <c r="E220">
        <f t="shared" si="6"/>
        <v>-18</v>
      </c>
      <c r="F220">
        <f t="shared" si="7"/>
        <v>-16</v>
      </c>
    </row>
    <row r="221" spans="1:6" x14ac:dyDescent="0.2">
      <c r="A221">
        <v>221</v>
      </c>
      <c r="B221">
        <v>-1247.616</v>
      </c>
      <c r="C221">
        <v>-1249.92</v>
      </c>
      <c r="D221" t="str">
        <f t="array" ref="D221">INDEX('Bump Map'!$A$1:$AW$51,26-'Bump List'!F221,25+'Bump List'!E221)</f>
        <v>TXDATA6_Q3</v>
      </c>
      <c r="E221">
        <f t="shared" si="6"/>
        <v>-16</v>
      </c>
      <c r="F221">
        <f t="shared" si="7"/>
        <v>-16</v>
      </c>
    </row>
    <row r="222" spans="1:6" x14ac:dyDescent="0.2">
      <c r="A222">
        <v>222</v>
      </c>
      <c r="B222">
        <v>-1091.664</v>
      </c>
      <c r="C222">
        <v>-1249.92</v>
      </c>
      <c r="D222" t="str">
        <f t="array" ref="D222">INDEX('Bump Map'!$A$1:$AW$51,26-'Bump List'!F222,25+'Bump List'!E222)</f>
        <v>TXCKN_Q3</v>
      </c>
      <c r="E222">
        <f t="shared" si="6"/>
        <v>-14</v>
      </c>
      <c r="F222">
        <f t="shared" si="7"/>
        <v>-16</v>
      </c>
    </row>
    <row r="223" spans="1:6" x14ac:dyDescent="0.2">
      <c r="A223">
        <v>223</v>
      </c>
      <c r="B223">
        <v>-935.71199999999999</v>
      </c>
      <c r="C223">
        <v>-1249.92</v>
      </c>
      <c r="D223" t="str">
        <f t="array" ref="D223">INDEX('Bump Map'!$A$1:$AW$51,26-'Bump List'!F223,25+'Bump List'!E223)</f>
        <v>TXDATA10_Q3</v>
      </c>
      <c r="E223">
        <f t="shared" si="6"/>
        <v>-12</v>
      </c>
      <c r="F223">
        <f t="shared" si="7"/>
        <v>-16</v>
      </c>
    </row>
    <row r="224" spans="1:6" x14ac:dyDescent="0.2">
      <c r="A224">
        <v>224</v>
      </c>
      <c r="B224">
        <v>-779.76</v>
      </c>
      <c r="C224">
        <v>-1249.92</v>
      </c>
      <c r="D224" t="str">
        <f t="array" ref="D224">INDEX('Bump Map'!$A$1:$AW$51,26-'Bump List'!F224,25+'Bump List'!E224)</f>
        <v>VDDH_Q3</v>
      </c>
      <c r="E224">
        <f t="shared" si="6"/>
        <v>-10</v>
      </c>
      <c r="F224">
        <f t="shared" si="7"/>
        <v>-16</v>
      </c>
    </row>
    <row r="225" spans="1:6" x14ac:dyDescent="0.2">
      <c r="A225">
        <v>225</v>
      </c>
      <c r="B225">
        <v>-623.80799999999999</v>
      </c>
      <c r="C225">
        <v>-1249.92</v>
      </c>
      <c r="D225" t="str">
        <f t="array" ref="D225">INDEX('Bump Map'!$A$1:$AW$51,26-'Bump List'!F225,25+'Bump List'!E225)</f>
        <v>RXDATA9_Q3</v>
      </c>
      <c r="E225">
        <f t="shared" si="6"/>
        <v>-8</v>
      </c>
      <c r="F225">
        <f t="shared" si="7"/>
        <v>-16</v>
      </c>
    </row>
    <row r="226" spans="1:6" x14ac:dyDescent="0.2">
      <c r="A226">
        <v>226</v>
      </c>
      <c r="B226">
        <v>-467.85599999999999</v>
      </c>
      <c r="C226">
        <v>-1249.92</v>
      </c>
      <c r="D226" t="str">
        <f t="array" ref="D226">INDEX('Bump Map'!$A$1:$AW$51,26-'Bump List'!F226,25+'Bump List'!E226)</f>
        <v>RXCKP_Q3</v>
      </c>
      <c r="E226">
        <f t="shared" si="6"/>
        <v>-6</v>
      </c>
      <c r="F226">
        <f t="shared" si="7"/>
        <v>-16</v>
      </c>
    </row>
    <row r="227" spans="1:6" x14ac:dyDescent="0.2">
      <c r="A227">
        <v>227</v>
      </c>
      <c r="B227">
        <v>-311.904</v>
      </c>
      <c r="C227">
        <v>-1249.92</v>
      </c>
      <c r="D227" t="str">
        <f t="array" ref="D227">INDEX('Bump Map'!$A$1:$AW$51,26-'Bump List'!F227,25+'Bump List'!E227)</f>
        <v>RXDATA5_Q3</v>
      </c>
      <c r="E227">
        <f t="shared" si="6"/>
        <v>-4</v>
      </c>
      <c r="F227">
        <f t="shared" si="7"/>
        <v>-16</v>
      </c>
    </row>
    <row r="228" spans="1:6" x14ac:dyDescent="0.2">
      <c r="A228">
        <v>228</v>
      </c>
      <c r="B228">
        <v>-155.952</v>
      </c>
      <c r="C228">
        <v>-1249.92</v>
      </c>
      <c r="D228" t="str">
        <f t="array" ref="D228">INDEX('Bump Map'!$A$1:$AW$51,26-'Bump List'!F228,25+'Bump List'!E228)</f>
        <v>VSS</v>
      </c>
      <c r="E228">
        <f t="shared" si="6"/>
        <v>-2</v>
      </c>
      <c r="F228">
        <f t="shared" si="7"/>
        <v>-16</v>
      </c>
    </row>
    <row r="229" spans="1:6" x14ac:dyDescent="0.2">
      <c r="A229">
        <v>229</v>
      </c>
      <c r="B229">
        <v>155.952</v>
      </c>
      <c r="C229">
        <v>-1249.92</v>
      </c>
      <c r="D229" t="str">
        <f t="array" ref="D229">INDEX('Bump Map'!$A$1:$AW$51,26-'Bump List'!F229,25+'Bump List'!E229)</f>
        <v>VSS</v>
      </c>
      <c r="E229">
        <f t="shared" si="6"/>
        <v>2</v>
      </c>
      <c r="F229">
        <f t="shared" si="7"/>
        <v>-16</v>
      </c>
    </row>
    <row r="230" spans="1:6" x14ac:dyDescent="0.2">
      <c r="A230">
        <v>230</v>
      </c>
      <c r="B230">
        <v>311.904</v>
      </c>
      <c r="C230">
        <v>-1249.92</v>
      </c>
      <c r="D230" t="str">
        <f t="array" ref="D230">INDEX('Bump Map'!$A$1:$AW$51,26-'Bump List'!F230,25+'Bump List'!E230)</f>
        <v>TXDATA6_Q1</v>
      </c>
      <c r="E230">
        <f t="shared" si="6"/>
        <v>4</v>
      </c>
      <c r="F230">
        <f t="shared" si="7"/>
        <v>-16</v>
      </c>
    </row>
    <row r="231" spans="1:6" x14ac:dyDescent="0.2">
      <c r="A231">
        <v>231</v>
      </c>
      <c r="B231">
        <v>467.85599999999999</v>
      </c>
      <c r="C231">
        <v>-1249.92</v>
      </c>
      <c r="D231" t="str">
        <f t="array" ref="D231">INDEX('Bump Map'!$A$1:$AW$51,26-'Bump List'!F231,25+'Bump List'!E231)</f>
        <v>TXCKN_Q1</v>
      </c>
      <c r="E231">
        <f t="shared" si="6"/>
        <v>6</v>
      </c>
      <c r="F231">
        <f t="shared" si="7"/>
        <v>-16</v>
      </c>
    </row>
    <row r="232" spans="1:6" x14ac:dyDescent="0.2">
      <c r="A232">
        <v>232</v>
      </c>
      <c r="B232">
        <v>623.80799999999999</v>
      </c>
      <c r="C232">
        <v>-1249.92</v>
      </c>
      <c r="D232" t="str">
        <f t="array" ref="D232">INDEX('Bump Map'!$A$1:$AW$51,26-'Bump List'!F232,25+'Bump List'!E232)</f>
        <v>TXDATA10_Q1</v>
      </c>
      <c r="E232">
        <f t="shared" si="6"/>
        <v>8</v>
      </c>
      <c r="F232">
        <f t="shared" si="7"/>
        <v>-16</v>
      </c>
    </row>
    <row r="233" spans="1:6" x14ac:dyDescent="0.2">
      <c r="A233">
        <v>233</v>
      </c>
      <c r="B233">
        <v>779.76</v>
      </c>
      <c r="C233">
        <v>-1249.92</v>
      </c>
      <c r="D233" t="str">
        <f t="array" ref="D233">INDEX('Bump Map'!$A$1:$AW$51,26-'Bump List'!F233,25+'Bump List'!E233)</f>
        <v>VDDH_Q1</v>
      </c>
      <c r="E233">
        <f t="shared" si="6"/>
        <v>10</v>
      </c>
      <c r="F233">
        <f t="shared" si="7"/>
        <v>-16</v>
      </c>
    </row>
    <row r="234" spans="1:6" x14ac:dyDescent="0.2">
      <c r="A234">
        <v>234</v>
      </c>
      <c r="B234">
        <v>935.71199999999999</v>
      </c>
      <c r="C234">
        <v>-1249.92</v>
      </c>
      <c r="D234" t="str">
        <f t="array" ref="D234">INDEX('Bump Map'!$A$1:$AW$51,26-'Bump List'!F234,25+'Bump List'!E234)</f>
        <v>RXDATA9_Q1</v>
      </c>
      <c r="E234">
        <f t="shared" si="6"/>
        <v>12</v>
      </c>
      <c r="F234">
        <f t="shared" si="7"/>
        <v>-16</v>
      </c>
    </row>
    <row r="235" spans="1:6" x14ac:dyDescent="0.2">
      <c r="A235">
        <v>235</v>
      </c>
      <c r="B235">
        <v>1091.664</v>
      </c>
      <c r="C235">
        <v>-1249.92</v>
      </c>
      <c r="D235" t="str">
        <f t="array" ref="D235">INDEX('Bump Map'!$A$1:$AW$51,26-'Bump List'!F235,25+'Bump List'!E235)</f>
        <v>RXCKP_Q1</v>
      </c>
      <c r="E235">
        <f t="shared" si="6"/>
        <v>14</v>
      </c>
      <c r="F235">
        <f t="shared" si="7"/>
        <v>-16</v>
      </c>
    </row>
    <row r="236" spans="1:6" x14ac:dyDescent="0.2">
      <c r="A236">
        <v>236</v>
      </c>
      <c r="B236">
        <v>1247.616</v>
      </c>
      <c r="C236">
        <v>-1249.92</v>
      </c>
      <c r="D236" t="str">
        <f t="array" ref="D236">INDEX('Bump Map'!$A$1:$AW$51,26-'Bump List'!F236,25+'Bump List'!E236)</f>
        <v>RXDATA5_Q1</v>
      </c>
      <c r="E236">
        <f t="shared" si="6"/>
        <v>16</v>
      </c>
      <c r="F236">
        <f t="shared" si="7"/>
        <v>-16</v>
      </c>
    </row>
    <row r="237" spans="1:6" x14ac:dyDescent="0.2">
      <c r="A237">
        <v>237</v>
      </c>
      <c r="B237">
        <v>1403.568</v>
      </c>
      <c r="C237">
        <v>-1249.92</v>
      </c>
      <c r="D237" t="str">
        <f t="array" ref="D237">INDEX('Bump Map'!$A$1:$AW$51,26-'Bump List'!F237,25+'Bump List'!E237)</f>
        <v>VSS</v>
      </c>
      <c r="E237">
        <f t="shared" si="6"/>
        <v>18</v>
      </c>
      <c r="F237">
        <f t="shared" si="7"/>
        <v>-16</v>
      </c>
    </row>
    <row r="238" spans="1:6" x14ac:dyDescent="0.2">
      <c r="A238">
        <v>238</v>
      </c>
      <c r="B238">
        <v>1559.52</v>
      </c>
      <c r="C238">
        <v>-1249.92</v>
      </c>
      <c r="D238" t="str">
        <f t="array" ref="D238">INDEX('Bump Map'!$A$1:$AW$51,26-'Bump List'!F238,25+'Bump List'!E238)</f>
        <v>HSDIFF_8_N_Q1_nocon</v>
      </c>
      <c r="E238">
        <f t="shared" si="6"/>
        <v>20</v>
      </c>
      <c r="F238">
        <f t="shared" si="7"/>
        <v>-16</v>
      </c>
    </row>
    <row r="239" spans="1:6" x14ac:dyDescent="0.2">
      <c r="A239">
        <v>239</v>
      </c>
      <c r="B239">
        <v>1715.472</v>
      </c>
      <c r="C239">
        <v>-1249.92</v>
      </c>
      <c r="D239" t="str">
        <f t="array" ref="D239">INDEX('Bump Map'!$A$1:$AW$51,26-'Bump List'!F239,25+'Bump List'!E239)</f>
        <v>VSS</v>
      </c>
      <c r="E239">
        <f t="shared" si="6"/>
        <v>22</v>
      </c>
      <c r="F239">
        <f t="shared" si="7"/>
        <v>-16</v>
      </c>
    </row>
    <row r="240" spans="1:6" x14ac:dyDescent="0.2">
      <c r="A240">
        <v>240</v>
      </c>
      <c r="B240">
        <v>1871.424</v>
      </c>
      <c r="C240">
        <v>-1249.92</v>
      </c>
      <c r="D240" t="str">
        <f t="array" ref="D240">INDEX('Bump Map'!$A$1:$AW$51,26-'Bump List'!F240,25+'Bump List'!E240)</f>
        <v>CLOCK_Q1</v>
      </c>
      <c r="E240">
        <f t="shared" si="6"/>
        <v>24</v>
      </c>
      <c r="F240">
        <f t="shared" si="7"/>
        <v>-16</v>
      </c>
    </row>
    <row r="241" spans="1:6" x14ac:dyDescent="0.2">
      <c r="A241">
        <v>241</v>
      </c>
      <c r="B241">
        <v>-1793.4480000000001</v>
      </c>
      <c r="C241">
        <v>-1171.8</v>
      </c>
      <c r="D241" t="str">
        <f t="array" ref="D241">INDEX('Bump Map'!$A$1:$AW$51,26-'Bump List'!F241,25+'Bump List'!E241)</f>
        <v>RESET_Q3</v>
      </c>
      <c r="E241">
        <f t="shared" si="6"/>
        <v>-23</v>
      </c>
      <c r="F241">
        <f t="shared" si="7"/>
        <v>-14.999999999999998</v>
      </c>
    </row>
    <row r="242" spans="1:6" x14ac:dyDescent="0.2">
      <c r="A242">
        <v>242</v>
      </c>
      <c r="B242">
        <v>-1637.4960000000001</v>
      </c>
      <c r="C242">
        <v>-1171.8</v>
      </c>
      <c r="D242" t="str">
        <f t="array" ref="D242">INDEX('Bump Map'!$A$1:$AW$51,26-'Bump List'!F242,25+'Bump List'!E242)</f>
        <v>HSDIFF_8_P_Q3_nocon</v>
      </c>
      <c r="E242">
        <f t="shared" si="6"/>
        <v>-21</v>
      </c>
      <c r="F242">
        <f t="shared" si="7"/>
        <v>-14.999999999999998</v>
      </c>
    </row>
    <row r="243" spans="1:6" x14ac:dyDescent="0.2">
      <c r="A243">
        <v>243</v>
      </c>
      <c r="B243">
        <v>-1481.5440000000001</v>
      </c>
      <c r="C243">
        <v>-1171.8</v>
      </c>
      <c r="D243" t="str">
        <f t="array" ref="D243">INDEX('Bump Map'!$A$1:$AW$51,26-'Bump List'!F243,25+'Bump List'!E243)</f>
        <v>VDDV_Q3</v>
      </c>
      <c r="E243">
        <f t="shared" si="6"/>
        <v>-19</v>
      </c>
      <c r="F243">
        <f t="shared" si="7"/>
        <v>-14.999999999999998</v>
      </c>
    </row>
    <row r="244" spans="1:6" x14ac:dyDescent="0.2">
      <c r="A244">
        <v>244</v>
      </c>
      <c r="B244">
        <v>-1325.5920000000001</v>
      </c>
      <c r="C244">
        <v>-1171.8</v>
      </c>
      <c r="D244" t="str">
        <f t="array" ref="D244">INDEX('Bump Map'!$A$1:$AW$51,26-'Bump List'!F244,25+'Bump List'!E244)</f>
        <v>VDD_Q3</v>
      </c>
      <c r="E244">
        <f t="shared" si="6"/>
        <v>-17</v>
      </c>
      <c r="F244">
        <f t="shared" si="7"/>
        <v>-14.999999999999998</v>
      </c>
    </row>
    <row r="245" spans="1:6" x14ac:dyDescent="0.2">
      <c r="A245">
        <v>245</v>
      </c>
      <c r="B245">
        <v>-1169.6400000000001</v>
      </c>
      <c r="C245">
        <v>-1171.8</v>
      </c>
      <c r="D245" t="str">
        <f t="array" ref="D245">INDEX('Bump Map'!$A$1:$AW$51,26-'Bump List'!F245,25+'Bump List'!E245)</f>
        <v>VDD_Q3</v>
      </c>
      <c r="E245">
        <f t="shared" si="6"/>
        <v>-15.000000000000002</v>
      </c>
      <c r="F245">
        <f t="shared" si="7"/>
        <v>-14.999999999999998</v>
      </c>
    </row>
    <row r="246" spans="1:6" x14ac:dyDescent="0.2">
      <c r="A246">
        <v>246</v>
      </c>
      <c r="B246">
        <v>-1013.688</v>
      </c>
      <c r="C246">
        <v>-1171.8</v>
      </c>
      <c r="D246" t="str">
        <f t="array" ref="D246">INDEX('Bump Map'!$A$1:$AW$51,26-'Bump List'!F246,25+'Bump List'!E246)</f>
        <v>VDD_Q3</v>
      </c>
      <c r="E246">
        <f t="shared" si="6"/>
        <v>-13</v>
      </c>
      <c r="F246">
        <f t="shared" si="7"/>
        <v>-14.999999999999998</v>
      </c>
    </row>
    <row r="247" spans="1:6" x14ac:dyDescent="0.2">
      <c r="A247">
        <v>247</v>
      </c>
      <c r="B247">
        <v>-857.73599999999999</v>
      </c>
      <c r="C247">
        <v>-1171.8</v>
      </c>
      <c r="D247" t="str">
        <f t="array" ref="D247">INDEX('Bump Map'!$A$1:$AW$51,26-'Bump List'!F247,25+'Bump List'!E247)</f>
        <v>VDD_Q3</v>
      </c>
      <c r="E247">
        <f t="shared" si="6"/>
        <v>-11</v>
      </c>
      <c r="F247">
        <f t="shared" si="7"/>
        <v>-14.999999999999998</v>
      </c>
    </row>
    <row r="248" spans="1:6" x14ac:dyDescent="0.2">
      <c r="A248">
        <v>248</v>
      </c>
      <c r="B248">
        <v>-701.78399999999999</v>
      </c>
      <c r="C248">
        <v>-1171.8</v>
      </c>
      <c r="D248" t="str">
        <f t="array" ref="D248">INDEX('Bump Map'!$A$1:$AW$51,26-'Bump List'!F248,25+'Bump List'!E248)</f>
        <v>VDD_Q3</v>
      </c>
      <c r="E248">
        <f t="shared" si="6"/>
        <v>-9</v>
      </c>
      <c r="F248">
        <f t="shared" si="7"/>
        <v>-14.999999999999998</v>
      </c>
    </row>
    <row r="249" spans="1:6" x14ac:dyDescent="0.2">
      <c r="A249">
        <v>249</v>
      </c>
      <c r="B249">
        <v>-545.83199999999999</v>
      </c>
      <c r="C249">
        <v>-1171.8</v>
      </c>
      <c r="D249" t="str">
        <f t="array" ref="D249">INDEX('Bump Map'!$A$1:$AW$51,26-'Bump List'!F249,25+'Bump List'!E249)</f>
        <v>VDD_Q3</v>
      </c>
      <c r="E249">
        <f t="shared" si="6"/>
        <v>-7</v>
      </c>
      <c r="F249">
        <f t="shared" si="7"/>
        <v>-14.999999999999998</v>
      </c>
    </row>
    <row r="250" spans="1:6" x14ac:dyDescent="0.2">
      <c r="A250">
        <v>250</v>
      </c>
      <c r="B250">
        <v>-389.88</v>
      </c>
      <c r="C250">
        <v>-1171.8</v>
      </c>
      <c r="D250" t="str">
        <f t="array" ref="D250">INDEX('Bump Map'!$A$1:$AW$51,26-'Bump List'!F250,25+'Bump List'!E250)</f>
        <v>VDD_Q3</v>
      </c>
      <c r="E250">
        <f t="shared" si="6"/>
        <v>-5</v>
      </c>
      <c r="F250">
        <f t="shared" si="7"/>
        <v>-14.999999999999998</v>
      </c>
    </row>
    <row r="251" spans="1:6" x14ac:dyDescent="0.2">
      <c r="A251">
        <v>251</v>
      </c>
      <c r="B251">
        <v>-233.928</v>
      </c>
      <c r="C251">
        <v>-1171.8</v>
      </c>
      <c r="D251" t="str">
        <f t="array" ref="D251">INDEX('Bump Map'!$A$1:$AW$51,26-'Bump List'!F251,25+'Bump List'!E251)</f>
        <v>VDD_Q3</v>
      </c>
      <c r="E251">
        <f t="shared" si="6"/>
        <v>-3</v>
      </c>
      <c r="F251">
        <f t="shared" si="7"/>
        <v>-14.999999999999998</v>
      </c>
    </row>
    <row r="252" spans="1:6" x14ac:dyDescent="0.2">
      <c r="A252">
        <v>252</v>
      </c>
      <c r="B252">
        <v>-77.975999999999999</v>
      </c>
      <c r="C252">
        <v>-1171.8</v>
      </c>
      <c r="D252" t="str">
        <f t="array" ref="D252">INDEX('Bump Map'!$A$1:$AW$51,26-'Bump List'!F252,25+'Bump List'!E252)</f>
        <v>VDD_Q3</v>
      </c>
      <c r="E252">
        <f t="shared" si="6"/>
        <v>-1</v>
      </c>
      <c r="F252">
        <f t="shared" si="7"/>
        <v>-14.999999999999998</v>
      </c>
    </row>
    <row r="253" spans="1:6" x14ac:dyDescent="0.2">
      <c r="A253">
        <v>253</v>
      </c>
      <c r="B253">
        <v>77.975999999999999</v>
      </c>
      <c r="C253">
        <v>-1171.8</v>
      </c>
      <c r="D253" t="str">
        <f t="array" ref="D253">INDEX('Bump Map'!$A$1:$AW$51,26-'Bump List'!F253,25+'Bump List'!E253)</f>
        <v>VDD_Q1</v>
      </c>
      <c r="E253">
        <f t="shared" si="6"/>
        <v>1</v>
      </c>
      <c r="F253">
        <f t="shared" si="7"/>
        <v>-14.999999999999998</v>
      </c>
    </row>
    <row r="254" spans="1:6" x14ac:dyDescent="0.2">
      <c r="A254">
        <v>254</v>
      </c>
      <c r="B254">
        <v>233.928</v>
      </c>
      <c r="C254">
        <v>-1171.8</v>
      </c>
      <c r="D254" t="str">
        <f t="array" ref="D254">INDEX('Bump Map'!$A$1:$AW$51,26-'Bump List'!F254,25+'Bump List'!E254)</f>
        <v>VDD_Q1</v>
      </c>
      <c r="E254">
        <f t="shared" si="6"/>
        <v>3</v>
      </c>
      <c r="F254">
        <f t="shared" si="7"/>
        <v>-14.999999999999998</v>
      </c>
    </row>
    <row r="255" spans="1:6" x14ac:dyDescent="0.2">
      <c r="A255">
        <v>255</v>
      </c>
      <c r="B255">
        <v>389.88</v>
      </c>
      <c r="C255">
        <v>-1171.8</v>
      </c>
      <c r="D255" t="str">
        <f t="array" ref="D255">INDEX('Bump Map'!$A$1:$AW$51,26-'Bump List'!F255,25+'Bump List'!E255)</f>
        <v>VDD_Q1</v>
      </c>
      <c r="E255">
        <f t="shared" si="6"/>
        <v>5</v>
      </c>
      <c r="F255">
        <f t="shared" si="7"/>
        <v>-14.999999999999998</v>
      </c>
    </row>
    <row r="256" spans="1:6" x14ac:dyDescent="0.2">
      <c r="A256">
        <v>256</v>
      </c>
      <c r="B256">
        <v>545.83199999999999</v>
      </c>
      <c r="C256">
        <v>-1171.8</v>
      </c>
      <c r="D256" t="str">
        <f t="array" ref="D256">INDEX('Bump Map'!$A$1:$AW$51,26-'Bump List'!F256,25+'Bump List'!E256)</f>
        <v>VDD_Q1</v>
      </c>
      <c r="E256">
        <f t="shared" si="6"/>
        <v>7</v>
      </c>
      <c r="F256">
        <f t="shared" si="7"/>
        <v>-14.999999999999998</v>
      </c>
    </row>
    <row r="257" spans="1:6" x14ac:dyDescent="0.2">
      <c r="A257">
        <v>257</v>
      </c>
      <c r="B257">
        <v>701.78399999999999</v>
      </c>
      <c r="C257">
        <v>-1171.8</v>
      </c>
      <c r="D257" t="str">
        <f t="array" ref="D257">INDEX('Bump Map'!$A$1:$AW$51,26-'Bump List'!F257,25+'Bump List'!E257)</f>
        <v>VDD_Q1</v>
      </c>
      <c r="E257">
        <f t="shared" ref="E257:E320" si="8">B257/77.976</f>
        <v>9</v>
      </c>
      <c r="F257">
        <f t="shared" ref="F257:F320" si="9">C257/78.12</f>
        <v>-14.999999999999998</v>
      </c>
    </row>
    <row r="258" spans="1:6" x14ac:dyDescent="0.2">
      <c r="A258">
        <v>258</v>
      </c>
      <c r="B258">
        <v>857.73599999999999</v>
      </c>
      <c r="C258">
        <v>-1171.8</v>
      </c>
      <c r="D258" t="str">
        <f t="array" ref="D258">INDEX('Bump Map'!$A$1:$AW$51,26-'Bump List'!F258,25+'Bump List'!E258)</f>
        <v>VDD_Q1</v>
      </c>
      <c r="E258">
        <f t="shared" si="8"/>
        <v>11</v>
      </c>
      <c r="F258">
        <f t="shared" si="9"/>
        <v>-14.999999999999998</v>
      </c>
    </row>
    <row r="259" spans="1:6" x14ac:dyDescent="0.2">
      <c r="A259">
        <v>259</v>
      </c>
      <c r="B259">
        <v>1013.688</v>
      </c>
      <c r="C259">
        <v>-1171.8</v>
      </c>
      <c r="D259" t="str">
        <f t="array" ref="D259">INDEX('Bump Map'!$A$1:$AW$51,26-'Bump List'!F259,25+'Bump List'!E259)</f>
        <v>VDD_Q1</v>
      </c>
      <c r="E259">
        <f t="shared" si="8"/>
        <v>13</v>
      </c>
      <c r="F259">
        <f t="shared" si="9"/>
        <v>-14.999999999999998</v>
      </c>
    </row>
    <row r="260" spans="1:6" x14ac:dyDescent="0.2">
      <c r="A260">
        <v>260</v>
      </c>
      <c r="B260">
        <v>1169.6400000000001</v>
      </c>
      <c r="C260">
        <v>-1171.8</v>
      </c>
      <c r="D260" t="str">
        <f t="array" ref="D260">INDEX('Bump Map'!$A$1:$AW$51,26-'Bump List'!F260,25+'Bump List'!E260)</f>
        <v>VDD_Q1</v>
      </c>
      <c r="E260">
        <f t="shared" si="8"/>
        <v>15.000000000000002</v>
      </c>
      <c r="F260">
        <f t="shared" si="9"/>
        <v>-14.999999999999998</v>
      </c>
    </row>
    <row r="261" spans="1:6" x14ac:dyDescent="0.2">
      <c r="A261">
        <v>261</v>
      </c>
      <c r="B261">
        <v>1325.5920000000001</v>
      </c>
      <c r="C261">
        <v>-1171.8</v>
      </c>
      <c r="D261" t="str">
        <f t="array" ref="D261">INDEX('Bump Map'!$A$1:$AW$51,26-'Bump List'!F261,25+'Bump List'!E261)</f>
        <v>VDD_Q1</v>
      </c>
      <c r="E261">
        <f t="shared" si="8"/>
        <v>17</v>
      </c>
      <c r="F261">
        <f t="shared" si="9"/>
        <v>-14.999999999999998</v>
      </c>
    </row>
    <row r="262" spans="1:6" x14ac:dyDescent="0.2">
      <c r="A262">
        <v>262</v>
      </c>
      <c r="B262">
        <v>1481.5440000000001</v>
      </c>
      <c r="C262">
        <v>-1171.8</v>
      </c>
      <c r="D262" t="str">
        <f t="array" ref="D262">INDEX('Bump Map'!$A$1:$AW$51,26-'Bump List'!F262,25+'Bump List'!E262)</f>
        <v>VDDV_Q1</v>
      </c>
      <c r="E262">
        <f t="shared" si="8"/>
        <v>19</v>
      </c>
      <c r="F262">
        <f t="shared" si="9"/>
        <v>-14.999999999999998</v>
      </c>
    </row>
    <row r="263" spans="1:6" x14ac:dyDescent="0.2">
      <c r="A263">
        <v>263</v>
      </c>
      <c r="B263">
        <v>1637.4960000000001</v>
      </c>
      <c r="C263">
        <v>-1171.8</v>
      </c>
      <c r="D263" t="str">
        <f t="array" ref="D263">INDEX('Bump Map'!$A$1:$AW$51,26-'Bump List'!F263,25+'Bump List'!E263)</f>
        <v>HSDIFF_8_P_Q1_nocon</v>
      </c>
      <c r="E263">
        <f t="shared" si="8"/>
        <v>21</v>
      </c>
      <c r="F263">
        <f t="shared" si="9"/>
        <v>-14.999999999999998</v>
      </c>
    </row>
    <row r="264" spans="1:6" x14ac:dyDescent="0.2">
      <c r="A264">
        <v>264</v>
      </c>
      <c r="B264">
        <v>1793.4480000000001</v>
      </c>
      <c r="C264">
        <v>-1171.8</v>
      </c>
      <c r="D264" t="str">
        <f t="array" ref="D264">INDEX('Bump Map'!$A$1:$AW$51,26-'Bump List'!F264,25+'Bump List'!E264)</f>
        <v>RESET_Q1</v>
      </c>
      <c r="E264">
        <f t="shared" si="8"/>
        <v>23</v>
      </c>
      <c r="F264">
        <f t="shared" si="9"/>
        <v>-14.999999999999998</v>
      </c>
    </row>
    <row r="265" spans="1:6" x14ac:dyDescent="0.2">
      <c r="A265">
        <v>265</v>
      </c>
      <c r="B265">
        <v>-1871.424</v>
      </c>
      <c r="C265">
        <v>-1093.68</v>
      </c>
      <c r="D265" t="str">
        <f t="array" ref="D265">INDEX('Bump Map'!$A$1:$AW$51,26-'Bump List'!F265,25+'Bump List'!E265)</f>
        <v>PLL_REF_CLK_Q3</v>
      </c>
      <c r="E265">
        <f t="shared" si="8"/>
        <v>-24</v>
      </c>
      <c r="F265">
        <f t="shared" si="9"/>
        <v>-14</v>
      </c>
    </row>
    <row r="266" spans="1:6" x14ac:dyDescent="0.2">
      <c r="A266">
        <v>266</v>
      </c>
      <c r="B266">
        <v>-1715.472</v>
      </c>
      <c r="C266">
        <v>-1093.68</v>
      </c>
      <c r="D266" t="str">
        <f t="array" ref="D266">INDEX('Bump Map'!$A$1:$AW$51,26-'Bump List'!F266,25+'Bump List'!E266)</f>
        <v>VSS</v>
      </c>
      <c r="E266">
        <f t="shared" si="8"/>
        <v>-22</v>
      </c>
      <c r="F266">
        <f t="shared" si="9"/>
        <v>-14</v>
      </c>
    </row>
    <row r="267" spans="1:6" x14ac:dyDescent="0.2">
      <c r="A267">
        <v>267</v>
      </c>
      <c r="B267">
        <v>-1559.52</v>
      </c>
      <c r="C267">
        <v>-1093.68</v>
      </c>
      <c r="D267" t="str">
        <f t="array" ref="D267">INDEX('Bump Map'!$A$1:$AW$51,26-'Bump List'!F267,25+'Bump List'!E267)</f>
        <v>HSDIFF_7_N_Q3_nocon</v>
      </c>
      <c r="E267">
        <f t="shared" si="8"/>
        <v>-20</v>
      </c>
      <c r="F267">
        <f t="shared" si="9"/>
        <v>-14</v>
      </c>
    </row>
    <row r="268" spans="1:6" x14ac:dyDescent="0.2">
      <c r="A268">
        <v>268</v>
      </c>
      <c r="B268">
        <v>-1403.568</v>
      </c>
      <c r="C268">
        <v>-1093.68</v>
      </c>
      <c r="D268" t="str">
        <f t="array" ref="D268">INDEX('Bump Map'!$A$1:$AW$51,26-'Bump List'!F268,25+'Bump List'!E268)</f>
        <v>VSS</v>
      </c>
      <c r="E268">
        <f t="shared" si="8"/>
        <v>-18</v>
      </c>
      <c r="F268">
        <f t="shared" si="9"/>
        <v>-14</v>
      </c>
    </row>
    <row r="269" spans="1:6" x14ac:dyDescent="0.2">
      <c r="A269">
        <v>269</v>
      </c>
      <c r="B269">
        <v>-1247.616</v>
      </c>
      <c r="C269">
        <v>-1093.68</v>
      </c>
      <c r="D269" t="str">
        <f t="array" ref="D269">INDEX('Bump Map'!$A$1:$AW$51,26-'Bump List'!F269,25+'Bump List'!E269)</f>
        <v>VSS</v>
      </c>
      <c r="E269">
        <f t="shared" si="8"/>
        <v>-16</v>
      </c>
      <c r="F269">
        <f t="shared" si="9"/>
        <v>-14</v>
      </c>
    </row>
    <row r="270" spans="1:6" x14ac:dyDescent="0.2">
      <c r="A270">
        <v>270</v>
      </c>
      <c r="B270">
        <v>-1091.664</v>
      </c>
      <c r="C270">
        <v>-1093.68</v>
      </c>
      <c r="D270" t="str">
        <f t="array" ref="D270">INDEX('Bump Map'!$A$1:$AW$51,26-'Bump List'!F270,25+'Bump List'!E270)</f>
        <v>VSS</v>
      </c>
      <c r="E270">
        <f t="shared" si="8"/>
        <v>-14</v>
      </c>
      <c r="F270">
        <f t="shared" si="9"/>
        <v>-14</v>
      </c>
    </row>
    <row r="271" spans="1:6" x14ac:dyDescent="0.2">
      <c r="A271">
        <v>271</v>
      </c>
      <c r="B271">
        <v>-935.71199999999999</v>
      </c>
      <c r="C271">
        <v>-1093.68</v>
      </c>
      <c r="D271" t="str">
        <f t="array" ref="D271">INDEX('Bump Map'!$A$1:$AW$51,26-'Bump List'!F271,25+'Bump List'!E271)</f>
        <v>VSS</v>
      </c>
      <c r="E271">
        <f t="shared" si="8"/>
        <v>-12</v>
      </c>
      <c r="F271">
        <f t="shared" si="9"/>
        <v>-14</v>
      </c>
    </row>
    <row r="272" spans="1:6" x14ac:dyDescent="0.2">
      <c r="A272">
        <v>272</v>
      </c>
      <c r="B272">
        <v>-779.76</v>
      </c>
      <c r="C272">
        <v>-1093.68</v>
      </c>
      <c r="D272" t="str">
        <f t="array" ref="D272">INDEX('Bump Map'!$A$1:$AW$51,26-'Bump List'!F272,25+'Bump List'!E272)</f>
        <v>VSS</v>
      </c>
      <c r="E272">
        <f t="shared" si="8"/>
        <v>-10</v>
      </c>
      <c r="F272">
        <f t="shared" si="9"/>
        <v>-14</v>
      </c>
    </row>
    <row r="273" spans="1:6" x14ac:dyDescent="0.2">
      <c r="A273">
        <v>273</v>
      </c>
      <c r="B273">
        <v>-623.80799999999999</v>
      </c>
      <c r="C273">
        <v>-1093.68</v>
      </c>
      <c r="D273" t="str">
        <f t="array" ref="D273">INDEX('Bump Map'!$A$1:$AW$51,26-'Bump List'!F273,25+'Bump List'!E273)</f>
        <v>VSS</v>
      </c>
      <c r="E273">
        <f t="shared" si="8"/>
        <v>-8</v>
      </c>
      <c r="F273">
        <f t="shared" si="9"/>
        <v>-14</v>
      </c>
    </row>
    <row r="274" spans="1:6" x14ac:dyDescent="0.2">
      <c r="A274">
        <v>274</v>
      </c>
      <c r="B274">
        <v>-467.85599999999999</v>
      </c>
      <c r="C274">
        <v>-1093.68</v>
      </c>
      <c r="D274" t="str">
        <f t="array" ref="D274">INDEX('Bump Map'!$A$1:$AW$51,26-'Bump List'!F274,25+'Bump List'!E274)</f>
        <v>VSS</v>
      </c>
      <c r="E274">
        <f t="shared" si="8"/>
        <v>-6</v>
      </c>
      <c r="F274">
        <f t="shared" si="9"/>
        <v>-14</v>
      </c>
    </row>
    <row r="275" spans="1:6" x14ac:dyDescent="0.2">
      <c r="A275">
        <v>275</v>
      </c>
      <c r="B275">
        <v>-311.904</v>
      </c>
      <c r="C275">
        <v>-1093.68</v>
      </c>
      <c r="D275" t="str">
        <f t="array" ref="D275">INDEX('Bump Map'!$A$1:$AW$51,26-'Bump List'!F275,25+'Bump List'!E275)</f>
        <v>VSS</v>
      </c>
      <c r="E275">
        <f t="shared" si="8"/>
        <v>-4</v>
      </c>
      <c r="F275">
        <f t="shared" si="9"/>
        <v>-14</v>
      </c>
    </row>
    <row r="276" spans="1:6" x14ac:dyDescent="0.2">
      <c r="A276">
        <v>276</v>
      </c>
      <c r="B276">
        <v>-155.952</v>
      </c>
      <c r="C276">
        <v>-1093.68</v>
      </c>
      <c r="D276" t="str">
        <f t="array" ref="D276">INDEX('Bump Map'!$A$1:$AW$51,26-'Bump List'!F276,25+'Bump List'!E276)</f>
        <v>VSS</v>
      </c>
      <c r="E276">
        <f t="shared" si="8"/>
        <v>-2</v>
      </c>
      <c r="F276">
        <f t="shared" si="9"/>
        <v>-14</v>
      </c>
    </row>
    <row r="277" spans="1:6" x14ac:dyDescent="0.2">
      <c r="A277">
        <v>277</v>
      </c>
      <c r="B277">
        <v>155.952</v>
      </c>
      <c r="C277">
        <v>-1093.68</v>
      </c>
      <c r="D277" t="str">
        <f t="array" ref="D277">INDEX('Bump Map'!$A$1:$AW$51,26-'Bump List'!F277,25+'Bump List'!E277)</f>
        <v>VSS</v>
      </c>
      <c r="E277">
        <f t="shared" si="8"/>
        <v>2</v>
      </c>
      <c r="F277">
        <f t="shared" si="9"/>
        <v>-14</v>
      </c>
    </row>
    <row r="278" spans="1:6" x14ac:dyDescent="0.2">
      <c r="A278">
        <v>278</v>
      </c>
      <c r="B278">
        <v>311.904</v>
      </c>
      <c r="C278">
        <v>-1093.68</v>
      </c>
      <c r="D278" t="str">
        <f t="array" ref="D278">INDEX('Bump Map'!$A$1:$AW$51,26-'Bump List'!F278,25+'Bump List'!E278)</f>
        <v>VSS</v>
      </c>
      <c r="E278">
        <f t="shared" si="8"/>
        <v>4</v>
      </c>
      <c r="F278">
        <f t="shared" si="9"/>
        <v>-14</v>
      </c>
    </row>
    <row r="279" spans="1:6" x14ac:dyDescent="0.2">
      <c r="A279">
        <v>279</v>
      </c>
      <c r="B279">
        <v>467.85599999999999</v>
      </c>
      <c r="C279">
        <v>-1093.68</v>
      </c>
      <c r="D279" t="str">
        <f t="array" ref="D279">INDEX('Bump Map'!$A$1:$AW$51,26-'Bump List'!F279,25+'Bump List'!E279)</f>
        <v>VSS</v>
      </c>
      <c r="E279">
        <f t="shared" si="8"/>
        <v>6</v>
      </c>
      <c r="F279">
        <f t="shared" si="9"/>
        <v>-14</v>
      </c>
    </row>
    <row r="280" spans="1:6" x14ac:dyDescent="0.2">
      <c r="A280">
        <v>280</v>
      </c>
      <c r="B280">
        <v>623.80799999999999</v>
      </c>
      <c r="C280">
        <v>-1093.68</v>
      </c>
      <c r="D280" t="str">
        <f t="array" ref="D280">INDEX('Bump Map'!$A$1:$AW$51,26-'Bump List'!F280,25+'Bump List'!E280)</f>
        <v>VSS</v>
      </c>
      <c r="E280">
        <f t="shared" si="8"/>
        <v>8</v>
      </c>
      <c r="F280">
        <f t="shared" si="9"/>
        <v>-14</v>
      </c>
    </row>
    <row r="281" spans="1:6" x14ac:dyDescent="0.2">
      <c r="A281">
        <v>281</v>
      </c>
      <c r="B281">
        <v>779.76</v>
      </c>
      <c r="C281">
        <v>-1093.68</v>
      </c>
      <c r="D281" t="str">
        <f t="array" ref="D281">INDEX('Bump Map'!$A$1:$AW$51,26-'Bump List'!F281,25+'Bump List'!E281)</f>
        <v>VSS</v>
      </c>
      <c r="E281">
        <f t="shared" si="8"/>
        <v>10</v>
      </c>
      <c r="F281">
        <f t="shared" si="9"/>
        <v>-14</v>
      </c>
    </row>
    <row r="282" spans="1:6" x14ac:dyDescent="0.2">
      <c r="A282">
        <v>282</v>
      </c>
      <c r="B282">
        <v>935.71199999999999</v>
      </c>
      <c r="C282">
        <v>-1093.68</v>
      </c>
      <c r="D282" t="str">
        <f t="array" ref="D282">INDEX('Bump Map'!$A$1:$AW$51,26-'Bump List'!F282,25+'Bump List'!E282)</f>
        <v>VSS</v>
      </c>
      <c r="E282">
        <f t="shared" si="8"/>
        <v>12</v>
      </c>
      <c r="F282">
        <f t="shared" si="9"/>
        <v>-14</v>
      </c>
    </row>
    <row r="283" spans="1:6" x14ac:dyDescent="0.2">
      <c r="A283">
        <v>283</v>
      </c>
      <c r="B283">
        <v>1091.664</v>
      </c>
      <c r="C283">
        <v>-1093.68</v>
      </c>
      <c r="D283" t="str">
        <f t="array" ref="D283">INDEX('Bump Map'!$A$1:$AW$51,26-'Bump List'!F283,25+'Bump List'!E283)</f>
        <v>VSS</v>
      </c>
      <c r="E283">
        <f t="shared" si="8"/>
        <v>14</v>
      </c>
      <c r="F283">
        <f t="shared" si="9"/>
        <v>-14</v>
      </c>
    </row>
    <row r="284" spans="1:6" x14ac:dyDescent="0.2">
      <c r="A284">
        <v>284</v>
      </c>
      <c r="B284">
        <v>1247.616</v>
      </c>
      <c r="C284">
        <v>-1093.68</v>
      </c>
      <c r="D284" t="str">
        <f t="array" ref="D284">INDEX('Bump Map'!$A$1:$AW$51,26-'Bump List'!F284,25+'Bump List'!E284)</f>
        <v>VSS</v>
      </c>
      <c r="E284">
        <f t="shared" si="8"/>
        <v>16</v>
      </c>
      <c r="F284">
        <f t="shared" si="9"/>
        <v>-14</v>
      </c>
    </row>
    <row r="285" spans="1:6" x14ac:dyDescent="0.2">
      <c r="A285">
        <v>285</v>
      </c>
      <c r="B285">
        <v>1403.568</v>
      </c>
      <c r="C285">
        <v>-1093.68</v>
      </c>
      <c r="D285" t="str">
        <f t="array" ref="D285">INDEX('Bump Map'!$A$1:$AW$51,26-'Bump List'!F285,25+'Bump List'!E285)</f>
        <v>VSS</v>
      </c>
      <c r="E285">
        <f t="shared" si="8"/>
        <v>18</v>
      </c>
      <c r="F285">
        <f t="shared" si="9"/>
        <v>-14</v>
      </c>
    </row>
    <row r="286" spans="1:6" x14ac:dyDescent="0.2">
      <c r="A286">
        <v>286</v>
      </c>
      <c r="B286">
        <v>1559.52</v>
      </c>
      <c r="C286">
        <v>-1093.68</v>
      </c>
      <c r="D286" t="str">
        <f t="array" ref="D286">INDEX('Bump Map'!$A$1:$AW$51,26-'Bump List'!F286,25+'Bump List'!E286)</f>
        <v>HSDIFF_7_N_Q1_nocon</v>
      </c>
      <c r="E286">
        <f t="shared" si="8"/>
        <v>20</v>
      </c>
      <c r="F286">
        <f t="shared" si="9"/>
        <v>-14</v>
      </c>
    </row>
    <row r="287" spans="1:6" x14ac:dyDescent="0.2">
      <c r="A287">
        <v>287</v>
      </c>
      <c r="B287">
        <v>1715.472</v>
      </c>
      <c r="C287">
        <v>-1093.68</v>
      </c>
      <c r="D287" t="str">
        <f t="array" ref="D287">INDEX('Bump Map'!$A$1:$AW$51,26-'Bump List'!F287,25+'Bump List'!E287)</f>
        <v>VSS</v>
      </c>
      <c r="E287">
        <f t="shared" si="8"/>
        <v>22</v>
      </c>
      <c r="F287">
        <f t="shared" si="9"/>
        <v>-14</v>
      </c>
    </row>
    <row r="288" spans="1:6" x14ac:dyDescent="0.2">
      <c r="A288">
        <v>288</v>
      </c>
      <c r="B288">
        <v>1871.424</v>
      </c>
      <c r="C288">
        <v>-1093.68</v>
      </c>
      <c r="D288" t="str">
        <f t="array" ref="D288">INDEX('Bump Map'!$A$1:$AW$51,26-'Bump List'!F288,25+'Bump List'!E288)</f>
        <v>PLL_REF_CLK_Q1</v>
      </c>
      <c r="E288">
        <f t="shared" si="8"/>
        <v>24</v>
      </c>
      <c r="F288">
        <f t="shared" si="9"/>
        <v>-14</v>
      </c>
    </row>
    <row r="289" spans="1:6" x14ac:dyDescent="0.2">
      <c r="A289">
        <v>289</v>
      </c>
      <c r="B289">
        <v>-1793.4480000000001</v>
      </c>
      <c r="C289">
        <v>-1015.56</v>
      </c>
      <c r="D289" t="str">
        <f t="array" ref="D289">INDEX('Bump Map'!$A$1:$AW$51,26-'Bump List'!F289,25+'Bump List'!E289)</f>
        <v>SERIAL_TL_CLK_Q3</v>
      </c>
      <c r="E289">
        <f t="shared" si="8"/>
        <v>-23</v>
      </c>
      <c r="F289">
        <f t="shared" si="9"/>
        <v>-12.999999999999998</v>
      </c>
    </row>
    <row r="290" spans="1:6" x14ac:dyDescent="0.2">
      <c r="A290">
        <v>290</v>
      </c>
      <c r="B290">
        <v>-1637.4960000000001</v>
      </c>
      <c r="C290">
        <v>-1015.56</v>
      </c>
      <c r="D290" t="str">
        <f t="array" ref="D290">INDEX('Bump Map'!$A$1:$AW$51,26-'Bump List'!F290,25+'Bump List'!E290)</f>
        <v>HSDIFF_7_P_Q3_nocon</v>
      </c>
      <c r="E290">
        <f t="shared" si="8"/>
        <v>-21</v>
      </c>
      <c r="F290">
        <f t="shared" si="9"/>
        <v>-12.999999999999998</v>
      </c>
    </row>
    <row r="291" spans="1:6" x14ac:dyDescent="0.2">
      <c r="A291">
        <v>291</v>
      </c>
      <c r="B291">
        <v>-1481.5440000000001</v>
      </c>
      <c r="C291">
        <v>-1015.56</v>
      </c>
      <c r="D291" t="str">
        <f t="array" ref="D291">INDEX('Bump Map'!$A$1:$AW$51,26-'Bump List'!F291,25+'Bump List'!E291)</f>
        <v>VDDV_Q3</v>
      </c>
      <c r="E291">
        <f t="shared" si="8"/>
        <v>-19</v>
      </c>
      <c r="F291">
        <f t="shared" si="9"/>
        <v>-12.999999999999998</v>
      </c>
    </row>
    <row r="292" spans="1:6" x14ac:dyDescent="0.2">
      <c r="A292">
        <v>292</v>
      </c>
      <c r="B292">
        <v>-1325.5920000000001</v>
      </c>
      <c r="C292">
        <v>-1015.56</v>
      </c>
      <c r="D292" t="str">
        <f t="array" ref="D292">INDEX('Bump Map'!$A$1:$AW$51,26-'Bump List'!F292,25+'Bump List'!E292)</f>
        <v>VDD_Q3</v>
      </c>
      <c r="E292">
        <f t="shared" si="8"/>
        <v>-17</v>
      </c>
      <c r="F292">
        <f t="shared" si="9"/>
        <v>-12.999999999999998</v>
      </c>
    </row>
    <row r="293" spans="1:6" x14ac:dyDescent="0.2">
      <c r="A293">
        <v>293</v>
      </c>
      <c r="B293">
        <v>-1169.6400000000001</v>
      </c>
      <c r="C293">
        <v>-1015.56</v>
      </c>
      <c r="D293" t="str">
        <f t="array" ref="D293">INDEX('Bump Map'!$A$1:$AW$51,26-'Bump List'!F293,25+'Bump List'!E293)</f>
        <v>VDD_Q3</v>
      </c>
      <c r="E293">
        <f t="shared" si="8"/>
        <v>-15.000000000000002</v>
      </c>
      <c r="F293">
        <f t="shared" si="9"/>
        <v>-12.999999999999998</v>
      </c>
    </row>
    <row r="294" spans="1:6" x14ac:dyDescent="0.2">
      <c r="A294">
        <v>294</v>
      </c>
      <c r="B294">
        <v>-1013.688</v>
      </c>
      <c r="C294">
        <v>-1015.56</v>
      </c>
      <c r="D294" t="str">
        <f t="array" ref="D294">INDEX('Bump Map'!$A$1:$AW$51,26-'Bump List'!F294,25+'Bump List'!E294)</f>
        <v>VDD_Q3</v>
      </c>
      <c r="E294">
        <f t="shared" si="8"/>
        <v>-13</v>
      </c>
      <c r="F294">
        <f t="shared" si="9"/>
        <v>-12.999999999999998</v>
      </c>
    </row>
    <row r="295" spans="1:6" x14ac:dyDescent="0.2">
      <c r="A295">
        <v>295</v>
      </c>
      <c r="B295">
        <v>-857.73599999999999</v>
      </c>
      <c r="C295">
        <v>-1015.56</v>
      </c>
      <c r="D295" t="str">
        <f t="array" ref="D295">INDEX('Bump Map'!$A$1:$AW$51,26-'Bump List'!F295,25+'Bump List'!E295)</f>
        <v>VDD_Q3</v>
      </c>
      <c r="E295">
        <f t="shared" si="8"/>
        <v>-11</v>
      </c>
      <c r="F295">
        <f t="shared" si="9"/>
        <v>-12.999999999999998</v>
      </c>
    </row>
    <row r="296" spans="1:6" x14ac:dyDescent="0.2">
      <c r="A296">
        <v>296</v>
      </c>
      <c r="B296">
        <v>-701.78399999999999</v>
      </c>
      <c r="C296">
        <v>-1015.56</v>
      </c>
      <c r="D296" t="str">
        <f t="array" ref="D296">INDEX('Bump Map'!$A$1:$AW$51,26-'Bump List'!F296,25+'Bump List'!E296)</f>
        <v>VDD_Q3</v>
      </c>
      <c r="E296">
        <f t="shared" si="8"/>
        <v>-9</v>
      </c>
      <c r="F296">
        <f t="shared" si="9"/>
        <v>-12.999999999999998</v>
      </c>
    </row>
    <row r="297" spans="1:6" x14ac:dyDescent="0.2">
      <c r="A297">
        <v>297</v>
      </c>
      <c r="B297">
        <v>-545.83199999999999</v>
      </c>
      <c r="C297">
        <v>-1015.56</v>
      </c>
      <c r="D297" t="str">
        <f t="array" ref="D297">INDEX('Bump Map'!$A$1:$AW$51,26-'Bump List'!F297,25+'Bump List'!E297)</f>
        <v>VDD_Q3</v>
      </c>
      <c r="E297">
        <f t="shared" si="8"/>
        <v>-7</v>
      </c>
      <c r="F297">
        <f t="shared" si="9"/>
        <v>-12.999999999999998</v>
      </c>
    </row>
    <row r="298" spans="1:6" x14ac:dyDescent="0.2">
      <c r="A298">
        <v>298</v>
      </c>
      <c r="B298">
        <v>-389.88</v>
      </c>
      <c r="C298">
        <v>-1015.56</v>
      </c>
      <c r="D298" t="str">
        <f t="array" ref="D298">INDEX('Bump Map'!$A$1:$AW$51,26-'Bump List'!F298,25+'Bump List'!E298)</f>
        <v>VDD_Q3</v>
      </c>
      <c r="E298">
        <f t="shared" si="8"/>
        <v>-5</v>
      </c>
      <c r="F298">
        <f t="shared" si="9"/>
        <v>-12.999999999999998</v>
      </c>
    </row>
    <row r="299" spans="1:6" x14ac:dyDescent="0.2">
      <c r="A299">
        <v>299</v>
      </c>
      <c r="B299">
        <v>-233.928</v>
      </c>
      <c r="C299">
        <v>-1015.56</v>
      </c>
      <c r="D299" t="str">
        <f t="array" ref="D299">INDEX('Bump Map'!$A$1:$AW$51,26-'Bump List'!F299,25+'Bump List'!E299)</f>
        <v>VDD_Q3</v>
      </c>
      <c r="E299">
        <f t="shared" si="8"/>
        <v>-3</v>
      </c>
      <c r="F299">
        <f t="shared" si="9"/>
        <v>-12.999999999999998</v>
      </c>
    </row>
    <row r="300" spans="1:6" x14ac:dyDescent="0.2">
      <c r="A300">
        <v>300</v>
      </c>
      <c r="B300">
        <v>-77.975999999999999</v>
      </c>
      <c r="C300">
        <v>-1015.56</v>
      </c>
      <c r="D300" t="str">
        <f t="array" ref="D300">INDEX('Bump Map'!$A$1:$AW$51,26-'Bump List'!F300,25+'Bump List'!E300)</f>
        <v>VDD_Q3</v>
      </c>
      <c r="E300">
        <f t="shared" si="8"/>
        <v>-1</v>
      </c>
      <c r="F300">
        <f t="shared" si="9"/>
        <v>-12.999999999999998</v>
      </c>
    </row>
    <row r="301" spans="1:6" x14ac:dyDescent="0.2">
      <c r="A301">
        <v>301</v>
      </c>
      <c r="B301">
        <v>77.975999999999999</v>
      </c>
      <c r="C301">
        <v>-1015.56</v>
      </c>
      <c r="D301" t="str">
        <f t="array" ref="D301">INDEX('Bump Map'!$A$1:$AW$51,26-'Bump List'!F301,25+'Bump List'!E301)</f>
        <v>VDD_Q1</v>
      </c>
      <c r="E301">
        <f t="shared" si="8"/>
        <v>1</v>
      </c>
      <c r="F301">
        <f t="shared" si="9"/>
        <v>-12.999999999999998</v>
      </c>
    </row>
    <row r="302" spans="1:6" x14ac:dyDescent="0.2">
      <c r="A302">
        <v>302</v>
      </c>
      <c r="B302">
        <v>233.928</v>
      </c>
      <c r="C302">
        <v>-1015.56</v>
      </c>
      <c r="D302" t="str">
        <f t="array" ref="D302">INDEX('Bump Map'!$A$1:$AW$51,26-'Bump List'!F302,25+'Bump List'!E302)</f>
        <v>VDD_Q1</v>
      </c>
      <c r="E302">
        <f t="shared" si="8"/>
        <v>3</v>
      </c>
      <c r="F302">
        <f t="shared" si="9"/>
        <v>-12.999999999999998</v>
      </c>
    </row>
    <row r="303" spans="1:6" x14ac:dyDescent="0.2">
      <c r="A303">
        <v>303</v>
      </c>
      <c r="B303">
        <v>389.88</v>
      </c>
      <c r="C303">
        <v>-1015.56</v>
      </c>
      <c r="D303" t="str">
        <f t="array" ref="D303">INDEX('Bump Map'!$A$1:$AW$51,26-'Bump List'!F303,25+'Bump List'!E303)</f>
        <v>VDD_Q1</v>
      </c>
      <c r="E303">
        <f t="shared" si="8"/>
        <v>5</v>
      </c>
      <c r="F303">
        <f t="shared" si="9"/>
        <v>-12.999999999999998</v>
      </c>
    </row>
    <row r="304" spans="1:6" x14ac:dyDescent="0.2">
      <c r="A304">
        <v>304</v>
      </c>
      <c r="B304">
        <v>545.83199999999999</v>
      </c>
      <c r="C304">
        <v>-1015.56</v>
      </c>
      <c r="D304" t="str">
        <f t="array" ref="D304">INDEX('Bump Map'!$A$1:$AW$51,26-'Bump List'!F304,25+'Bump List'!E304)</f>
        <v>VDD_Q1</v>
      </c>
      <c r="E304">
        <f t="shared" si="8"/>
        <v>7</v>
      </c>
      <c r="F304">
        <f t="shared" si="9"/>
        <v>-12.999999999999998</v>
      </c>
    </row>
    <row r="305" spans="1:6" x14ac:dyDescent="0.2">
      <c r="A305">
        <v>305</v>
      </c>
      <c r="B305">
        <v>701.78399999999999</v>
      </c>
      <c r="C305">
        <v>-1015.56</v>
      </c>
      <c r="D305" t="str">
        <f t="array" ref="D305">INDEX('Bump Map'!$A$1:$AW$51,26-'Bump List'!F305,25+'Bump List'!E305)</f>
        <v>VDD_Q1</v>
      </c>
      <c r="E305">
        <f t="shared" si="8"/>
        <v>9</v>
      </c>
      <c r="F305">
        <f t="shared" si="9"/>
        <v>-12.999999999999998</v>
      </c>
    </row>
    <row r="306" spans="1:6" x14ac:dyDescent="0.2">
      <c r="A306">
        <v>306</v>
      </c>
      <c r="B306">
        <v>857.73599999999999</v>
      </c>
      <c r="C306">
        <v>-1015.56</v>
      </c>
      <c r="D306" t="str">
        <f t="array" ref="D306">INDEX('Bump Map'!$A$1:$AW$51,26-'Bump List'!F306,25+'Bump List'!E306)</f>
        <v>VDD_Q1</v>
      </c>
      <c r="E306">
        <f t="shared" si="8"/>
        <v>11</v>
      </c>
      <c r="F306">
        <f t="shared" si="9"/>
        <v>-12.999999999999998</v>
      </c>
    </row>
    <row r="307" spans="1:6" x14ac:dyDescent="0.2">
      <c r="A307">
        <v>307</v>
      </c>
      <c r="B307">
        <v>1013.688</v>
      </c>
      <c r="C307">
        <v>-1015.56</v>
      </c>
      <c r="D307" t="str">
        <f t="array" ref="D307">INDEX('Bump Map'!$A$1:$AW$51,26-'Bump List'!F307,25+'Bump List'!E307)</f>
        <v>VDD_Q1</v>
      </c>
      <c r="E307">
        <f t="shared" si="8"/>
        <v>13</v>
      </c>
      <c r="F307">
        <f t="shared" si="9"/>
        <v>-12.999999999999998</v>
      </c>
    </row>
    <row r="308" spans="1:6" x14ac:dyDescent="0.2">
      <c r="A308">
        <v>308</v>
      </c>
      <c r="B308">
        <v>1169.6400000000001</v>
      </c>
      <c r="C308">
        <v>-1015.56</v>
      </c>
      <c r="D308" t="str">
        <f t="array" ref="D308">INDEX('Bump Map'!$A$1:$AW$51,26-'Bump List'!F308,25+'Bump List'!E308)</f>
        <v>VDD_Q1</v>
      </c>
      <c r="E308">
        <f t="shared" si="8"/>
        <v>15.000000000000002</v>
      </c>
      <c r="F308">
        <f t="shared" si="9"/>
        <v>-12.999999999999998</v>
      </c>
    </row>
    <row r="309" spans="1:6" x14ac:dyDescent="0.2">
      <c r="A309">
        <v>309</v>
      </c>
      <c r="B309">
        <v>1325.5920000000001</v>
      </c>
      <c r="C309">
        <v>-1015.56</v>
      </c>
      <c r="D309" t="str">
        <f t="array" ref="D309">INDEX('Bump Map'!$A$1:$AW$51,26-'Bump List'!F309,25+'Bump List'!E309)</f>
        <v>VDD_Q1</v>
      </c>
      <c r="E309">
        <f t="shared" si="8"/>
        <v>17</v>
      </c>
      <c r="F309">
        <f t="shared" si="9"/>
        <v>-12.999999999999998</v>
      </c>
    </row>
    <row r="310" spans="1:6" x14ac:dyDescent="0.2">
      <c r="A310">
        <v>310</v>
      </c>
      <c r="B310">
        <v>1481.5440000000001</v>
      </c>
      <c r="C310">
        <v>-1015.56</v>
      </c>
      <c r="D310" t="str">
        <f t="array" ref="D310">INDEX('Bump Map'!$A$1:$AW$51,26-'Bump List'!F310,25+'Bump List'!E310)</f>
        <v>VDDV_Q1</v>
      </c>
      <c r="E310">
        <f t="shared" si="8"/>
        <v>19</v>
      </c>
      <c r="F310">
        <f t="shared" si="9"/>
        <v>-12.999999999999998</v>
      </c>
    </row>
    <row r="311" spans="1:6" x14ac:dyDescent="0.2">
      <c r="A311">
        <v>311</v>
      </c>
      <c r="B311">
        <v>1637.4960000000001</v>
      </c>
      <c r="C311">
        <v>-1015.56</v>
      </c>
      <c r="D311" t="str">
        <f t="array" ref="D311">INDEX('Bump Map'!$A$1:$AW$51,26-'Bump List'!F311,25+'Bump List'!E311)</f>
        <v>HSDIFF_7_P_Q1_nocon</v>
      </c>
      <c r="E311">
        <f t="shared" si="8"/>
        <v>21</v>
      </c>
      <c r="F311">
        <f t="shared" si="9"/>
        <v>-12.999999999999998</v>
      </c>
    </row>
    <row r="312" spans="1:6" x14ac:dyDescent="0.2">
      <c r="A312">
        <v>312</v>
      </c>
      <c r="B312">
        <v>1793.4480000000001</v>
      </c>
      <c r="C312">
        <v>-1015.56</v>
      </c>
      <c r="D312" t="str">
        <f t="array" ref="D312">INDEX('Bump Map'!$A$1:$AW$51,26-'Bump List'!F312,25+'Bump List'!E312)</f>
        <v>SERIAL_TL_CLK_Q1</v>
      </c>
      <c r="E312">
        <f t="shared" si="8"/>
        <v>23</v>
      </c>
      <c r="F312">
        <f t="shared" si="9"/>
        <v>-12.999999999999998</v>
      </c>
    </row>
    <row r="313" spans="1:6" x14ac:dyDescent="0.2">
      <c r="A313">
        <v>313</v>
      </c>
      <c r="B313">
        <v>-1871.424</v>
      </c>
      <c r="C313">
        <v>-937.44</v>
      </c>
      <c r="D313" t="str">
        <f t="array" ref="D313">INDEX('Bump Map'!$A$1:$AW$51,26-'Bump List'!F313,25+'Bump List'!E313)</f>
        <v>SERIAL_TL_IN_VLD_Q3</v>
      </c>
      <c r="E313">
        <f t="shared" si="8"/>
        <v>-24</v>
      </c>
      <c r="F313">
        <f t="shared" si="9"/>
        <v>-12</v>
      </c>
    </row>
    <row r="314" spans="1:6" x14ac:dyDescent="0.2">
      <c r="A314">
        <v>314</v>
      </c>
      <c r="B314">
        <v>-1715.472</v>
      </c>
      <c r="C314">
        <v>-937.44</v>
      </c>
      <c r="D314" t="str">
        <f t="array" ref="D314">INDEX('Bump Map'!$A$1:$AW$51,26-'Bump List'!F314,25+'Bump List'!E314)</f>
        <v>VSS</v>
      </c>
      <c r="E314">
        <f t="shared" si="8"/>
        <v>-22</v>
      </c>
      <c r="F314">
        <f t="shared" si="9"/>
        <v>-12</v>
      </c>
    </row>
    <row r="315" spans="1:6" x14ac:dyDescent="0.2">
      <c r="A315">
        <v>315</v>
      </c>
      <c r="B315">
        <v>-1559.52</v>
      </c>
      <c r="C315">
        <v>-937.44</v>
      </c>
      <c r="D315" t="str">
        <f t="array" ref="D315">INDEX('Bump Map'!$A$1:$AW$51,26-'Bump List'!F315,25+'Bump List'!E315)</f>
        <v>HSDIFF_6_N_Q3_nocon</v>
      </c>
      <c r="E315">
        <f t="shared" si="8"/>
        <v>-20</v>
      </c>
      <c r="F315">
        <f t="shared" si="9"/>
        <v>-12</v>
      </c>
    </row>
    <row r="316" spans="1:6" x14ac:dyDescent="0.2">
      <c r="A316">
        <v>316</v>
      </c>
      <c r="B316">
        <v>-1403.568</v>
      </c>
      <c r="C316">
        <v>-937.44</v>
      </c>
      <c r="D316" t="str">
        <f t="array" ref="D316">INDEX('Bump Map'!$A$1:$AW$51,26-'Bump List'!F316,25+'Bump List'!E316)</f>
        <v>VSS</v>
      </c>
      <c r="E316">
        <f t="shared" si="8"/>
        <v>-18</v>
      </c>
      <c r="F316">
        <f t="shared" si="9"/>
        <v>-12</v>
      </c>
    </row>
    <row r="317" spans="1:6" x14ac:dyDescent="0.2">
      <c r="A317">
        <v>317</v>
      </c>
      <c r="B317">
        <v>-1247.616</v>
      </c>
      <c r="C317">
        <v>-937.44</v>
      </c>
      <c r="D317" t="str">
        <f t="array" ref="D317">INDEX('Bump Map'!$A$1:$AW$51,26-'Bump List'!F317,25+'Bump List'!E317)</f>
        <v>VSS</v>
      </c>
      <c r="E317">
        <f t="shared" si="8"/>
        <v>-16</v>
      </c>
      <c r="F317">
        <f t="shared" si="9"/>
        <v>-12</v>
      </c>
    </row>
    <row r="318" spans="1:6" x14ac:dyDescent="0.2">
      <c r="A318">
        <v>318</v>
      </c>
      <c r="B318">
        <v>-1091.664</v>
      </c>
      <c r="C318">
        <v>-937.44</v>
      </c>
      <c r="D318" t="str">
        <f t="array" ref="D318">INDEX('Bump Map'!$A$1:$AW$51,26-'Bump List'!F318,25+'Bump List'!E318)</f>
        <v>VSS</v>
      </c>
      <c r="E318">
        <f t="shared" si="8"/>
        <v>-14</v>
      </c>
      <c r="F318">
        <f t="shared" si="9"/>
        <v>-12</v>
      </c>
    </row>
    <row r="319" spans="1:6" x14ac:dyDescent="0.2">
      <c r="A319">
        <v>319</v>
      </c>
      <c r="B319">
        <v>-935.71199999999999</v>
      </c>
      <c r="C319">
        <v>-937.44</v>
      </c>
      <c r="D319" t="str">
        <f t="array" ref="D319">INDEX('Bump Map'!$A$1:$AW$51,26-'Bump List'!F319,25+'Bump List'!E319)</f>
        <v>VSS</v>
      </c>
      <c r="E319">
        <f t="shared" si="8"/>
        <v>-12</v>
      </c>
      <c r="F319">
        <f t="shared" si="9"/>
        <v>-12</v>
      </c>
    </row>
    <row r="320" spans="1:6" x14ac:dyDescent="0.2">
      <c r="A320">
        <v>320</v>
      </c>
      <c r="B320">
        <v>-779.76</v>
      </c>
      <c r="C320">
        <v>-937.44</v>
      </c>
      <c r="D320" t="str">
        <f t="array" ref="D320">INDEX('Bump Map'!$A$1:$AW$51,26-'Bump List'!F320,25+'Bump List'!E320)</f>
        <v>VSS</v>
      </c>
      <c r="E320">
        <f t="shared" si="8"/>
        <v>-10</v>
      </c>
      <c r="F320">
        <f t="shared" si="9"/>
        <v>-12</v>
      </c>
    </row>
    <row r="321" spans="1:6" x14ac:dyDescent="0.2">
      <c r="A321">
        <v>321</v>
      </c>
      <c r="B321">
        <v>-623.80799999999999</v>
      </c>
      <c r="C321">
        <v>-937.44</v>
      </c>
      <c r="D321" t="str">
        <f t="array" ref="D321">INDEX('Bump Map'!$A$1:$AW$51,26-'Bump List'!F321,25+'Bump List'!E321)</f>
        <v>VSS</v>
      </c>
      <c r="E321">
        <f t="shared" ref="E321:E384" si="10">B321/77.976</f>
        <v>-8</v>
      </c>
      <c r="F321">
        <f t="shared" ref="F321:F384" si="11">C321/78.12</f>
        <v>-12</v>
      </c>
    </row>
    <row r="322" spans="1:6" x14ac:dyDescent="0.2">
      <c r="A322">
        <v>322</v>
      </c>
      <c r="B322">
        <v>-467.85599999999999</v>
      </c>
      <c r="C322">
        <v>-937.44</v>
      </c>
      <c r="D322" t="str">
        <f t="array" ref="D322">INDEX('Bump Map'!$A$1:$AW$51,26-'Bump List'!F322,25+'Bump List'!E322)</f>
        <v>VSS</v>
      </c>
      <c r="E322">
        <f t="shared" si="10"/>
        <v>-6</v>
      </c>
      <c r="F322">
        <f t="shared" si="11"/>
        <v>-12</v>
      </c>
    </row>
    <row r="323" spans="1:6" x14ac:dyDescent="0.2">
      <c r="A323">
        <v>323</v>
      </c>
      <c r="B323">
        <v>-311.904</v>
      </c>
      <c r="C323">
        <v>-937.44</v>
      </c>
      <c r="D323" t="str">
        <f t="array" ref="D323">INDEX('Bump Map'!$A$1:$AW$51,26-'Bump List'!F323,25+'Bump List'!E323)</f>
        <v>VSS</v>
      </c>
      <c r="E323">
        <f t="shared" si="10"/>
        <v>-4</v>
      </c>
      <c r="F323">
        <f t="shared" si="11"/>
        <v>-12</v>
      </c>
    </row>
    <row r="324" spans="1:6" x14ac:dyDescent="0.2">
      <c r="A324">
        <v>324</v>
      </c>
      <c r="B324">
        <v>-155.952</v>
      </c>
      <c r="C324">
        <v>-937.44</v>
      </c>
      <c r="D324" t="str">
        <f t="array" ref="D324">INDEX('Bump Map'!$A$1:$AW$51,26-'Bump List'!F324,25+'Bump List'!E324)</f>
        <v>VSS</v>
      </c>
      <c r="E324">
        <f t="shared" si="10"/>
        <v>-2</v>
      </c>
      <c r="F324">
        <f t="shared" si="11"/>
        <v>-12</v>
      </c>
    </row>
    <row r="325" spans="1:6" x14ac:dyDescent="0.2">
      <c r="A325">
        <v>325</v>
      </c>
      <c r="B325">
        <v>155.952</v>
      </c>
      <c r="C325">
        <v>-937.44</v>
      </c>
      <c r="D325" t="str">
        <f t="array" ref="D325">INDEX('Bump Map'!$A$1:$AW$51,26-'Bump List'!F325,25+'Bump List'!E325)</f>
        <v>VSS</v>
      </c>
      <c r="E325">
        <f t="shared" si="10"/>
        <v>2</v>
      </c>
      <c r="F325">
        <f t="shared" si="11"/>
        <v>-12</v>
      </c>
    </row>
    <row r="326" spans="1:6" x14ac:dyDescent="0.2">
      <c r="A326">
        <v>326</v>
      </c>
      <c r="B326">
        <v>311.904</v>
      </c>
      <c r="C326">
        <v>-937.44</v>
      </c>
      <c r="D326" t="str">
        <f t="array" ref="D326">INDEX('Bump Map'!$A$1:$AW$51,26-'Bump List'!F326,25+'Bump List'!E326)</f>
        <v>VSS</v>
      </c>
      <c r="E326">
        <f t="shared" si="10"/>
        <v>4</v>
      </c>
      <c r="F326">
        <f t="shared" si="11"/>
        <v>-12</v>
      </c>
    </row>
    <row r="327" spans="1:6" x14ac:dyDescent="0.2">
      <c r="A327">
        <v>327</v>
      </c>
      <c r="B327">
        <v>467.85599999999999</v>
      </c>
      <c r="C327">
        <v>-937.44</v>
      </c>
      <c r="D327" t="str">
        <f t="array" ref="D327">INDEX('Bump Map'!$A$1:$AW$51,26-'Bump List'!F327,25+'Bump List'!E327)</f>
        <v>VSS</v>
      </c>
      <c r="E327">
        <f t="shared" si="10"/>
        <v>6</v>
      </c>
      <c r="F327">
        <f t="shared" si="11"/>
        <v>-12</v>
      </c>
    </row>
    <row r="328" spans="1:6" x14ac:dyDescent="0.2">
      <c r="A328">
        <v>328</v>
      </c>
      <c r="B328">
        <v>623.80799999999999</v>
      </c>
      <c r="C328">
        <v>-937.44</v>
      </c>
      <c r="D328" t="str">
        <f t="array" ref="D328">INDEX('Bump Map'!$A$1:$AW$51,26-'Bump List'!F328,25+'Bump List'!E328)</f>
        <v>VSS</v>
      </c>
      <c r="E328">
        <f t="shared" si="10"/>
        <v>8</v>
      </c>
      <c r="F328">
        <f t="shared" si="11"/>
        <v>-12</v>
      </c>
    </row>
    <row r="329" spans="1:6" x14ac:dyDescent="0.2">
      <c r="A329">
        <v>329</v>
      </c>
      <c r="B329">
        <v>779.76</v>
      </c>
      <c r="C329">
        <v>-937.44</v>
      </c>
      <c r="D329" t="str">
        <f t="array" ref="D329">INDEX('Bump Map'!$A$1:$AW$51,26-'Bump List'!F329,25+'Bump List'!E329)</f>
        <v>VSS</v>
      </c>
      <c r="E329">
        <f t="shared" si="10"/>
        <v>10</v>
      </c>
      <c r="F329">
        <f t="shared" si="11"/>
        <v>-12</v>
      </c>
    </row>
    <row r="330" spans="1:6" x14ac:dyDescent="0.2">
      <c r="A330">
        <v>330</v>
      </c>
      <c r="B330">
        <v>935.71199999999999</v>
      </c>
      <c r="C330">
        <v>-937.44</v>
      </c>
      <c r="D330" t="str">
        <f t="array" ref="D330">INDEX('Bump Map'!$A$1:$AW$51,26-'Bump List'!F330,25+'Bump List'!E330)</f>
        <v>VSS</v>
      </c>
      <c r="E330">
        <f t="shared" si="10"/>
        <v>12</v>
      </c>
      <c r="F330">
        <f t="shared" si="11"/>
        <v>-12</v>
      </c>
    </row>
    <row r="331" spans="1:6" x14ac:dyDescent="0.2">
      <c r="A331">
        <v>331</v>
      </c>
      <c r="B331">
        <v>1091.664</v>
      </c>
      <c r="C331">
        <v>-937.44</v>
      </c>
      <c r="D331" t="str">
        <f t="array" ref="D331">INDEX('Bump Map'!$A$1:$AW$51,26-'Bump List'!F331,25+'Bump List'!E331)</f>
        <v>VSS</v>
      </c>
      <c r="E331">
        <f t="shared" si="10"/>
        <v>14</v>
      </c>
      <c r="F331">
        <f t="shared" si="11"/>
        <v>-12</v>
      </c>
    </row>
    <row r="332" spans="1:6" x14ac:dyDescent="0.2">
      <c r="A332">
        <v>332</v>
      </c>
      <c r="B332">
        <v>1247.616</v>
      </c>
      <c r="C332">
        <v>-937.44</v>
      </c>
      <c r="D332" t="str">
        <f t="array" ref="D332">INDEX('Bump Map'!$A$1:$AW$51,26-'Bump List'!F332,25+'Bump List'!E332)</f>
        <v>VSS</v>
      </c>
      <c r="E332">
        <f t="shared" si="10"/>
        <v>16</v>
      </c>
      <c r="F332">
        <f t="shared" si="11"/>
        <v>-12</v>
      </c>
    </row>
    <row r="333" spans="1:6" x14ac:dyDescent="0.2">
      <c r="A333">
        <v>333</v>
      </c>
      <c r="B333">
        <v>1403.568</v>
      </c>
      <c r="C333">
        <v>-937.44</v>
      </c>
      <c r="D333" t="str">
        <f t="array" ref="D333">INDEX('Bump Map'!$A$1:$AW$51,26-'Bump List'!F333,25+'Bump List'!E333)</f>
        <v>VSS</v>
      </c>
      <c r="E333">
        <f t="shared" si="10"/>
        <v>18</v>
      </c>
      <c r="F333">
        <f t="shared" si="11"/>
        <v>-12</v>
      </c>
    </row>
    <row r="334" spans="1:6" x14ac:dyDescent="0.2">
      <c r="A334">
        <v>334</v>
      </c>
      <c r="B334">
        <v>1559.52</v>
      </c>
      <c r="C334">
        <v>-937.44</v>
      </c>
      <c r="D334" t="str">
        <f t="array" ref="D334">INDEX('Bump Map'!$A$1:$AW$51,26-'Bump List'!F334,25+'Bump List'!E334)</f>
        <v>HSDIFF_6_N_Q1_nocon</v>
      </c>
      <c r="E334">
        <f t="shared" si="10"/>
        <v>20</v>
      </c>
      <c r="F334">
        <f t="shared" si="11"/>
        <v>-12</v>
      </c>
    </row>
    <row r="335" spans="1:6" x14ac:dyDescent="0.2">
      <c r="A335">
        <v>335</v>
      </c>
      <c r="B335">
        <v>1715.472</v>
      </c>
      <c r="C335">
        <v>-937.44</v>
      </c>
      <c r="D335" t="str">
        <f t="array" ref="D335">INDEX('Bump Map'!$A$1:$AW$51,26-'Bump List'!F335,25+'Bump List'!E335)</f>
        <v>VSS</v>
      </c>
      <c r="E335">
        <f t="shared" si="10"/>
        <v>22</v>
      </c>
      <c r="F335">
        <f t="shared" si="11"/>
        <v>-12</v>
      </c>
    </row>
    <row r="336" spans="1:6" x14ac:dyDescent="0.2">
      <c r="A336">
        <v>336</v>
      </c>
      <c r="B336">
        <v>1871.424</v>
      </c>
      <c r="C336">
        <v>-937.44</v>
      </c>
      <c r="D336" t="str">
        <f t="array" ref="D336">INDEX('Bump Map'!$A$1:$AW$51,26-'Bump List'!F336,25+'Bump List'!E336)</f>
        <v>SERIAL_TL_IN_VLD_Q1</v>
      </c>
      <c r="E336">
        <f t="shared" si="10"/>
        <v>24</v>
      </c>
      <c r="F336">
        <f t="shared" si="11"/>
        <v>-12</v>
      </c>
    </row>
    <row r="337" spans="1:6" x14ac:dyDescent="0.2">
      <c r="A337">
        <v>337</v>
      </c>
      <c r="B337">
        <v>-1793.4480000000001</v>
      </c>
      <c r="C337">
        <v>-859.32</v>
      </c>
      <c r="D337" t="str">
        <f t="array" ref="D337">INDEX('Bump Map'!$A$1:$AW$51,26-'Bump List'!F337,25+'Bump List'!E337)</f>
        <v>SERIAL_TL_IN_RDY_Q3</v>
      </c>
      <c r="E337">
        <f t="shared" si="10"/>
        <v>-23</v>
      </c>
      <c r="F337">
        <f t="shared" si="11"/>
        <v>-11</v>
      </c>
    </row>
    <row r="338" spans="1:6" x14ac:dyDescent="0.2">
      <c r="A338">
        <v>338</v>
      </c>
      <c r="B338">
        <v>-1637.4960000000001</v>
      </c>
      <c r="C338">
        <v>-859.32</v>
      </c>
      <c r="D338" t="str">
        <f t="array" ref="D338">INDEX('Bump Map'!$A$1:$AW$51,26-'Bump List'!F338,25+'Bump List'!E338)</f>
        <v>HSDIFF_6_P_Q3_nocon</v>
      </c>
      <c r="E338">
        <f t="shared" si="10"/>
        <v>-21</v>
      </c>
      <c r="F338">
        <f t="shared" si="11"/>
        <v>-11</v>
      </c>
    </row>
    <row r="339" spans="1:6" x14ac:dyDescent="0.2">
      <c r="A339">
        <v>339</v>
      </c>
      <c r="B339">
        <v>-1481.5440000000001</v>
      </c>
      <c r="C339">
        <v>-859.32</v>
      </c>
      <c r="D339" t="str">
        <f t="array" ref="D339">INDEX('Bump Map'!$A$1:$AW$51,26-'Bump List'!F339,25+'Bump List'!E339)</f>
        <v>VDDV_Q3</v>
      </c>
      <c r="E339">
        <f t="shared" si="10"/>
        <v>-19</v>
      </c>
      <c r="F339">
        <f t="shared" si="11"/>
        <v>-11</v>
      </c>
    </row>
    <row r="340" spans="1:6" x14ac:dyDescent="0.2">
      <c r="A340">
        <v>340</v>
      </c>
      <c r="B340">
        <v>-1325.5920000000001</v>
      </c>
      <c r="C340">
        <v>-859.32</v>
      </c>
      <c r="D340" t="str">
        <f t="array" ref="D340">INDEX('Bump Map'!$A$1:$AW$51,26-'Bump List'!F340,25+'Bump List'!E340)</f>
        <v>VDD_Q3</v>
      </c>
      <c r="E340">
        <f t="shared" si="10"/>
        <v>-17</v>
      </c>
      <c r="F340">
        <f t="shared" si="11"/>
        <v>-11</v>
      </c>
    </row>
    <row r="341" spans="1:6" x14ac:dyDescent="0.2">
      <c r="A341">
        <v>341</v>
      </c>
      <c r="B341">
        <v>-1169.6400000000001</v>
      </c>
      <c r="C341">
        <v>-859.32</v>
      </c>
      <c r="D341" t="str">
        <f t="array" ref="D341">INDEX('Bump Map'!$A$1:$AW$51,26-'Bump List'!F341,25+'Bump List'!E341)</f>
        <v>VDD_Q3</v>
      </c>
      <c r="E341">
        <f t="shared" si="10"/>
        <v>-15.000000000000002</v>
      </c>
      <c r="F341">
        <f t="shared" si="11"/>
        <v>-11</v>
      </c>
    </row>
    <row r="342" spans="1:6" x14ac:dyDescent="0.2">
      <c r="A342">
        <v>342</v>
      </c>
      <c r="B342">
        <v>-1013.688</v>
      </c>
      <c r="C342">
        <v>-859.32</v>
      </c>
      <c r="D342" t="str">
        <f t="array" ref="D342">INDEX('Bump Map'!$A$1:$AW$51,26-'Bump List'!F342,25+'Bump List'!E342)</f>
        <v>VDD_Q3</v>
      </c>
      <c r="E342">
        <f t="shared" si="10"/>
        <v>-13</v>
      </c>
      <c r="F342">
        <f t="shared" si="11"/>
        <v>-11</v>
      </c>
    </row>
    <row r="343" spans="1:6" x14ac:dyDescent="0.2">
      <c r="A343">
        <v>343</v>
      </c>
      <c r="B343">
        <v>-857.73599999999999</v>
      </c>
      <c r="C343">
        <v>-859.32</v>
      </c>
      <c r="D343" t="str">
        <f t="array" ref="D343">INDEX('Bump Map'!$A$1:$AW$51,26-'Bump List'!F343,25+'Bump List'!E343)</f>
        <v>VDD_Q3</v>
      </c>
      <c r="E343">
        <f t="shared" si="10"/>
        <v>-11</v>
      </c>
      <c r="F343">
        <f t="shared" si="11"/>
        <v>-11</v>
      </c>
    </row>
    <row r="344" spans="1:6" x14ac:dyDescent="0.2">
      <c r="A344">
        <v>344</v>
      </c>
      <c r="B344">
        <v>-701.78399999999999</v>
      </c>
      <c r="C344">
        <v>-859.32</v>
      </c>
      <c r="D344" t="str">
        <f t="array" ref="D344">INDEX('Bump Map'!$A$1:$AW$51,26-'Bump List'!F344,25+'Bump List'!E344)</f>
        <v>VDD_Q3</v>
      </c>
      <c r="E344">
        <f t="shared" si="10"/>
        <v>-9</v>
      </c>
      <c r="F344">
        <f t="shared" si="11"/>
        <v>-11</v>
      </c>
    </row>
    <row r="345" spans="1:6" x14ac:dyDescent="0.2">
      <c r="A345">
        <v>345</v>
      </c>
      <c r="B345">
        <v>-545.83199999999999</v>
      </c>
      <c r="C345">
        <v>-859.32</v>
      </c>
      <c r="D345" t="str">
        <f t="array" ref="D345">INDEX('Bump Map'!$A$1:$AW$51,26-'Bump List'!F345,25+'Bump List'!E345)</f>
        <v>VDD_Q3</v>
      </c>
      <c r="E345">
        <f t="shared" si="10"/>
        <v>-7</v>
      </c>
      <c r="F345">
        <f t="shared" si="11"/>
        <v>-11</v>
      </c>
    </row>
    <row r="346" spans="1:6" x14ac:dyDescent="0.2">
      <c r="A346">
        <v>346</v>
      </c>
      <c r="B346">
        <v>-389.88</v>
      </c>
      <c r="C346">
        <v>-859.32</v>
      </c>
      <c r="D346" t="str">
        <f t="array" ref="D346">INDEX('Bump Map'!$A$1:$AW$51,26-'Bump List'!F346,25+'Bump List'!E346)</f>
        <v>VDD_Q3</v>
      </c>
      <c r="E346">
        <f t="shared" si="10"/>
        <v>-5</v>
      </c>
      <c r="F346">
        <f t="shared" si="11"/>
        <v>-11</v>
      </c>
    </row>
    <row r="347" spans="1:6" x14ac:dyDescent="0.2">
      <c r="A347">
        <v>347</v>
      </c>
      <c r="B347">
        <v>-233.928</v>
      </c>
      <c r="C347">
        <v>-859.32</v>
      </c>
      <c r="D347" t="str">
        <f t="array" ref="D347">INDEX('Bump Map'!$A$1:$AW$51,26-'Bump List'!F347,25+'Bump List'!E347)</f>
        <v>VDD_Q3</v>
      </c>
      <c r="E347">
        <f t="shared" si="10"/>
        <v>-3</v>
      </c>
      <c r="F347">
        <f t="shared" si="11"/>
        <v>-11</v>
      </c>
    </row>
    <row r="348" spans="1:6" x14ac:dyDescent="0.2">
      <c r="A348">
        <v>348</v>
      </c>
      <c r="B348">
        <v>-77.975999999999999</v>
      </c>
      <c r="C348">
        <v>-859.32</v>
      </c>
      <c r="D348" t="str">
        <f t="array" ref="D348">INDEX('Bump Map'!$A$1:$AW$51,26-'Bump List'!F348,25+'Bump List'!E348)</f>
        <v>VDD_Q3</v>
      </c>
      <c r="E348">
        <f t="shared" si="10"/>
        <v>-1</v>
      </c>
      <c r="F348">
        <f t="shared" si="11"/>
        <v>-11</v>
      </c>
    </row>
    <row r="349" spans="1:6" x14ac:dyDescent="0.2">
      <c r="A349">
        <v>349</v>
      </c>
      <c r="B349">
        <v>77.975999999999999</v>
      </c>
      <c r="C349">
        <v>-859.32</v>
      </c>
      <c r="D349" t="str">
        <f t="array" ref="D349">INDEX('Bump Map'!$A$1:$AW$51,26-'Bump List'!F349,25+'Bump List'!E349)</f>
        <v>VDD_Q1</v>
      </c>
      <c r="E349">
        <f t="shared" si="10"/>
        <v>1</v>
      </c>
      <c r="F349">
        <f t="shared" si="11"/>
        <v>-11</v>
      </c>
    </row>
    <row r="350" spans="1:6" x14ac:dyDescent="0.2">
      <c r="A350">
        <v>350</v>
      </c>
      <c r="B350">
        <v>233.928</v>
      </c>
      <c r="C350">
        <v>-859.32</v>
      </c>
      <c r="D350" t="str">
        <f t="array" ref="D350">INDEX('Bump Map'!$A$1:$AW$51,26-'Bump List'!F350,25+'Bump List'!E350)</f>
        <v>VDD_Q1</v>
      </c>
      <c r="E350">
        <f t="shared" si="10"/>
        <v>3</v>
      </c>
      <c r="F350">
        <f t="shared" si="11"/>
        <v>-11</v>
      </c>
    </row>
    <row r="351" spans="1:6" x14ac:dyDescent="0.2">
      <c r="A351">
        <v>351</v>
      </c>
      <c r="B351">
        <v>389.88</v>
      </c>
      <c r="C351">
        <v>-859.32</v>
      </c>
      <c r="D351" t="str">
        <f t="array" ref="D351">INDEX('Bump Map'!$A$1:$AW$51,26-'Bump List'!F351,25+'Bump List'!E351)</f>
        <v>VDD_Q1</v>
      </c>
      <c r="E351">
        <f t="shared" si="10"/>
        <v>5</v>
      </c>
      <c r="F351">
        <f t="shared" si="11"/>
        <v>-11</v>
      </c>
    </row>
    <row r="352" spans="1:6" x14ac:dyDescent="0.2">
      <c r="A352">
        <v>352</v>
      </c>
      <c r="B352">
        <v>545.83199999999999</v>
      </c>
      <c r="C352">
        <v>-859.32</v>
      </c>
      <c r="D352" t="str">
        <f t="array" ref="D352">INDEX('Bump Map'!$A$1:$AW$51,26-'Bump List'!F352,25+'Bump List'!E352)</f>
        <v>VDD_Q1</v>
      </c>
      <c r="E352">
        <f t="shared" si="10"/>
        <v>7</v>
      </c>
      <c r="F352">
        <f t="shared" si="11"/>
        <v>-11</v>
      </c>
    </row>
    <row r="353" spans="1:6" x14ac:dyDescent="0.2">
      <c r="A353">
        <v>353</v>
      </c>
      <c r="B353">
        <v>701.78399999999999</v>
      </c>
      <c r="C353">
        <v>-859.32</v>
      </c>
      <c r="D353" t="str">
        <f t="array" ref="D353">INDEX('Bump Map'!$A$1:$AW$51,26-'Bump List'!F353,25+'Bump List'!E353)</f>
        <v>VDD_Q1</v>
      </c>
      <c r="E353">
        <f t="shared" si="10"/>
        <v>9</v>
      </c>
      <c r="F353">
        <f t="shared" si="11"/>
        <v>-11</v>
      </c>
    </row>
    <row r="354" spans="1:6" x14ac:dyDescent="0.2">
      <c r="A354">
        <v>354</v>
      </c>
      <c r="B354">
        <v>857.73599999999999</v>
      </c>
      <c r="C354">
        <v>-859.32</v>
      </c>
      <c r="D354" t="str">
        <f t="array" ref="D354">INDEX('Bump Map'!$A$1:$AW$51,26-'Bump List'!F354,25+'Bump List'!E354)</f>
        <v>VDD_Q1</v>
      </c>
      <c r="E354">
        <f t="shared" si="10"/>
        <v>11</v>
      </c>
      <c r="F354">
        <f t="shared" si="11"/>
        <v>-11</v>
      </c>
    </row>
    <row r="355" spans="1:6" x14ac:dyDescent="0.2">
      <c r="A355">
        <v>355</v>
      </c>
      <c r="B355">
        <v>1013.688</v>
      </c>
      <c r="C355">
        <v>-859.32</v>
      </c>
      <c r="D355" t="str">
        <f t="array" ref="D355">INDEX('Bump Map'!$A$1:$AW$51,26-'Bump List'!F355,25+'Bump List'!E355)</f>
        <v>VDD_Q1</v>
      </c>
      <c r="E355">
        <f t="shared" si="10"/>
        <v>13</v>
      </c>
      <c r="F355">
        <f t="shared" si="11"/>
        <v>-11</v>
      </c>
    </row>
    <row r="356" spans="1:6" x14ac:dyDescent="0.2">
      <c r="A356">
        <v>356</v>
      </c>
      <c r="B356">
        <v>1169.6400000000001</v>
      </c>
      <c r="C356">
        <v>-859.32</v>
      </c>
      <c r="D356" t="str">
        <f t="array" ref="D356">INDEX('Bump Map'!$A$1:$AW$51,26-'Bump List'!F356,25+'Bump List'!E356)</f>
        <v>VDD_Q1</v>
      </c>
      <c r="E356">
        <f t="shared" si="10"/>
        <v>15.000000000000002</v>
      </c>
      <c r="F356">
        <f t="shared" si="11"/>
        <v>-11</v>
      </c>
    </row>
    <row r="357" spans="1:6" x14ac:dyDescent="0.2">
      <c r="A357">
        <v>357</v>
      </c>
      <c r="B357">
        <v>1325.5920000000001</v>
      </c>
      <c r="C357">
        <v>-859.32</v>
      </c>
      <c r="D357" t="str">
        <f t="array" ref="D357">INDEX('Bump Map'!$A$1:$AW$51,26-'Bump List'!F357,25+'Bump List'!E357)</f>
        <v>VDD_Q1</v>
      </c>
      <c r="E357">
        <f t="shared" si="10"/>
        <v>17</v>
      </c>
      <c r="F357">
        <f t="shared" si="11"/>
        <v>-11</v>
      </c>
    </row>
    <row r="358" spans="1:6" x14ac:dyDescent="0.2">
      <c r="A358">
        <v>358</v>
      </c>
      <c r="B358">
        <v>1481.5440000000001</v>
      </c>
      <c r="C358">
        <v>-859.32</v>
      </c>
      <c r="D358" t="str">
        <f t="array" ref="D358">INDEX('Bump Map'!$A$1:$AW$51,26-'Bump List'!F358,25+'Bump List'!E358)</f>
        <v>VDDV_Q1</v>
      </c>
      <c r="E358">
        <f t="shared" si="10"/>
        <v>19</v>
      </c>
      <c r="F358">
        <f t="shared" si="11"/>
        <v>-11</v>
      </c>
    </row>
    <row r="359" spans="1:6" x14ac:dyDescent="0.2">
      <c r="A359">
        <v>359</v>
      </c>
      <c r="B359">
        <v>1637.4960000000001</v>
      </c>
      <c r="C359">
        <v>-859.32</v>
      </c>
      <c r="D359" t="str">
        <f t="array" ref="D359">INDEX('Bump Map'!$A$1:$AW$51,26-'Bump List'!F359,25+'Bump List'!E359)</f>
        <v>HSDIFF_6_P_Q1_nocon</v>
      </c>
      <c r="E359">
        <f t="shared" si="10"/>
        <v>21</v>
      </c>
      <c r="F359">
        <f t="shared" si="11"/>
        <v>-11</v>
      </c>
    </row>
    <row r="360" spans="1:6" x14ac:dyDescent="0.2">
      <c r="A360">
        <v>360</v>
      </c>
      <c r="B360">
        <v>1793.4480000000001</v>
      </c>
      <c r="C360">
        <v>-859.32</v>
      </c>
      <c r="D360" t="str">
        <f t="array" ref="D360">INDEX('Bump Map'!$A$1:$AW$51,26-'Bump List'!F360,25+'Bump List'!E360)</f>
        <v>SERIAL_TL_IN_RDY_Q1</v>
      </c>
      <c r="E360">
        <f t="shared" si="10"/>
        <v>23</v>
      </c>
      <c r="F360">
        <f t="shared" si="11"/>
        <v>-11</v>
      </c>
    </row>
    <row r="361" spans="1:6" x14ac:dyDescent="0.2">
      <c r="A361">
        <v>361</v>
      </c>
      <c r="B361">
        <v>-1871.424</v>
      </c>
      <c r="C361">
        <v>-781.2</v>
      </c>
      <c r="D361" t="str">
        <f t="array" ref="D361">INDEX('Bump Map'!$A$1:$AW$51,26-'Bump List'!F361,25+'Bump List'!E361)</f>
        <v>SERIAL_TL_IN_DATA_Q3</v>
      </c>
      <c r="E361">
        <f t="shared" si="10"/>
        <v>-24</v>
      </c>
      <c r="F361">
        <f t="shared" si="11"/>
        <v>-10</v>
      </c>
    </row>
    <row r="362" spans="1:6" x14ac:dyDescent="0.2">
      <c r="A362">
        <v>362</v>
      </c>
      <c r="B362">
        <v>-1715.472</v>
      </c>
      <c r="C362">
        <v>-781.2</v>
      </c>
      <c r="D362" t="str">
        <f t="array" ref="D362">INDEX('Bump Map'!$A$1:$AW$51,26-'Bump List'!F362,25+'Bump List'!E362)</f>
        <v>VSS</v>
      </c>
      <c r="E362">
        <f t="shared" si="10"/>
        <v>-22</v>
      </c>
      <c r="F362">
        <f t="shared" si="11"/>
        <v>-10</v>
      </c>
    </row>
    <row r="363" spans="1:6" x14ac:dyDescent="0.2">
      <c r="A363">
        <v>363</v>
      </c>
      <c r="B363">
        <v>-1559.52</v>
      </c>
      <c r="C363">
        <v>-781.2</v>
      </c>
      <c r="D363" t="str">
        <f t="array" ref="D363">INDEX('Bump Map'!$A$1:$AW$51,26-'Bump List'!F363,25+'Bump List'!E363)</f>
        <v>HSDIFF_5_N_Q3_nocon</v>
      </c>
      <c r="E363">
        <f t="shared" si="10"/>
        <v>-20</v>
      </c>
      <c r="F363">
        <f t="shared" si="11"/>
        <v>-10</v>
      </c>
    </row>
    <row r="364" spans="1:6" x14ac:dyDescent="0.2">
      <c r="A364">
        <v>364</v>
      </c>
      <c r="B364">
        <v>-1403.568</v>
      </c>
      <c r="C364">
        <v>-781.2</v>
      </c>
      <c r="D364" t="str">
        <f t="array" ref="D364">INDEX('Bump Map'!$A$1:$AW$51,26-'Bump List'!F364,25+'Bump List'!E364)</f>
        <v>VSS</v>
      </c>
      <c r="E364">
        <f t="shared" si="10"/>
        <v>-18</v>
      </c>
      <c r="F364">
        <f t="shared" si="11"/>
        <v>-10</v>
      </c>
    </row>
    <row r="365" spans="1:6" x14ac:dyDescent="0.2">
      <c r="A365">
        <v>365</v>
      </c>
      <c r="B365">
        <v>-1247.616</v>
      </c>
      <c r="C365">
        <v>-781.2</v>
      </c>
      <c r="D365" t="str">
        <f t="array" ref="D365">INDEX('Bump Map'!$A$1:$AW$51,26-'Bump List'!F365,25+'Bump List'!E365)</f>
        <v>VSS</v>
      </c>
      <c r="E365">
        <f t="shared" si="10"/>
        <v>-16</v>
      </c>
      <c r="F365">
        <f t="shared" si="11"/>
        <v>-10</v>
      </c>
    </row>
    <row r="366" spans="1:6" x14ac:dyDescent="0.2">
      <c r="A366">
        <v>366</v>
      </c>
      <c r="B366">
        <v>-1091.664</v>
      </c>
      <c r="C366">
        <v>-781.2</v>
      </c>
      <c r="D366" t="str">
        <f t="array" ref="D366">INDEX('Bump Map'!$A$1:$AW$51,26-'Bump List'!F366,25+'Bump List'!E366)</f>
        <v>VSS</v>
      </c>
      <c r="E366">
        <f t="shared" si="10"/>
        <v>-14</v>
      </c>
      <c r="F366">
        <f t="shared" si="11"/>
        <v>-10</v>
      </c>
    </row>
    <row r="367" spans="1:6" x14ac:dyDescent="0.2">
      <c r="A367">
        <v>367</v>
      </c>
      <c r="B367">
        <v>-935.71199999999999</v>
      </c>
      <c r="C367">
        <v>-781.2</v>
      </c>
      <c r="D367" t="str">
        <f t="array" ref="D367">INDEX('Bump Map'!$A$1:$AW$51,26-'Bump List'!F367,25+'Bump List'!E367)</f>
        <v>VSS</v>
      </c>
      <c r="E367">
        <f t="shared" si="10"/>
        <v>-12</v>
      </c>
      <c r="F367">
        <f t="shared" si="11"/>
        <v>-10</v>
      </c>
    </row>
    <row r="368" spans="1:6" x14ac:dyDescent="0.2">
      <c r="A368">
        <v>368</v>
      </c>
      <c r="B368">
        <v>-779.76</v>
      </c>
      <c r="C368">
        <v>-781.2</v>
      </c>
      <c r="D368" t="str">
        <f t="array" ref="D368">INDEX('Bump Map'!$A$1:$AW$51,26-'Bump List'!F368,25+'Bump List'!E368)</f>
        <v>VSS</v>
      </c>
      <c r="E368">
        <f t="shared" si="10"/>
        <v>-10</v>
      </c>
      <c r="F368">
        <f t="shared" si="11"/>
        <v>-10</v>
      </c>
    </row>
    <row r="369" spans="1:6" x14ac:dyDescent="0.2">
      <c r="A369">
        <v>369</v>
      </c>
      <c r="B369">
        <v>-623.80799999999999</v>
      </c>
      <c r="C369">
        <v>-781.2</v>
      </c>
      <c r="D369" t="str">
        <f t="array" ref="D369">INDEX('Bump Map'!$A$1:$AW$51,26-'Bump List'!F369,25+'Bump List'!E369)</f>
        <v>VSS</v>
      </c>
      <c r="E369">
        <f t="shared" si="10"/>
        <v>-8</v>
      </c>
      <c r="F369">
        <f t="shared" si="11"/>
        <v>-10</v>
      </c>
    </row>
    <row r="370" spans="1:6" x14ac:dyDescent="0.2">
      <c r="A370">
        <v>370</v>
      </c>
      <c r="B370">
        <v>-467.85599999999999</v>
      </c>
      <c r="C370">
        <v>-781.2</v>
      </c>
      <c r="D370" t="str">
        <f t="array" ref="D370">INDEX('Bump Map'!$A$1:$AW$51,26-'Bump List'!F370,25+'Bump List'!E370)</f>
        <v>VSS</v>
      </c>
      <c r="E370">
        <f t="shared" si="10"/>
        <v>-6</v>
      </c>
      <c r="F370">
        <f t="shared" si="11"/>
        <v>-10</v>
      </c>
    </row>
    <row r="371" spans="1:6" x14ac:dyDescent="0.2">
      <c r="A371">
        <v>371</v>
      </c>
      <c r="B371">
        <v>-311.904</v>
      </c>
      <c r="C371">
        <v>-781.2</v>
      </c>
      <c r="D371" t="str">
        <f t="array" ref="D371">INDEX('Bump Map'!$A$1:$AW$51,26-'Bump List'!F371,25+'Bump List'!E371)</f>
        <v>VSS</v>
      </c>
      <c r="E371">
        <f t="shared" si="10"/>
        <v>-4</v>
      </c>
      <c r="F371">
        <f t="shared" si="11"/>
        <v>-10</v>
      </c>
    </row>
    <row r="372" spans="1:6" x14ac:dyDescent="0.2">
      <c r="A372">
        <v>372</v>
      </c>
      <c r="B372">
        <v>-155.952</v>
      </c>
      <c r="C372">
        <v>-781.2</v>
      </c>
      <c r="D372" t="str">
        <f t="array" ref="D372">INDEX('Bump Map'!$A$1:$AW$51,26-'Bump List'!F372,25+'Bump List'!E372)</f>
        <v>VSS</v>
      </c>
      <c r="E372">
        <f t="shared" si="10"/>
        <v>-2</v>
      </c>
      <c r="F372">
        <f t="shared" si="11"/>
        <v>-10</v>
      </c>
    </row>
    <row r="373" spans="1:6" x14ac:dyDescent="0.2">
      <c r="A373">
        <v>373</v>
      </c>
      <c r="B373">
        <v>155.952</v>
      </c>
      <c r="C373">
        <v>-781.2</v>
      </c>
      <c r="D373" t="str">
        <f t="array" ref="D373">INDEX('Bump Map'!$A$1:$AW$51,26-'Bump List'!F373,25+'Bump List'!E373)</f>
        <v>VSS</v>
      </c>
      <c r="E373">
        <f t="shared" si="10"/>
        <v>2</v>
      </c>
      <c r="F373">
        <f t="shared" si="11"/>
        <v>-10</v>
      </c>
    </row>
    <row r="374" spans="1:6" x14ac:dyDescent="0.2">
      <c r="A374">
        <v>374</v>
      </c>
      <c r="B374">
        <v>311.904</v>
      </c>
      <c r="C374">
        <v>-781.2</v>
      </c>
      <c r="D374" t="str">
        <f t="array" ref="D374">INDEX('Bump Map'!$A$1:$AW$51,26-'Bump List'!F374,25+'Bump List'!E374)</f>
        <v>VSS</v>
      </c>
      <c r="E374">
        <f t="shared" si="10"/>
        <v>4</v>
      </c>
      <c r="F374">
        <f t="shared" si="11"/>
        <v>-10</v>
      </c>
    </row>
    <row r="375" spans="1:6" x14ac:dyDescent="0.2">
      <c r="A375">
        <v>375</v>
      </c>
      <c r="B375">
        <v>467.85599999999999</v>
      </c>
      <c r="C375">
        <v>-781.2</v>
      </c>
      <c r="D375" t="str">
        <f t="array" ref="D375">INDEX('Bump Map'!$A$1:$AW$51,26-'Bump List'!F375,25+'Bump List'!E375)</f>
        <v>VSS</v>
      </c>
      <c r="E375">
        <f t="shared" si="10"/>
        <v>6</v>
      </c>
      <c r="F375">
        <f t="shared" si="11"/>
        <v>-10</v>
      </c>
    </row>
    <row r="376" spans="1:6" x14ac:dyDescent="0.2">
      <c r="A376">
        <v>376</v>
      </c>
      <c r="B376">
        <v>623.80799999999999</v>
      </c>
      <c r="C376">
        <v>-781.2</v>
      </c>
      <c r="D376" t="str">
        <f t="array" ref="D376">INDEX('Bump Map'!$A$1:$AW$51,26-'Bump List'!F376,25+'Bump List'!E376)</f>
        <v>VSS</v>
      </c>
      <c r="E376">
        <f t="shared" si="10"/>
        <v>8</v>
      </c>
      <c r="F376">
        <f t="shared" si="11"/>
        <v>-10</v>
      </c>
    </row>
    <row r="377" spans="1:6" x14ac:dyDescent="0.2">
      <c r="A377">
        <v>377</v>
      </c>
      <c r="B377">
        <v>779.76</v>
      </c>
      <c r="C377">
        <v>-781.2</v>
      </c>
      <c r="D377" t="str">
        <f t="array" ref="D377">INDEX('Bump Map'!$A$1:$AW$51,26-'Bump List'!F377,25+'Bump List'!E377)</f>
        <v>VSS</v>
      </c>
      <c r="E377">
        <f t="shared" si="10"/>
        <v>10</v>
      </c>
      <c r="F377">
        <f t="shared" si="11"/>
        <v>-10</v>
      </c>
    </row>
    <row r="378" spans="1:6" x14ac:dyDescent="0.2">
      <c r="A378">
        <v>378</v>
      </c>
      <c r="B378">
        <v>935.71199999999999</v>
      </c>
      <c r="C378">
        <v>-781.2</v>
      </c>
      <c r="D378" t="str">
        <f t="array" ref="D378">INDEX('Bump Map'!$A$1:$AW$51,26-'Bump List'!F378,25+'Bump List'!E378)</f>
        <v>VSS</v>
      </c>
      <c r="E378">
        <f t="shared" si="10"/>
        <v>12</v>
      </c>
      <c r="F378">
        <f t="shared" si="11"/>
        <v>-10</v>
      </c>
    </row>
    <row r="379" spans="1:6" x14ac:dyDescent="0.2">
      <c r="A379">
        <v>379</v>
      </c>
      <c r="B379">
        <v>1091.664</v>
      </c>
      <c r="C379">
        <v>-781.2</v>
      </c>
      <c r="D379" t="str">
        <f t="array" ref="D379">INDEX('Bump Map'!$A$1:$AW$51,26-'Bump List'!F379,25+'Bump List'!E379)</f>
        <v>VSS</v>
      </c>
      <c r="E379">
        <f t="shared" si="10"/>
        <v>14</v>
      </c>
      <c r="F379">
        <f t="shared" si="11"/>
        <v>-10</v>
      </c>
    </row>
    <row r="380" spans="1:6" x14ac:dyDescent="0.2">
      <c r="A380">
        <v>380</v>
      </c>
      <c r="B380">
        <v>1247.616</v>
      </c>
      <c r="C380">
        <v>-781.2</v>
      </c>
      <c r="D380" t="str">
        <f t="array" ref="D380">INDEX('Bump Map'!$A$1:$AW$51,26-'Bump List'!F380,25+'Bump List'!E380)</f>
        <v>VSS</v>
      </c>
      <c r="E380">
        <f t="shared" si="10"/>
        <v>16</v>
      </c>
      <c r="F380">
        <f t="shared" si="11"/>
        <v>-10</v>
      </c>
    </row>
    <row r="381" spans="1:6" x14ac:dyDescent="0.2">
      <c r="A381">
        <v>381</v>
      </c>
      <c r="B381">
        <v>1403.568</v>
      </c>
      <c r="C381">
        <v>-781.2</v>
      </c>
      <c r="D381" t="str">
        <f t="array" ref="D381">INDEX('Bump Map'!$A$1:$AW$51,26-'Bump List'!F381,25+'Bump List'!E381)</f>
        <v>VSS</v>
      </c>
      <c r="E381">
        <f t="shared" si="10"/>
        <v>18</v>
      </c>
      <c r="F381">
        <f t="shared" si="11"/>
        <v>-10</v>
      </c>
    </row>
    <row r="382" spans="1:6" x14ac:dyDescent="0.2">
      <c r="A382">
        <v>382</v>
      </c>
      <c r="B382">
        <v>1559.52</v>
      </c>
      <c r="C382">
        <v>-781.2</v>
      </c>
      <c r="D382" t="str">
        <f t="array" ref="D382">INDEX('Bump Map'!$A$1:$AW$51,26-'Bump List'!F382,25+'Bump List'!E382)</f>
        <v>HSDIFF_5_N_Q1_nocon</v>
      </c>
      <c r="E382">
        <f t="shared" si="10"/>
        <v>20</v>
      </c>
      <c r="F382">
        <f t="shared" si="11"/>
        <v>-10</v>
      </c>
    </row>
    <row r="383" spans="1:6" x14ac:dyDescent="0.2">
      <c r="A383">
        <v>383</v>
      </c>
      <c r="B383">
        <v>1715.472</v>
      </c>
      <c r="C383">
        <v>-781.2</v>
      </c>
      <c r="D383" t="str">
        <f t="array" ref="D383">INDEX('Bump Map'!$A$1:$AW$51,26-'Bump List'!F383,25+'Bump List'!E383)</f>
        <v>VSS</v>
      </c>
      <c r="E383">
        <f t="shared" si="10"/>
        <v>22</v>
      </c>
      <c r="F383">
        <f t="shared" si="11"/>
        <v>-10</v>
      </c>
    </row>
    <row r="384" spans="1:6" x14ac:dyDescent="0.2">
      <c r="A384">
        <v>384</v>
      </c>
      <c r="B384">
        <v>1871.424</v>
      </c>
      <c r="C384">
        <v>-781.2</v>
      </c>
      <c r="D384" t="str">
        <f t="array" ref="D384">INDEX('Bump Map'!$A$1:$AW$51,26-'Bump List'!F384,25+'Bump List'!E384)</f>
        <v>SERIAL_TL_IN_DATA_Q1</v>
      </c>
      <c r="E384">
        <f t="shared" si="10"/>
        <v>24</v>
      </c>
      <c r="F384">
        <f t="shared" si="11"/>
        <v>-10</v>
      </c>
    </row>
    <row r="385" spans="1:6" x14ac:dyDescent="0.2">
      <c r="A385">
        <v>385</v>
      </c>
      <c r="B385">
        <v>-1793.4480000000001</v>
      </c>
      <c r="C385">
        <v>-703.08</v>
      </c>
      <c r="D385" t="str">
        <f t="array" ref="D385">INDEX('Bump Map'!$A$1:$AW$51,26-'Bump List'!F385,25+'Bump List'!E385)</f>
        <v>SERIAL_TL_OUT_VLD_Q3</v>
      </c>
      <c r="E385">
        <f t="shared" ref="E385:E448" si="12">B385/77.976</f>
        <v>-23</v>
      </c>
      <c r="F385">
        <f t="shared" ref="F385:F448" si="13">C385/78.12</f>
        <v>-9</v>
      </c>
    </row>
    <row r="386" spans="1:6" x14ac:dyDescent="0.2">
      <c r="A386">
        <v>386</v>
      </c>
      <c r="B386">
        <v>-1637.4960000000001</v>
      </c>
      <c r="C386">
        <v>-703.08</v>
      </c>
      <c r="D386" t="str">
        <f t="array" ref="D386">INDEX('Bump Map'!$A$1:$AW$51,26-'Bump List'!F386,25+'Bump List'!E386)</f>
        <v>HSDIFF_5_P_Q3_nocon</v>
      </c>
      <c r="E386">
        <f t="shared" si="12"/>
        <v>-21</v>
      </c>
      <c r="F386">
        <f t="shared" si="13"/>
        <v>-9</v>
      </c>
    </row>
    <row r="387" spans="1:6" x14ac:dyDescent="0.2">
      <c r="A387">
        <v>387</v>
      </c>
      <c r="B387">
        <v>-1481.5440000000001</v>
      </c>
      <c r="C387">
        <v>-703.08</v>
      </c>
      <c r="D387" t="str">
        <f t="array" ref="D387">INDEX('Bump Map'!$A$1:$AW$51,26-'Bump List'!F387,25+'Bump List'!E387)</f>
        <v>VDDV_Q3</v>
      </c>
      <c r="E387">
        <f t="shared" si="12"/>
        <v>-19</v>
      </c>
      <c r="F387">
        <f t="shared" si="13"/>
        <v>-9</v>
      </c>
    </row>
    <row r="388" spans="1:6" x14ac:dyDescent="0.2">
      <c r="A388">
        <v>388</v>
      </c>
      <c r="B388">
        <v>-1325.5920000000001</v>
      </c>
      <c r="C388">
        <v>-703.08</v>
      </c>
      <c r="D388" t="str">
        <f t="array" ref="D388">INDEX('Bump Map'!$A$1:$AW$51,26-'Bump List'!F388,25+'Bump List'!E388)</f>
        <v>VDD_Q3</v>
      </c>
      <c r="E388">
        <f t="shared" si="12"/>
        <v>-17</v>
      </c>
      <c r="F388">
        <f t="shared" si="13"/>
        <v>-9</v>
      </c>
    </row>
    <row r="389" spans="1:6" x14ac:dyDescent="0.2">
      <c r="A389">
        <v>389</v>
      </c>
      <c r="B389">
        <v>-1169.6400000000001</v>
      </c>
      <c r="C389">
        <v>-703.08</v>
      </c>
      <c r="D389" t="str">
        <f t="array" ref="D389">INDEX('Bump Map'!$A$1:$AW$51,26-'Bump List'!F389,25+'Bump List'!E389)</f>
        <v>VDD_Q3</v>
      </c>
      <c r="E389">
        <f t="shared" si="12"/>
        <v>-15.000000000000002</v>
      </c>
      <c r="F389">
        <f t="shared" si="13"/>
        <v>-9</v>
      </c>
    </row>
    <row r="390" spans="1:6" x14ac:dyDescent="0.2">
      <c r="A390">
        <v>390</v>
      </c>
      <c r="B390">
        <v>-1013.688</v>
      </c>
      <c r="C390">
        <v>-703.08</v>
      </c>
      <c r="D390" t="str">
        <f t="array" ref="D390">INDEX('Bump Map'!$A$1:$AW$51,26-'Bump List'!F390,25+'Bump List'!E390)</f>
        <v>VDD_Q3</v>
      </c>
      <c r="E390">
        <f t="shared" si="12"/>
        <v>-13</v>
      </c>
      <c r="F390">
        <f t="shared" si="13"/>
        <v>-9</v>
      </c>
    </row>
    <row r="391" spans="1:6" x14ac:dyDescent="0.2">
      <c r="A391">
        <v>391</v>
      </c>
      <c r="B391">
        <v>-857.73599999999999</v>
      </c>
      <c r="C391">
        <v>-703.08</v>
      </c>
      <c r="D391" t="str">
        <f t="array" ref="D391">INDEX('Bump Map'!$A$1:$AW$51,26-'Bump List'!F391,25+'Bump List'!E391)</f>
        <v>VDD_Q3</v>
      </c>
      <c r="E391">
        <f t="shared" si="12"/>
        <v>-11</v>
      </c>
      <c r="F391">
        <f t="shared" si="13"/>
        <v>-9</v>
      </c>
    </row>
    <row r="392" spans="1:6" x14ac:dyDescent="0.2">
      <c r="A392">
        <v>392</v>
      </c>
      <c r="B392">
        <v>-701.78399999999999</v>
      </c>
      <c r="C392">
        <v>-703.08</v>
      </c>
      <c r="D392" t="str">
        <f t="array" ref="D392">INDEX('Bump Map'!$A$1:$AW$51,26-'Bump List'!F392,25+'Bump List'!E392)</f>
        <v>VDD_Q3</v>
      </c>
      <c r="E392">
        <f t="shared" si="12"/>
        <v>-9</v>
      </c>
      <c r="F392">
        <f t="shared" si="13"/>
        <v>-9</v>
      </c>
    </row>
    <row r="393" spans="1:6" x14ac:dyDescent="0.2">
      <c r="A393">
        <v>393</v>
      </c>
      <c r="B393">
        <v>-545.83199999999999</v>
      </c>
      <c r="C393">
        <v>-703.08</v>
      </c>
      <c r="D393" t="str">
        <f t="array" ref="D393">INDEX('Bump Map'!$A$1:$AW$51,26-'Bump List'!F393,25+'Bump List'!E393)</f>
        <v>VDD_Q3</v>
      </c>
      <c r="E393">
        <f t="shared" si="12"/>
        <v>-7</v>
      </c>
      <c r="F393">
        <f t="shared" si="13"/>
        <v>-9</v>
      </c>
    </row>
    <row r="394" spans="1:6" x14ac:dyDescent="0.2">
      <c r="A394">
        <v>394</v>
      </c>
      <c r="B394">
        <v>-389.88</v>
      </c>
      <c r="C394">
        <v>-703.08</v>
      </c>
      <c r="D394" t="str">
        <f t="array" ref="D394">INDEX('Bump Map'!$A$1:$AW$51,26-'Bump List'!F394,25+'Bump List'!E394)</f>
        <v>VDD_Q3</v>
      </c>
      <c r="E394">
        <f t="shared" si="12"/>
        <v>-5</v>
      </c>
      <c r="F394">
        <f t="shared" si="13"/>
        <v>-9</v>
      </c>
    </row>
    <row r="395" spans="1:6" x14ac:dyDescent="0.2">
      <c r="A395">
        <v>395</v>
      </c>
      <c r="B395">
        <v>-233.928</v>
      </c>
      <c r="C395">
        <v>-703.08</v>
      </c>
      <c r="D395" t="str">
        <f t="array" ref="D395">INDEX('Bump Map'!$A$1:$AW$51,26-'Bump List'!F395,25+'Bump List'!E395)</f>
        <v>VDD_Q3</v>
      </c>
      <c r="E395">
        <f t="shared" si="12"/>
        <v>-3</v>
      </c>
      <c r="F395">
        <f t="shared" si="13"/>
        <v>-9</v>
      </c>
    </row>
    <row r="396" spans="1:6" x14ac:dyDescent="0.2">
      <c r="A396">
        <v>396</v>
      </c>
      <c r="B396">
        <v>-77.975999999999999</v>
      </c>
      <c r="C396">
        <v>-703.08</v>
      </c>
      <c r="D396" t="str">
        <f t="array" ref="D396">INDEX('Bump Map'!$A$1:$AW$51,26-'Bump List'!F396,25+'Bump List'!E396)</f>
        <v>VDD_Q3</v>
      </c>
      <c r="E396">
        <f t="shared" si="12"/>
        <v>-1</v>
      </c>
      <c r="F396">
        <f t="shared" si="13"/>
        <v>-9</v>
      </c>
    </row>
    <row r="397" spans="1:6" x14ac:dyDescent="0.2">
      <c r="A397">
        <v>397</v>
      </c>
      <c r="B397">
        <v>77.975999999999999</v>
      </c>
      <c r="C397">
        <v>-703.08</v>
      </c>
      <c r="D397" t="str">
        <f t="array" ref="D397">INDEX('Bump Map'!$A$1:$AW$51,26-'Bump List'!F397,25+'Bump List'!E397)</f>
        <v>VDD_Q1</v>
      </c>
      <c r="E397">
        <f t="shared" si="12"/>
        <v>1</v>
      </c>
      <c r="F397">
        <f t="shared" si="13"/>
        <v>-9</v>
      </c>
    </row>
    <row r="398" spans="1:6" x14ac:dyDescent="0.2">
      <c r="A398">
        <v>398</v>
      </c>
      <c r="B398">
        <v>233.928</v>
      </c>
      <c r="C398">
        <v>-703.08</v>
      </c>
      <c r="D398" t="str">
        <f t="array" ref="D398">INDEX('Bump Map'!$A$1:$AW$51,26-'Bump List'!F398,25+'Bump List'!E398)</f>
        <v>VDD_Q1</v>
      </c>
      <c r="E398">
        <f t="shared" si="12"/>
        <v>3</v>
      </c>
      <c r="F398">
        <f t="shared" si="13"/>
        <v>-9</v>
      </c>
    </row>
    <row r="399" spans="1:6" x14ac:dyDescent="0.2">
      <c r="A399">
        <v>399</v>
      </c>
      <c r="B399">
        <v>389.88</v>
      </c>
      <c r="C399">
        <v>-703.08</v>
      </c>
      <c r="D399" t="str">
        <f t="array" ref="D399">INDEX('Bump Map'!$A$1:$AW$51,26-'Bump List'!F399,25+'Bump List'!E399)</f>
        <v>VDD_Q1</v>
      </c>
      <c r="E399">
        <f t="shared" si="12"/>
        <v>5</v>
      </c>
      <c r="F399">
        <f t="shared" si="13"/>
        <v>-9</v>
      </c>
    </row>
    <row r="400" spans="1:6" x14ac:dyDescent="0.2">
      <c r="A400">
        <v>400</v>
      </c>
      <c r="B400">
        <v>545.83199999999999</v>
      </c>
      <c r="C400">
        <v>-703.08</v>
      </c>
      <c r="D400" t="str">
        <f t="array" ref="D400">INDEX('Bump Map'!$A$1:$AW$51,26-'Bump List'!F400,25+'Bump List'!E400)</f>
        <v>VDD_Q1</v>
      </c>
      <c r="E400">
        <f t="shared" si="12"/>
        <v>7</v>
      </c>
      <c r="F400">
        <f t="shared" si="13"/>
        <v>-9</v>
      </c>
    </row>
    <row r="401" spans="1:6" x14ac:dyDescent="0.2">
      <c r="A401">
        <v>401</v>
      </c>
      <c r="B401">
        <v>701.78399999999999</v>
      </c>
      <c r="C401">
        <v>-703.08</v>
      </c>
      <c r="D401" t="str">
        <f t="array" ref="D401">INDEX('Bump Map'!$A$1:$AW$51,26-'Bump List'!F401,25+'Bump List'!E401)</f>
        <v>VDD_Q1</v>
      </c>
      <c r="E401">
        <f t="shared" si="12"/>
        <v>9</v>
      </c>
      <c r="F401">
        <f t="shared" si="13"/>
        <v>-9</v>
      </c>
    </row>
    <row r="402" spans="1:6" x14ac:dyDescent="0.2">
      <c r="A402">
        <v>402</v>
      </c>
      <c r="B402">
        <v>857.73599999999999</v>
      </c>
      <c r="C402">
        <v>-703.08</v>
      </c>
      <c r="D402" t="str">
        <f t="array" ref="D402">INDEX('Bump Map'!$A$1:$AW$51,26-'Bump List'!F402,25+'Bump List'!E402)</f>
        <v>VDD_Q1</v>
      </c>
      <c r="E402">
        <f t="shared" si="12"/>
        <v>11</v>
      </c>
      <c r="F402">
        <f t="shared" si="13"/>
        <v>-9</v>
      </c>
    </row>
    <row r="403" spans="1:6" x14ac:dyDescent="0.2">
      <c r="A403">
        <v>403</v>
      </c>
      <c r="B403">
        <v>1013.688</v>
      </c>
      <c r="C403">
        <v>-703.08</v>
      </c>
      <c r="D403" t="str">
        <f t="array" ref="D403">INDEX('Bump Map'!$A$1:$AW$51,26-'Bump List'!F403,25+'Bump List'!E403)</f>
        <v>VDD_Q1</v>
      </c>
      <c r="E403">
        <f t="shared" si="12"/>
        <v>13</v>
      </c>
      <c r="F403">
        <f t="shared" si="13"/>
        <v>-9</v>
      </c>
    </row>
    <row r="404" spans="1:6" x14ac:dyDescent="0.2">
      <c r="A404">
        <v>404</v>
      </c>
      <c r="B404">
        <v>1169.6400000000001</v>
      </c>
      <c r="C404">
        <v>-703.08</v>
      </c>
      <c r="D404" t="str">
        <f t="array" ref="D404">INDEX('Bump Map'!$A$1:$AW$51,26-'Bump List'!F404,25+'Bump List'!E404)</f>
        <v>VDD_Q1</v>
      </c>
      <c r="E404">
        <f t="shared" si="12"/>
        <v>15.000000000000002</v>
      </c>
      <c r="F404">
        <f t="shared" si="13"/>
        <v>-9</v>
      </c>
    </row>
    <row r="405" spans="1:6" x14ac:dyDescent="0.2">
      <c r="A405">
        <v>405</v>
      </c>
      <c r="B405">
        <v>1325.5920000000001</v>
      </c>
      <c r="C405">
        <v>-703.08</v>
      </c>
      <c r="D405" t="str">
        <f t="array" ref="D405">INDEX('Bump Map'!$A$1:$AW$51,26-'Bump List'!F405,25+'Bump List'!E405)</f>
        <v>VDD_Q1</v>
      </c>
      <c r="E405">
        <f t="shared" si="12"/>
        <v>17</v>
      </c>
      <c r="F405">
        <f t="shared" si="13"/>
        <v>-9</v>
      </c>
    </row>
    <row r="406" spans="1:6" x14ac:dyDescent="0.2">
      <c r="A406">
        <v>406</v>
      </c>
      <c r="B406">
        <v>1481.5440000000001</v>
      </c>
      <c r="C406">
        <v>-703.08</v>
      </c>
      <c r="D406" t="str">
        <f t="array" ref="D406">INDEX('Bump Map'!$A$1:$AW$51,26-'Bump List'!F406,25+'Bump List'!E406)</f>
        <v>VDDV_Q1</v>
      </c>
      <c r="E406">
        <f t="shared" si="12"/>
        <v>19</v>
      </c>
      <c r="F406">
        <f t="shared" si="13"/>
        <v>-9</v>
      </c>
    </row>
    <row r="407" spans="1:6" x14ac:dyDescent="0.2">
      <c r="A407">
        <v>407</v>
      </c>
      <c r="B407">
        <v>1637.4960000000001</v>
      </c>
      <c r="C407">
        <v>-703.08</v>
      </c>
      <c r="D407" t="str">
        <f t="array" ref="D407">INDEX('Bump Map'!$A$1:$AW$51,26-'Bump List'!F407,25+'Bump List'!E407)</f>
        <v>HSDIFF_5_P_Q1_nocon</v>
      </c>
      <c r="E407">
        <f t="shared" si="12"/>
        <v>21</v>
      </c>
      <c r="F407">
        <f t="shared" si="13"/>
        <v>-9</v>
      </c>
    </row>
    <row r="408" spans="1:6" x14ac:dyDescent="0.2">
      <c r="A408">
        <v>408</v>
      </c>
      <c r="B408">
        <v>1793.4480000000001</v>
      </c>
      <c r="C408">
        <v>-703.08</v>
      </c>
      <c r="D408" t="str">
        <f t="array" ref="D408">INDEX('Bump Map'!$A$1:$AW$51,26-'Bump List'!F408,25+'Bump List'!E408)</f>
        <v>SERIAL_TL_OUT_VLD_Q1</v>
      </c>
      <c r="E408">
        <f t="shared" si="12"/>
        <v>23</v>
      </c>
      <c r="F408">
        <f t="shared" si="13"/>
        <v>-9</v>
      </c>
    </row>
    <row r="409" spans="1:6" x14ac:dyDescent="0.2">
      <c r="A409">
        <v>409</v>
      </c>
      <c r="B409">
        <v>-1871.424</v>
      </c>
      <c r="C409">
        <v>-624.96</v>
      </c>
      <c r="D409" t="str">
        <f t="array" ref="D409">INDEX('Bump Map'!$A$1:$AW$51,26-'Bump List'!F409,25+'Bump List'!E409)</f>
        <v>SERIAL_TL_OUT_RDY_Q3</v>
      </c>
      <c r="E409">
        <f t="shared" si="12"/>
        <v>-24</v>
      </c>
      <c r="F409">
        <f t="shared" si="13"/>
        <v>-8</v>
      </c>
    </row>
    <row r="410" spans="1:6" x14ac:dyDescent="0.2">
      <c r="A410">
        <v>410</v>
      </c>
      <c r="B410">
        <v>-1715.472</v>
      </c>
      <c r="C410">
        <v>-624.96</v>
      </c>
      <c r="D410" t="str">
        <f t="array" ref="D410">INDEX('Bump Map'!$A$1:$AW$51,26-'Bump List'!F410,25+'Bump List'!E410)</f>
        <v>VSS</v>
      </c>
      <c r="E410">
        <f t="shared" si="12"/>
        <v>-22</v>
      </c>
      <c r="F410">
        <f t="shared" si="13"/>
        <v>-8</v>
      </c>
    </row>
    <row r="411" spans="1:6" x14ac:dyDescent="0.2">
      <c r="A411">
        <v>411</v>
      </c>
      <c r="B411">
        <v>-1559.52</v>
      </c>
      <c r="C411">
        <v>-624.96</v>
      </c>
      <c r="D411" t="str">
        <f t="array" ref="D411">INDEX('Bump Map'!$A$1:$AW$51,26-'Bump List'!F411,25+'Bump List'!E411)</f>
        <v>HSDIFF_4_N_Q3_nocon</v>
      </c>
      <c r="E411">
        <f t="shared" si="12"/>
        <v>-20</v>
      </c>
      <c r="F411">
        <f t="shared" si="13"/>
        <v>-8</v>
      </c>
    </row>
    <row r="412" spans="1:6" x14ac:dyDescent="0.2">
      <c r="A412">
        <v>412</v>
      </c>
      <c r="B412">
        <v>-1403.568</v>
      </c>
      <c r="C412">
        <v>-624.96</v>
      </c>
      <c r="D412" t="str">
        <f t="array" ref="D412">INDEX('Bump Map'!$A$1:$AW$51,26-'Bump List'!F412,25+'Bump List'!E412)</f>
        <v>VSS</v>
      </c>
      <c r="E412">
        <f t="shared" si="12"/>
        <v>-18</v>
      </c>
      <c r="F412">
        <f t="shared" si="13"/>
        <v>-8</v>
      </c>
    </row>
    <row r="413" spans="1:6" x14ac:dyDescent="0.2">
      <c r="A413">
        <v>413</v>
      </c>
      <c r="B413">
        <v>-1247.616</v>
      </c>
      <c r="C413">
        <v>-624.96</v>
      </c>
      <c r="D413" t="str">
        <f t="array" ref="D413">INDEX('Bump Map'!$A$1:$AW$51,26-'Bump List'!F413,25+'Bump List'!E413)</f>
        <v>VSS</v>
      </c>
      <c r="E413">
        <f t="shared" si="12"/>
        <v>-16</v>
      </c>
      <c r="F413">
        <f t="shared" si="13"/>
        <v>-8</v>
      </c>
    </row>
    <row r="414" spans="1:6" x14ac:dyDescent="0.2">
      <c r="A414">
        <v>414</v>
      </c>
      <c r="B414">
        <v>-1091.664</v>
      </c>
      <c r="C414">
        <v>-624.96</v>
      </c>
      <c r="D414" t="str">
        <f t="array" ref="D414">INDEX('Bump Map'!$A$1:$AW$51,26-'Bump List'!F414,25+'Bump List'!E414)</f>
        <v>VSS</v>
      </c>
      <c r="E414">
        <f t="shared" si="12"/>
        <v>-14</v>
      </c>
      <c r="F414">
        <f t="shared" si="13"/>
        <v>-8</v>
      </c>
    </row>
    <row r="415" spans="1:6" x14ac:dyDescent="0.2">
      <c r="A415">
        <v>415</v>
      </c>
      <c r="B415">
        <v>-935.71199999999999</v>
      </c>
      <c r="C415">
        <v>-624.96</v>
      </c>
      <c r="D415" t="str">
        <f t="array" ref="D415">INDEX('Bump Map'!$A$1:$AW$51,26-'Bump List'!F415,25+'Bump List'!E415)</f>
        <v>VSS</v>
      </c>
      <c r="E415">
        <f t="shared" si="12"/>
        <v>-12</v>
      </c>
      <c r="F415">
        <f t="shared" si="13"/>
        <v>-8</v>
      </c>
    </row>
    <row r="416" spans="1:6" x14ac:dyDescent="0.2">
      <c r="A416">
        <v>416</v>
      </c>
      <c r="B416">
        <v>-779.76</v>
      </c>
      <c r="C416">
        <v>-624.96</v>
      </c>
      <c r="D416" t="str">
        <f t="array" ref="D416">INDEX('Bump Map'!$A$1:$AW$51,26-'Bump List'!F416,25+'Bump List'!E416)</f>
        <v>VSS</v>
      </c>
      <c r="E416">
        <f t="shared" si="12"/>
        <v>-10</v>
      </c>
      <c r="F416">
        <f t="shared" si="13"/>
        <v>-8</v>
      </c>
    </row>
    <row r="417" spans="1:6" x14ac:dyDescent="0.2">
      <c r="A417">
        <v>417</v>
      </c>
      <c r="B417">
        <v>-623.80799999999999</v>
      </c>
      <c r="C417">
        <v>-624.96</v>
      </c>
      <c r="D417" t="str">
        <f t="array" ref="D417">INDEX('Bump Map'!$A$1:$AW$51,26-'Bump List'!F417,25+'Bump List'!E417)</f>
        <v>VSS</v>
      </c>
      <c r="E417">
        <f t="shared" si="12"/>
        <v>-8</v>
      </c>
      <c r="F417">
        <f t="shared" si="13"/>
        <v>-8</v>
      </c>
    </row>
    <row r="418" spans="1:6" x14ac:dyDescent="0.2">
      <c r="A418">
        <v>418</v>
      </c>
      <c r="B418">
        <v>-467.85599999999999</v>
      </c>
      <c r="C418">
        <v>-624.96</v>
      </c>
      <c r="D418" t="str">
        <f t="array" ref="D418">INDEX('Bump Map'!$A$1:$AW$51,26-'Bump List'!F418,25+'Bump List'!E418)</f>
        <v>VSS</v>
      </c>
      <c r="E418">
        <f t="shared" si="12"/>
        <v>-6</v>
      </c>
      <c r="F418">
        <f t="shared" si="13"/>
        <v>-8</v>
      </c>
    </row>
    <row r="419" spans="1:6" x14ac:dyDescent="0.2">
      <c r="A419">
        <v>419</v>
      </c>
      <c r="B419">
        <v>-311.904</v>
      </c>
      <c r="C419">
        <v>-624.96</v>
      </c>
      <c r="D419" t="str">
        <f t="array" ref="D419">INDEX('Bump Map'!$A$1:$AW$51,26-'Bump List'!F419,25+'Bump List'!E419)</f>
        <v>VSS</v>
      </c>
      <c r="E419">
        <f t="shared" si="12"/>
        <v>-4</v>
      </c>
      <c r="F419">
        <f t="shared" si="13"/>
        <v>-8</v>
      </c>
    </row>
    <row r="420" spans="1:6" x14ac:dyDescent="0.2">
      <c r="A420">
        <v>420</v>
      </c>
      <c r="B420">
        <v>-155.952</v>
      </c>
      <c r="C420">
        <v>-624.96</v>
      </c>
      <c r="D420" t="str">
        <f t="array" ref="D420">INDEX('Bump Map'!$A$1:$AW$51,26-'Bump List'!F420,25+'Bump List'!E420)</f>
        <v>VSS</v>
      </c>
      <c r="E420">
        <f t="shared" si="12"/>
        <v>-2</v>
      </c>
      <c r="F420">
        <f t="shared" si="13"/>
        <v>-8</v>
      </c>
    </row>
    <row r="421" spans="1:6" x14ac:dyDescent="0.2">
      <c r="A421">
        <v>421</v>
      </c>
      <c r="B421">
        <v>155.952</v>
      </c>
      <c r="C421">
        <v>-624.96</v>
      </c>
      <c r="D421" t="str">
        <f t="array" ref="D421">INDEX('Bump Map'!$A$1:$AW$51,26-'Bump List'!F421,25+'Bump List'!E421)</f>
        <v>VSS</v>
      </c>
      <c r="E421">
        <f t="shared" si="12"/>
        <v>2</v>
      </c>
      <c r="F421">
        <f t="shared" si="13"/>
        <v>-8</v>
      </c>
    </row>
    <row r="422" spans="1:6" x14ac:dyDescent="0.2">
      <c r="A422">
        <v>422</v>
      </c>
      <c r="B422">
        <v>311.904</v>
      </c>
      <c r="C422">
        <v>-624.96</v>
      </c>
      <c r="D422" t="str">
        <f t="array" ref="D422">INDEX('Bump Map'!$A$1:$AW$51,26-'Bump List'!F422,25+'Bump List'!E422)</f>
        <v>VSS</v>
      </c>
      <c r="E422">
        <f t="shared" si="12"/>
        <v>4</v>
      </c>
      <c r="F422">
        <f t="shared" si="13"/>
        <v>-8</v>
      </c>
    </row>
    <row r="423" spans="1:6" x14ac:dyDescent="0.2">
      <c r="A423">
        <v>423</v>
      </c>
      <c r="B423">
        <v>467.85599999999999</v>
      </c>
      <c r="C423">
        <v>-624.96</v>
      </c>
      <c r="D423" t="str">
        <f t="array" ref="D423">INDEX('Bump Map'!$A$1:$AW$51,26-'Bump List'!F423,25+'Bump List'!E423)</f>
        <v>VSS</v>
      </c>
      <c r="E423">
        <f t="shared" si="12"/>
        <v>6</v>
      </c>
      <c r="F423">
        <f t="shared" si="13"/>
        <v>-8</v>
      </c>
    </row>
    <row r="424" spans="1:6" x14ac:dyDescent="0.2">
      <c r="A424">
        <v>424</v>
      </c>
      <c r="B424">
        <v>623.80799999999999</v>
      </c>
      <c r="C424">
        <v>-624.96</v>
      </c>
      <c r="D424" t="str">
        <f t="array" ref="D424">INDEX('Bump Map'!$A$1:$AW$51,26-'Bump List'!F424,25+'Bump List'!E424)</f>
        <v>VSS</v>
      </c>
      <c r="E424">
        <f t="shared" si="12"/>
        <v>8</v>
      </c>
      <c r="F424">
        <f t="shared" si="13"/>
        <v>-8</v>
      </c>
    </row>
    <row r="425" spans="1:6" x14ac:dyDescent="0.2">
      <c r="A425">
        <v>425</v>
      </c>
      <c r="B425">
        <v>779.76</v>
      </c>
      <c r="C425">
        <v>-624.96</v>
      </c>
      <c r="D425" t="str">
        <f t="array" ref="D425">INDEX('Bump Map'!$A$1:$AW$51,26-'Bump List'!F425,25+'Bump List'!E425)</f>
        <v>VSS</v>
      </c>
      <c r="E425">
        <f t="shared" si="12"/>
        <v>10</v>
      </c>
      <c r="F425">
        <f t="shared" si="13"/>
        <v>-8</v>
      </c>
    </row>
    <row r="426" spans="1:6" x14ac:dyDescent="0.2">
      <c r="A426">
        <v>426</v>
      </c>
      <c r="B426">
        <v>935.71199999999999</v>
      </c>
      <c r="C426">
        <v>-624.96</v>
      </c>
      <c r="D426" t="str">
        <f t="array" ref="D426">INDEX('Bump Map'!$A$1:$AW$51,26-'Bump List'!F426,25+'Bump List'!E426)</f>
        <v>VSS</v>
      </c>
      <c r="E426">
        <f t="shared" si="12"/>
        <v>12</v>
      </c>
      <c r="F426">
        <f t="shared" si="13"/>
        <v>-8</v>
      </c>
    </row>
    <row r="427" spans="1:6" x14ac:dyDescent="0.2">
      <c r="A427">
        <v>427</v>
      </c>
      <c r="B427">
        <v>1091.664</v>
      </c>
      <c r="C427">
        <v>-624.96</v>
      </c>
      <c r="D427" t="str">
        <f t="array" ref="D427">INDEX('Bump Map'!$A$1:$AW$51,26-'Bump List'!F427,25+'Bump List'!E427)</f>
        <v>VSS</v>
      </c>
      <c r="E427">
        <f t="shared" si="12"/>
        <v>14</v>
      </c>
      <c r="F427">
        <f t="shared" si="13"/>
        <v>-8</v>
      </c>
    </row>
    <row r="428" spans="1:6" x14ac:dyDescent="0.2">
      <c r="A428">
        <v>428</v>
      </c>
      <c r="B428">
        <v>1247.616</v>
      </c>
      <c r="C428">
        <v>-624.96</v>
      </c>
      <c r="D428" t="str">
        <f t="array" ref="D428">INDEX('Bump Map'!$A$1:$AW$51,26-'Bump List'!F428,25+'Bump List'!E428)</f>
        <v>VSS</v>
      </c>
      <c r="E428">
        <f t="shared" si="12"/>
        <v>16</v>
      </c>
      <c r="F428">
        <f t="shared" si="13"/>
        <v>-8</v>
      </c>
    </row>
    <row r="429" spans="1:6" x14ac:dyDescent="0.2">
      <c r="A429">
        <v>429</v>
      </c>
      <c r="B429">
        <v>1403.568</v>
      </c>
      <c r="C429">
        <v>-624.96</v>
      </c>
      <c r="D429" t="str">
        <f t="array" ref="D429">INDEX('Bump Map'!$A$1:$AW$51,26-'Bump List'!F429,25+'Bump List'!E429)</f>
        <v>VSS</v>
      </c>
      <c r="E429">
        <f t="shared" si="12"/>
        <v>18</v>
      </c>
      <c r="F429">
        <f t="shared" si="13"/>
        <v>-8</v>
      </c>
    </row>
    <row r="430" spans="1:6" x14ac:dyDescent="0.2">
      <c r="A430">
        <v>430</v>
      </c>
      <c r="B430">
        <v>1559.52</v>
      </c>
      <c r="C430">
        <v>-624.96</v>
      </c>
      <c r="D430" t="str">
        <f t="array" ref="D430">INDEX('Bump Map'!$A$1:$AW$51,26-'Bump List'!F430,25+'Bump List'!E430)</f>
        <v>HSDIFF_4_N_Q1_nocon</v>
      </c>
      <c r="E430">
        <f t="shared" si="12"/>
        <v>20</v>
      </c>
      <c r="F430">
        <f t="shared" si="13"/>
        <v>-8</v>
      </c>
    </row>
    <row r="431" spans="1:6" x14ac:dyDescent="0.2">
      <c r="A431">
        <v>431</v>
      </c>
      <c r="B431">
        <v>1715.472</v>
      </c>
      <c r="C431">
        <v>-624.96</v>
      </c>
      <c r="D431" t="str">
        <f t="array" ref="D431">INDEX('Bump Map'!$A$1:$AW$51,26-'Bump List'!F431,25+'Bump List'!E431)</f>
        <v>VSS</v>
      </c>
      <c r="E431">
        <f t="shared" si="12"/>
        <v>22</v>
      </c>
      <c r="F431">
        <f t="shared" si="13"/>
        <v>-8</v>
      </c>
    </row>
    <row r="432" spans="1:6" x14ac:dyDescent="0.2">
      <c r="A432">
        <v>432</v>
      </c>
      <c r="B432">
        <v>1871.424</v>
      </c>
      <c r="C432">
        <v>-624.96</v>
      </c>
      <c r="D432" t="str">
        <f t="array" ref="D432">INDEX('Bump Map'!$A$1:$AW$51,26-'Bump List'!F432,25+'Bump List'!E432)</f>
        <v>SERIAL_TL_OUT_RDY_Q1</v>
      </c>
      <c r="E432">
        <f t="shared" si="12"/>
        <v>24</v>
      </c>
      <c r="F432">
        <f t="shared" si="13"/>
        <v>-8</v>
      </c>
    </row>
    <row r="433" spans="1:6" x14ac:dyDescent="0.2">
      <c r="A433">
        <v>433</v>
      </c>
      <c r="B433">
        <v>-1793.4480000000001</v>
      </c>
      <c r="C433">
        <v>-546.84</v>
      </c>
      <c r="D433" t="str">
        <f t="array" ref="D433">INDEX('Bump Map'!$A$1:$AW$51,26-'Bump List'!F433,25+'Bump List'!E433)</f>
        <v>SERIAL_TL_OUT_DATA_Q3</v>
      </c>
      <c r="E433">
        <f t="shared" si="12"/>
        <v>-23</v>
      </c>
      <c r="F433">
        <f t="shared" si="13"/>
        <v>-7</v>
      </c>
    </row>
    <row r="434" spans="1:6" x14ac:dyDescent="0.2">
      <c r="A434">
        <v>434</v>
      </c>
      <c r="B434">
        <v>-1637.4960000000001</v>
      </c>
      <c r="C434">
        <v>-546.84</v>
      </c>
      <c r="D434" t="str">
        <f t="array" ref="D434">INDEX('Bump Map'!$A$1:$AW$51,26-'Bump List'!F434,25+'Bump List'!E434)</f>
        <v>HSDIFF_4_P_Q3_nocon</v>
      </c>
      <c r="E434">
        <f t="shared" si="12"/>
        <v>-21</v>
      </c>
      <c r="F434">
        <f t="shared" si="13"/>
        <v>-7</v>
      </c>
    </row>
    <row r="435" spans="1:6" x14ac:dyDescent="0.2">
      <c r="A435">
        <v>435</v>
      </c>
      <c r="B435">
        <v>-1481.5440000000001</v>
      </c>
      <c r="C435">
        <v>-546.84</v>
      </c>
      <c r="D435" t="str">
        <f t="array" ref="D435">INDEX('Bump Map'!$A$1:$AW$51,26-'Bump List'!F435,25+'Bump List'!E435)</f>
        <v>VDDV_Q3</v>
      </c>
      <c r="E435">
        <f t="shared" si="12"/>
        <v>-19</v>
      </c>
      <c r="F435">
        <f t="shared" si="13"/>
        <v>-7</v>
      </c>
    </row>
    <row r="436" spans="1:6" x14ac:dyDescent="0.2">
      <c r="A436">
        <v>436</v>
      </c>
      <c r="B436">
        <v>-1325.5920000000001</v>
      </c>
      <c r="C436">
        <v>-546.84</v>
      </c>
      <c r="D436" t="str">
        <f t="array" ref="D436">INDEX('Bump Map'!$A$1:$AW$51,26-'Bump List'!F436,25+'Bump List'!E436)</f>
        <v>VDD_Q3</v>
      </c>
      <c r="E436">
        <f t="shared" si="12"/>
        <v>-17</v>
      </c>
      <c r="F436">
        <f t="shared" si="13"/>
        <v>-7</v>
      </c>
    </row>
    <row r="437" spans="1:6" x14ac:dyDescent="0.2">
      <c r="A437">
        <v>437</v>
      </c>
      <c r="B437">
        <v>-1169.6400000000001</v>
      </c>
      <c r="C437">
        <v>-546.84</v>
      </c>
      <c r="D437" t="str">
        <f t="array" ref="D437">INDEX('Bump Map'!$A$1:$AW$51,26-'Bump List'!F437,25+'Bump List'!E437)</f>
        <v>VDD_Q3</v>
      </c>
      <c r="E437">
        <f t="shared" si="12"/>
        <v>-15.000000000000002</v>
      </c>
      <c r="F437">
        <f t="shared" si="13"/>
        <v>-7</v>
      </c>
    </row>
    <row r="438" spans="1:6" x14ac:dyDescent="0.2">
      <c r="A438">
        <v>438</v>
      </c>
      <c r="B438">
        <v>-1013.688</v>
      </c>
      <c r="C438">
        <v>-546.84</v>
      </c>
      <c r="D438" t="str">
        <f t="array" ref="D438">INDEX('Bump Map'!$A$1:$AW$51,26-'Bump List'!F438,25+'Bump List'!E438)</f>
        <v>VDD_Q3</v>
      </c>
      <c r="E438">
        <f t="shared" si="12"/>
        <v>-13</v>
      </c>
      <c r="F438">
        <f t="shared" si="13"/>
        <v>-7</v>
      </c>
    </row>
    <row r="439" spans="1:6" x14ac:dyDescent="0.2">
      <c r="A439">
        <v>439</v>
      </c>
      <c r="B439">
        <v>-857.73599999999999</v>
      </c>
      <c r="C439">
        <v>-546.84</v>
      </c>
      <c r="D439" t="str">
        <f t="array" ref="D439">INDEX('Bump Map'!$A$1:$AW$51,26-'Bump List'!F439,25+'Bump List'!E439)</f>
        <v>VDD_Q3</v>
      </c>
      <c r="E439">
        <f t="shared" si="12"/>
        <v>-11</v>
      </c>
      <c r="F439">
        <f t="shared" si="13"/>
        <v>-7</v>
      </c>
    </row>
    <row r="440" spans="1:6" x14ac:dyDescent="0.2">
      <c r="A440">
        <v>440</v>
      </c>
      <c r="B440">
        <v>-701.78399999999999</v>
      </c>
      <c r="C440">
        <v>-546.84</v>
      </c>
      <c r="D440" t="str">
        <f t="array" ref="D440">INDEX('Bump Map'!$A$1:$AW$51,26-'Bump List'!F440,25+'Bump List'!E440)</f>
        <v>VDD_Q3</v>
      </c>
      <c r="E440">
        <f t="shared" si="12"/>
        <v>-9</v>
      </c>
      <c r="F440">
        <f t="shared" si="13"/>
        <v>-7</v>
      </c>
    </row>
    <row r="441" spans="1:6" x14ac:dyDescent="0.2">
      <c r="A441">
        <v>441</v>
      </c>
      <c r="B441">
        <v>-545.83199999999999</v>
      </c>
      <c r="C441">
        <v>-546.84</v>
      </c>
      <c r="D441" t="str">
        <f t="array" ref="D441">INDEX('Bump Map'!$A$1:$AW$51,26-'Bump List'!F441,25+'Bump List'!E441)</f>
        <v>VDD_Q3</v>
      </c>
      <c r="E441">
        <f t="shared" si="12"/>
        <v>-7</v>
      </c>
      <c r="F441">
        <f t="shared" si="13"/>
        <v>-7</v>
      </c>
    </row>
    <row r="442" spans="1:6" x14ac:dyDescent="0.2">
      <c r="A442">
        <v>442</v>
      </c>
      <c r="B442">
        <v>-389.88</v>
      </c>
      <c r="C442">
        <v>-546.84</v>
      </c>
      <c r="D442" t="str">
        <f t="array" ref="D442">INDEX('Bump Map'!$A$1:$AW$51,26-'Bump List'!F442,25+'Bump List'!E442)</f>
        <v>VDD_Q3</v>
      </c>
      <c r="E442">
        <f t="shared" si="12"/>
        <v>-5</v>
      </c>
      <c r="F442">
        <f t="shared" si="13"/>
        <v>-7</v>
      </c>
    </row>
    <row r="443" spans="1:6" x14ac:dyDescent="0.2">
      <c r="A443">
        <v>443</v>
      </c>
      <c r="B443">
        <v>-233.928</v>
      </c>
      <c r="C443">
        <v>-546.84</v>
      </c>
      <c r="D443" t="str">
        <f t="array" ref="D443">INDEX('Bump Map'!$A$1:$AW$51,26-'Bump List'!F443,25+'Bump List'!E443)</f>
        <v>VDD_Q3</v>
      </c>
      <c r="E443">
        <f t="shared" si="12"/>
        <v>-3</v>
      </c>
      <c r="F443">
        <f t="shared" si="13"/>
        <v>-7</v>
      </c>
    </row>
    <row r="444" spans="1:6" x14ac:dyDescent="0.2">
      <c r="A444">
        <v>444</v>
      </c>
      <c r="B444">
        <v>-77.975999999999999</v>
      </c>
      <c r="C444">
        <v>-546.84</v>
      </c>
      <c r="D444" t="str">
        <f t="array" ref="D444">INDEX('Bump Map'!$A$1:$AW$51,26-'Bump List'!F444,25+'Bump List'!E444)</f>
        <v>VDD_Q3</v>
      </c>
      <c r="E444">
        <f t="shared" si="12"/>
        <v>-1</v>
      </c>
      <c r="F444">
        <f t="shared" si="13"/>
        <v>-7</v>
      </c>
    </row>
    <row r="445" spans="1:6" x14ac:dyDescent="0.2">
      <c r="A445">
        <v>445</v>
      </c>
      <c r="B445">
        <v>77.975999999999999</v>
      </c>
      <c r="C445">
        <v>-546.84</v>
      </c>
      <c r="D445" t="str">
        <f t="array" ref="D445">INDEX('Bump Map'!$A$1:$AW$51,26-'Bump List'!F445,25+'Bump List'!E445)</f>
        <v>VDD_Q1</v>
      </c>
      <c r="E445">
        <f t="shared" si="12"/>
        <v>1</v>
      </c>
      <c r="F445">
        <f t="shared" si="13"/>
        <v>-7</v>
      </c>
    </row>
    <row r="446" spans="1:6" x14ac:dyDescent="0.2">
      <c r="A446">
        <v>446</v>
      </c>
      <c r="B446">
        <v>233.928</v>
      </c>
      <c r="C446">
        <v>-546.84</v>
      </c>
      <c r="D446" t="str">
        <f t="array" ref="D446">INDEX('Bump Map'!$A$1:$AW$51,26-'Bump List'!F446,25+'Bump List'!E446)</f>
        <v>VDD_Q1</v>
      </c>
      <c r="E446">
        <f t="shared" si="12"/>
        <v>3</v>
      </c>
      <c r="F446">
        <f t="shared" si="13"/>
        <v>-7</v>
      </c>
    </row>
    <row r="447" spans="1:6" x14ac:dyDescent="0.2">
      <c r="A447">
        <v>447</v>
      </c>
      <c r="B447">
        <v>389.88</v>
      </c>
      <c r="C447">
        <v>-546.84</v>
      </c>
      <c r="D447" t="str">
        <f t="array" ref="D447">INDEX('Bump Map'!$A$1:$AW$51,26-'Bump List'!F447,25+'Bump List'!E447)</f>
        <v>VDD_Q1</v>
      </c>
      <c r="E447">
        <f t="shared" si="12"/>
        <v>5</v>
      </c>
      <c r="F447">
        <f t="shared" si="13"/>
        <v>-7</v>
      </c>
    </row>
    <row r="448" spans="1:6" x14ac:dyDescent="0.2">
      <c r="A448">
        <v>448</v>
      </c>
      <c r="B448">
        <v>545.83199999999999</v>
      </c>
      <c r="C448">
        <v>-546.84</v>
      </c>
      <c r="D448" t="str">
        <f t="array" ref="D448">INDEX('Bump Map'!$A$1:$AW$51,26-'Bump List'!F448,25+'Bump List'!E448)</f>
        <v>VDD_Q1</v>
      </c>
      <c r="E448">
        <f t="shared" si="12"/>
        <v>7</v>
      </c>
      <c r="F448">
        <f t="shared" si="13"/>
        <v>-7</v>
      </c>
    </row>
    <row r="449" spans="1:6" x14ac:dyDescent="0.2">
      <c r="A449">
        <v>449</v>
      </c>
      <c r="B449">
        <v>701.78399999999999</v>
      </c>
      <c r="C449">
        <v>-546.84</v>
      </c>
      <c r="D449" t="str">
        <f t="array" ref="D449">INDEX('Bump Map'!$A$1:$AW$51,26-'Bump List'!F449,25+'Bump List'!E449)</f>
        <v>VDD_Q1</v>
      </c>
      <c r="E449">
        <f t="shared" ref="E449:E512" si="14">B449/77.976</f>
        <v>9</v>
      </c>
      <c r="F449">
        <f t="shared" ref="F449:F512" si="15">C449/78.12</f>
        <v>-7</v>
      </c>
    </row>
    <row r="450" spans="1:6" x14ac:dyDescent="0.2">
      <c r="A450">
        <v>450</v>
      </c>
      <c r="B450">
        <v>857.73599999999999</v>
      </c>
      <c r="C450">
        <v>-546.84</v>
      </c>
      <c r="D450" t="str">
        <f t="array" ref="D450">INDEX('Bump Map'!$A$1:$AW$51,26-'Bump List'!F450,25+'Bump List'!E450)</f>
        <v>VDD_Q1</v>
      </c>
      <c r="E450">
        <f t="shared" si="14"/>
        <v>11</v>
      </c>
      <c r="F450">
        <f t="shared" si="15"/>
        <v>-7</v>
      </c>
    </row>
    <row r="451" spans="1:6" x14ac:dyDescent="0.2">
      <c r="A451">
        <v>451</v>
      </c>
      <c r="B451">
        <v>1013.688</v>
      </c>
      <c r="C451">
        <v>-546.84</v>
      </c>
      <c r="D451" t="str">
        <f t="array" ref="D451">INDEX('Bump Map'!$A$1:$AW$51,26-'Bump List'!F451,25+'Bump List'!E451)</f>
        <v>VDD_Q1</v>
      </c>
      <c r="E451">
        <f t="shared" si="14"/>
        <v>13</v>
      </c>
      <c r="F451">
        <f t="shared" si="15"/>
        <v>-7</v>
      </c>
    </row>
    <row r="452" spans="1:6" x14ac:dyDescent="0.2">
      <c r="A452">
        <v>452</v>
      </c>
      <c r="B452">
        <v>1169.6400000000001</v>
      </c>
      <c r="C452">
        <v>-546.84</v>
      </c>
      <c r="D452" t="str">
        <f t="array" ref="D452">INDEX('Bump Map'!$A$1:$AW$51,26-'Bump List'!F452,25+'Bump List'!E452)</f>
        <v>VDD_Q1</v>
      </c>
      <c r="E452">
        <f t="shared" si="14"/>
        <v>15.000000000000002</v>
      </c>
      <c r="F452">
        <f t="shared" si="15"/>
        <v>-7</v>
      </c>
    </row>
    <row r="453" spans="1:6" x14ac:dyDescent="0.2">
      <c r="A453">
        <v>453</v>
      </c>
      <c r="B453">
        <v>1325.5920000000001</v>
      </c>
      <c r="C453">
        <v>-546.84</v>
      </c>
      <c r="D453" t="str">
        <f t="array" ref="D453">INDEX('Bump Map'!$A$1:$AW$51,26-'Bump List'!F453,25+'Bump List'!E453)</f>
        <v>VDD_Q1</v>
      </c>
      <c r="E453">
        <f t="shared" si="14"/>
        <v>17</v>
      </c>
      <c r="F453">
        <f t="shared" si="15"/>
        <v>-7</v>
      </c>
    </row>
    <row r="454" spans="1:6" x14ac:dyDescent="0.2">
      <c r="A454">
        <v>454</v>
      </c>
      <c r="B454">
        <v>1481.5440000000001</v>
      </c>
      <c r="C454">
        <v>-546.84</v>
      </c>
      <c r="D454" t="str">
        <f t="array" ref="D454">INDEX('Bump Map'!$A$1:$AW$51,26-'Bump List'!F454,25+'Bump List'!E454)</f>
        <v>VDDV_Q1</v>
      </c>
      <c r="E454">
        <f t="shared" si="14"/>
        <v>19</v>
      </c>
      <c r="F454">
        <f t="shared" si="15"/>
        <v>-7</v>
      </c>
    </row>
    <row r="455" spans="1:6" x14ac:dyDescent="0.2">
      <c r="A455">
        <v>455</v>
      </c>
      <c r="B455">
        <v>1637.4960000000001</v>
      </c>
      <c r="C455">
        <v>-546.84</v>
      </c>
      <c r="D455" t="str">
        <f t="array" ref="D455">INDEX('Bump Map'!$A$1:$AW$51,26-'Bump List'!F455,25+'Bump List'!E455)</f>
        <v>HSDIFF_4_P_Q1_nocon</v>
      </c>
      <c r="E455">
        <f t="shared" si="14"/>
        <v>21</v>
      </c>
      <c r="F455">
        <f t="shared" si="15"/>
        <v>-7</v>
      </c>
    </row>
    <row r="456" spans="1:6" x14ac:dyDescent="0.2">
      <c r="A456">
        <v>456</v>
      </c>
      <c r="B456">
        <v>1793.4480000000001</v>
      </c>
      <c r="C456">
        <v>-546.84</v>
      </c>
      <c r="D456" t="str">
        <f t="array" ref="D456">INDEX('Bump Map'!$A$1:$AW$51,26-'Bump List'!F456,25+'Bump List'!E456)</f>
        <v>SERIAL_TL_OUT_DATA_Q1</v>
      </c>
      <c r="E456">
        <f t="shared" si="14"/>
        <v>23</v>
      </c>
      <c r="F456">
        <f t="shared" si="15"/>
        <v>-7</v>
      </c>
    </row>
    <row r="457" spans="1:6" x14ac:dyDescent="0.2">
      <c r="A457">
        <v>457</v>
      </c>
      <c r="B457">
        <v>-1871.424</v>
      </c>
      <c r="C457">
        <v>-468.72</v>
      </c>
      <c r="D457" t="str">
        <f t="array" ref="D457">INDEX('Bump Map'!$A$1:$AW$51,26-'Bump List'!F457,25+'Bump List'!E457)</f>
        <v>UART_TX_Q3</v>
      </c>
      <c r="E457">
        <f t="shared" si="14"/>
        <v>-24</v>
      </c>
      <c r="F457">
        <f t="shared" si="15"/>
        <v>-6</v>
      </c>
    </row>
    <row r="458" spans="1:6" x14ac:dyDescent="0.2">
      <c r="A458">
        <v>458</v>
      </c>
      <c r="B458">
        <v>-1715.472</v>
      </c>
      <c r="C458">
        <v>-468.72</v>
      </c>
      <c r="D458" t="str">
        <f t="array" ref="D458">INDEX('Bump Map'!$A$1:$AW$51,26-'Bump List'!F458,25+'Bump List'!E458)</f>
        <v>VSS</v>
      </c>
      <c r="E458">
        <f t="shared" si="14"/>
        <v>-22</v>
      </c>
      <c r="F458">
        <f t="shared" si="15"/>
        <v>-6</v>
      </c>
    </row>
    <row r="459" spans="1:6" x14ac:dyDescent="0.2">
      <c r="A459">
        <v>459</v>
      </c>
      <c r="B459">
        <v>-1559.52</v>
      </c>
      <c r="C459">
        <v>-468.72</v>
      </c>
      <c r="D459" t="str">
        <f t="array" ref="D459">INDEX('Bump Map'!$A$1:$AW$51,26-'Bump List'!F459,25+'Bump List'!E459)</f>
        <v>HSDIFF_3_N_Q3_nocon</v>
      </c>
      <c r="E459">
        <f t="shared" si="14"/>
        <v>-20</v>
      </c>
      <c r="F459">
        <f t="shared" si="15"/>
        <v>-6</v>
      </c>
    </row>
    <row r="460" spans="1:6" x14ac:dyDescent="0.2">
      <c r="A460">
        <v>460</v>
      </c>
      <c r="B460">
        <v>-1403.568</v>
      </c>
      <c r="C460">
        <v>-468.72</v>
      </c>
      <c r="D460" t="str">
        <f t="array" ref="D460">INDEX('Bump Map'!$A$1:$AW$51,26-'Bump List'!F460,25+'Bump List'!E460)</f>
        <v>VSS</v>
      </c>
      <c r="E460">
        <f t="shared" si="14"/>
        <v>-18</v>
      </c>
      <c r="F460">
        <f t="shared" si="15"/>
        <v>-6</v>
      </c>
    </row>
    <row r="461" spans="1:6" x14ac:dyDescent="0.2">
      <c r="A461">
        <v>461</v>
      </c>
      <c r="B461">
        <v>-1247.616</v>
      </c>
      <c r="C461">
        <v>-468.72</v>
      </c>
      <c r="D461" t="str">
        <f t="array" ref="D461">INDEX('Bump Map'!$A$1:$AW$51,26-'Bump List'!F461,25+'Bump List'!E461)</f>
        <v>VSS</v>
      </c>
      <c r="E461">
        <f t="shared" si="14"/>
        <v>-16</v>
      </c>
      <c r="F461">
        <f t="shared" si="15"/>
        <v>-6</v>
      </c>
    </row>
    <row r="462" spans="1:6" x14ac:dyDescent="0.2">
      <c r="A462">
        <v>462</v>
      </c>
      <c r="B462">
        <v>-1091.664</v>
      </c>
      <c r="C462">
        <v>-468.72</v>
      </c>
      <c r="D462" t="str">
        <f t="array" ref="D462">INDEX('Bump Map'!$A$1:$AW$51,26-'Bump List'!F462,25+'Bump List'!E462)</f>
        <v>VSS</v>
      </c>
      <c r="E462">
        <f t="shared" si="14"/>
        <v>-14</v>
      </c>
      <c r="F462">
        <f t="shared" si="15"/>
        <v>-6</v>
      </c>
    </row>
    <row r="463" spans="1:6" x14ac:dyDescent="0.2">
      <c r="A463">
        <v>463</v>
      </c>
      <c r="B463">
        <v>-935.71199999999999</v>
      </c>
      <c r="C463">
        <v>-468.72</v>
      </c>
      <c r="D463" t="str">
        <f t="array" ref="D463">INDEX('Bump Map'!$A$1:$AW$51,26-'Bump List'!F463,25+'Bump List'!E463)</f>
        <v>VSS</v>
      </c>
      <c r="E463">
        <f t="shared" si="14"/>
        <v>-12</v>
      </c>
      <c r="F463">
        <f t="shared" si="15"/>
        <v>-6</v>
      </c>
    </row>
    <row r="464" spans="1:6" x14ac:dyDescent="0.2">
      <c r="A464">
        <v>464</v>
      </c>
      <c r="B464">
        <v>-779.76</v>
      </c>
      <c r="C464">
        <v>-468.72</v>
      </c>
      <c r="D464" t="str">
        <f t="array" ref="D464">INDEX('Bump Map'!$A$1:$AW$51,26-'Bump List'!F464,25+'Bump List'!E464)</f>
        <v>VSS</v>
      </c>
      <c r="E464">
        <f t="shared" si="14"/>
        <v>-10</v>
      </c>
      <c r="F464">
        <f t="shared" si="15"/>
        <v>-6</v>
      </c>
    </row>
    <row r="465" spans="1:6" x14ac:dyDescent="0.2">
      <c r="A465">
        <v>465</v>
      </c>
      <c r="B465">
        <v>-623.80799999999999</v>
      </c>
      <c r="C465">
        <v>-468.72</v>
      </c>
      <c r="D465" t="str">
        <f t="array" ref="D465">INDEX('Bump Map'!$A$1:$AW$51,26-'Bump List'!F465,25+'Bump List'!E465)</f>
        <v>VSS</v>
      </c>
      <c r="E465">
        <f t="shared" si="14"/>
        <v>-8</v>
      </c>
      <c r="F465">
        <f t="shared" si="15"/>
        <v>-6</v>
      </c>
    </row>
    <row r="466" spans="1:6" x14ac:dyDescent="0.2">
      <c r="A466">
        <v>466</v>
      </c>
      <c r="B466">
        <v>-467.85599999999999</v>
      </c>
      <c r="C466">
        <v>-468.72</v>
      </c>
      <c r="D466" t="str">
        <f t="array" ref="D466">INDEX('Bump Map'!$A$1:$AW$51,26-'Bump List'!F466,25+'Bump List'!E466)</f>
        <v>VSS</v>
      </c>
      <c r="E466">
        <f t="shared" si="14"/>
        <v>-6</v>
      </c>
      <c r="F466">
        <f t="shared" si="15"/>
        <v>-6</v>
      </c>
    </row>
    <row r="467" spans="1:6" x14ac:dyDescent="0.2">
      <c r="A467">
        <v>467</v>
      </c>
      <c r="B467">
        <v>-311.904</v>
      </c>
      <c r="C467">
        <v>-468.72</v>
      </c>
      <c r="D467" t="str">
        <f t="array" ref="D467">INDEX('Bump Map'!$A$1:$AW$51,26-'Bump List'!F467,25+'Bump List'!E467)</f>
        <v>VSS</v>
      </c>
      <c r="E467">
        <f t="shared" si="14"/>
        <v>-4</v>
      </c>
      <c r="F467">
        <f t="shared" si="15"/>
        <v>-6</v>
      </c>
    </row>
    <row r="468" spans="1:6" x14ac:dyDescent="0.2">
      <c r="A468">
        <v>468</v>
      </c>
      <c r="B468">
        <v>-155.952</v>
      </c>
      <c r="C468">
        <v>-468.72</v>
      </c>
      <c r="D468" t="str">
        <f t="array" ref="D468">INDEX('Bump Map'!$A$1:$AW$51,26-'Bump List'!F468,25+'Bump List'!E468)</f>
        <v>VSS</v>
      </c>
      <c r="E468">
        <f t="shared" si="14"/>
        <v>-2</v>
      </c>
      <c r="F468">
        <f t="shared" si="15"/>
        <v>-6</v>
      </c>
    </row>
    <row r="469" spans="1:6" x14ac:dyDescent="0.2">
      <c r="A469">
        <v>469</v>
      </c>
      <c r="B469">
        <v>155.952</v>
      </c>
      <c r="C469">
        <v>-468.72</v>
      </c>
      <c r="D469" t="str">
        <f t="array" ref="D469">INDEX('Bump Map'!$A$1:$AW$51,26-'Bump List'!F469,25+'Bump List'!E469)</f>
        <v>VSS</v>
      </c>
      <c r="E469">
        <f t="shared" si="14"/>
        <v>2</v>
      </c>
      <c r="F469">
        <f t="shared" si="15"/>
        <v>-6</v>
      </c>
    </row>
    <row r="470" spans="1:6" x14ac:dyDescent="0.2">
      <c r="A470">
        <v>470</v>
      </c>
      <c r="B470">
        <v>311.904</v>
      </c>
      <c r="C470">
        <v>-468.72</v>
      </c>
      <c r="D470" t="str">
        <f t="array" ref="D470">INDEX('Bump Map'!$A$1:$AW$51,26-'Bump List'!F470,25+'Bump List'!E470)</f>
        <v>VSS</v>
      </c>
      <c r="E470">
        <f t="shared" si="14"/>
        <v>4</v>
      </c>
      <c r="F470">
        <f t="shared" si="15"/>
        <v>-6</v>
      </c>
    </row>
    <row r="471" spans="1:6" x14ac:dyDescent="0.2">
      <c r="A471">
        <v>471</v>
      </c>
      <c r="B471">
        <v>467.85599999999999</v>
      </c>
      <c r="C471">
        <v>-468.72</v>
      </c>
      <c r="D471" t="str">
        <f t="array" ref="D471">INDEX('Bump Map'!$A$1:$AW$51,26-'Bump List'!F471,25+'Bump List'!E471)</f>
        <v>VSS</v>
      </c>
      <c r="E471">
        <f t="shared" si="14"/>
        <v>6</v>
      </c>
      <c r="F471">
        <f t="shared" si="15"/>
        <v>-6</v>
      </c>
    </row>
    <row r="472" spans="1:6" x14ac:dyDescent="0.2">
      <c r="A472">
        <v>472</v>
      </c>
      <c r="B472">
        <v>623.80799999999999</v>
      </c>
      <c r="C472">
        <v>-468.72</v>
      </c>
      <c r="D472" t="str">
        <f t="array" ref="D472">INDEX('Bump Map'!$A$1:$AW$51,26-'Bump List'!F472,25+'Bump List'!E472)</f>
        <v>VSS</v>
      </c>
      <c r="E472">
        <f t="shared" si="14"/>
        <v>8</v>
      </c>
      <c r="F472">
        <f t="shared" si="15"/>
        <v>-6</v>
      </c>
    </row>
    <row r="473" spans="1:6" x14ac:dyDescent="0.2">
      <c r="A473">
        <v>473</v>
      </c>
      <c r="B473">
        <v>779.76</v>
      </c>
      <c r="C473">
        <v>-468.72</v>
      </c>
      <c r="D473" t="str">
        <f t="array" ref="D473">INDEX('Bump Map'!$A$1:$AW$51,26-'Bump List'!F473,25+'Bump List'!E473)</f>
        <v>VSS</v>
      </c>
      <c r="E473">
        <f t="shared" si="14"/>
        <v>10</v>
      </c>
      <c r="F473">
        <f t="shared" si="15"/>
        <v>-6</v>
      </c>
    </row>
    <row r="474" spans="1:6" x14ac:dyDescent="0.2">
      <c r="A474">
        <v>474</v>
      </c>
      <c r="B474">
        <v>935.71199999999999</v>
      </c>
      <c r="C474">
        <v>-468.72</v>
      </c>
      <c r="D474" t="str">
        <f t="array" ref="D474">INDEX('Bump Map'!$A$1:$AW$51,26-'Bump List'!F474,25+'Bump List'!E474)</f>
        <v>VSS</v>
      </c>
      <c r="E474">
        <f t="shared" si="14"/>
        <v>12</v>
      </c>
      <c r="F474">
        <f t="shared" si="15"/>
        <v>-6</v>
      </c>
    </row>
    <row r="475" spans="1:6" x14ac:dyDescent="0.2">
      <c r="A475">
        <v>475</v>
      </c>
      <c r="B475">
        <v>1091.664</v>
      </c>
      <c r="C475">
        <v>-468.72</v>
      </c>
      <c r="D475" t="str">
        <f t="array" ref="D475">INDEX('Bump Map'!$A$1:$AW$51,26-'Bump List'!F475,25+'Bump List'!E475)</f>
        <v>VSS</v>
      </c>
      <c r="E475">
        <f t="shared" si="14"/>
        <v>14</v>
      </c>
      <c r="F475">
        <f t="shared" si="15"/>
        <v>-6</v>
      </c>
    </row>
    <row r="476" spans="1:6" x14ac:dyDescent="0.2">
      <c r="A476">
        <v>476</v>
      </c>
      <c r="B476">
        <v>1247.616</v>
      </c>
      <c r="C476">
        <v>-468.72</v>
      </c>
      <c r="D476" t="str">
        <f t="array" ref="D476">INDEX('Bump Map'!$A$1:$AW$51,26-'Bump List'!F476,25+'Bump List'!E476)</f>
        <v>VSS</v>
      </c>
      <c r="E476">
        <f t="shared" si="14"/>
        <v>16</v>
      </c>
      <c r="F476">
        <f t="shared" si="15"/>
        <v>-6</v>
      </c>
    </row>
    <row r="477" spans="1:6" x14ac:dyDescent="0.2">
      <c r="A477">
        <v>477</v>
      </c>
      <c r="B477">
        <v>1403.568</v>
      </c>
      <c r="C477">
        <v>-468.72</v>
      </c>
      <c r="D477" t="str">
        <f t="array" ref="D477">INDEX('Bump Map'!$A$1:$AW$51,26-'Bump List'!F477,25+'Bump List'!E477)</f>
        <v>VSS</v>
      </c>
      <c r="E477">
        <f t="shared" si="14"/>
        <v>18</v>
      </c>
      <c r="F477">
        <f t="shared" si="15"/>
        <v>-6</v>
      </c>
    </row>
    <row r="478" spans="1:6" x14ac:dyDescent="0.2">
      <c r="A478">
        <v>478</v>
      </c>
      <c r="B478">
        <v>1559.52</v>
      </c>
      <c r="C478">
        <v>-468.72</v>
      </c>
      <c r="D478" t="str">
        <f t="array" ref="D478">INDEX('Bump Map'!$A$1:$AW$51,26-'Bump List'!F478,25+'Bump List'!E478)</f>
        <v>HSDIFF_3_N_Q1_nocon</v>
      </c>
      <c r="E478">
        <f t="shared" si="14"/>
        <v>20</v>
      </c>
      <c r="F478">
        <f t="shared" si="15"/>
        <v>-6</v>
      </c>
    </row>
    <row r="479" spans="1:6" x14ac:dyDescent="0.2">
      <c r="A479">
        <v>479</v>
      </c>
      <c r="B479">
        <v>1715.472</v>
      </c>
      <c r="C479">
        <v>-468.72</v>
      </c>
      <c r="D479" t="str">
        <f t="array" ref="D479">INDEX('Bump Map'!$A$1:$AW$51,26-'Bump List'!F479,25+'Bump List'!E479)</f>
        <v>VSS</v>
      </c>
      <c r="E479">
        <f t="shared" si="14"/>
        <v>22</v>
      </c>
      <c r="F479">
        <f t="shared" si="15"/>
        <v>-6</v>
      </c>
    </row>
    <row r="480" spans="1:6" x14ac:dyDescent="0.2">
      <c r="A480">
        <v>480</v>
      </c>
      <c r="B480">
        <v>1871.424</v>
      </c>
      <c r="C480">
        <v>-468.72</v>
      </c>
      <c r="D480" t="str">
        <f t="array" ref="D480">INDEX('Bump Map'!$A$1:$AW$51,26-'Bump List'!F480,25+'Bump List'!E480)</f>
        <v>UART_TX_Q1</v>
      </c>
      <c r="E480">
        <f t="shared" si="14"/>
        <v>24</v>
      </c>
      <c r="F480">
        <f t="shared" si="15"/>
        <v>-6</v>
      </c>
    </row>
    <row r="481" spans="1:6" x14ac:dyDescent="0.2">
      <c r="A481">
        <v>481</v>
      </c>
      <c r="B481">
        <v>-1793.4480000000001</v>
      </c>
      <c r="C481">
        <v>-390.6</v>
      </c>
      <c r="D481" t="str">
        <f t="array" ref="D481">INDEX('Bump Map'!$A$1:$AW$51,26-'Bump List'!F481,25+'Bump List'!E481)</f>
        <v>UART_RX_Q3</v>
      </c>
      <c r="E481">
        <f t="shared" si="14"/>
        <v>-23</v>
      </c>
      <c r="F481">
        <f t="shared" si="15"/>
        <v>-5</v>
      </c>
    </row>
    <row r="482" spans="1:6" x14ac:dyDescent="0.2">
      <c r="A482">
        <v>482</v>
      </c>
      <c r="B482">
        <v>-1637.4960000000001</v>
      </c>
      <c r="C482">
        <v>-390.6</v>
      </c>
      <c r="D482" t="str">
        <f t="array" ref="D482">INDEX('Bump Map'!$A$1:$AW$51,26-'Bump List'!F482,25+'Bump List'!E482)</f>
        <v>HSDIFF_3_P_Q3_nocon</v>
      </c>
      <c r="E482">
        <f t="shared" si="14"/>
        <v>-21</v>
      </c>
      <c r="F482">
        <f t="shared" si="15"/>
        <v>-5</v>
      </c>
    </row>
    <row r="483" spans="1:6" x14ac:dyDescent="0.2">
      <c r="A483">
        <v>483</v>
      </c>
      <c r="B483">
        <v>-1481.5440000000001</v>
      </c>
      <c r="C483">
        <v>-390.6</v>
      </c>
      <c r="D483" t="str">
        <f t="array" ref="D483">INDEX('Bump Map'!$A$1:$AW$51,26-'Bump List'!F483,25+'Bump List'!E483)</f>
        <v>VDDV_Q3</v>
      </c>
      <c r="E483">
        <f t="shared" si="14"/>
        <v>-19</v>
      </c>
      <c r="F483">
        <f t="shared" si="15"/>
        <v>-5</v>
      </c>
    </row>
    <row r="484" spans="1:6" x14ac:dyDescent="0.2">
      <c r="A484">
        <v>484</v>
      </c>
      <c r="B484">
        <v>-1325.5920000000001</v>
      </c>
      <c r="C484">
        <v>-390.6</v>
      </c>
      <c r="D484" t="str">
        <f t="array" ref="D484">INDEX('Bump Map'!$A$1:$AW$51,26-'Bump List'!F484,25+'Bump List'!E484)</f>
        <v>VDD_Q3</v>
      </c>
      <c r="E484">
        <f t="shared" si="14"/>
        <v>-17</v>
      </c>
      <c r="F484">
        <f t="shared" si="15"/>
        <v>-5</v>
      </c>
    </row>
    <row r="485" spans="1:6" x14ac:dyDescent="0.2">
      <c r="A485">
        <v>485</v>
      </c>
      <c r="B485">
        <v>-1169.6400000000001</v>
      </c>
      <c r="C485">
        <v>-390.6</v>
      </c>
      <c r="D485" t="str">
        <f t="array" ref="D485">INDEX('Bump Map'!$A$1:$AW$51,26-'Bump List'!F485,25+'Bump List'!E485)</f>
        <v>VDD_Q3</v>
      </c>
      <c r="E485">
        <f t="shared" si="14"/>
        <v>-15.000000000000002</v>
      </c>
      <c r="F485">
        <f t="shared" si="15"/>
        <v>-5</v>
      </c>
    </row>
    <row r="486" spans="1:6" x14ac:dyDescent="0.2">
      <c r="A486">
        <v>486</v>
      </c>
      <c r="B486">
        <v>-1013.688</v>
      </c>
      <c r="C486">
        <v>-390.6</v>
      </c>
      <c r="D486" t="str">
        <f t="array" ref="D486">INDEX('Bump Map'!$A$1:$AW$51,26-'Bump List'!F486,25+'Bump List'!E486)</f>
        <v>VDD_Q3</v>
      </c>
      <c r="E486">
        <f t="shared" si="14"/>
        <v>-13</v>
      </c>
      <c r="F486">
        <f t="shared" si="15"/>
        <v>-5</v>
      </c>
    </row>
    <row r="487" spans="1:6" x14ac:dyDescent="0.2">
      <c r="A487">
        <v>487</v>
      </c>
      <c r="B487">
        <v>-857.73599999999999</v>
      </c>
      <c r="C487">
        <v>-390.6</v>
      </c>
      <c r="D487" t="str">
        <f t="array" ref="D487">INDEX('Bump Map'!$A$1:$AW$51,26-'Bump List'!F487,25+'Bump List'!E487)</f>
        <v>VDD_Q3</v>
      </c>
      <c r="E487">
        <f t="shared" si="14"/>
        <v>-11</v>
      </c>
      <c r="F487">
        <f t="shared" si="15"/>
        <v>-5</v>
      </c>
    </row>
    <row r="488" spans="1:6" x14ac:dyDescent="0.2">
      <c r="A488">
        <v>488</v>
      </c>
      <c r="B488">
        <v>-701.78399999999999</v>
      </c>
      <c r="C488">
        <v>-390.6</v>
      </c>
      <c r="D488" t="str">
        <f t="array" ref="D488">INDEX('Bump Map'!$A$1:$AW$51,26-'Bump List'!F488,25+'Bump List'!E488)</f>
        <v>VDD_Q3</v>
      </c>
      <c r="E488">
        <f t="shared" si="14"/>
        <v>-9</v>
      </c>
      <c r="F488">
        <f t="shared" si="15"/>
        <v>-5</v>
      </c>
    </row>
    <row r="489" spans="1:6" x14ac:dyDescent="0.2">
      <c r="A489">
        <v>489</v>
      </c>
      <c r="B489">
        <v>-545.83199999999999</v>
      </c>
      <c r="C489">
        <v>-390.6</v>
      </c>
      <c r="D489" t="str">
        <f t="array" ref="D489">INDEX('Bump Map'!$A$1:$AW$51,26-'Bump List'!F489,25+'Bump List'!E489)</f>
        <v>VDD_Q3</v>
      </c>
      <c r="E489">
        <f t="shared" si="14"/>
        <v>-7</v>
      </c>
      <c r="F489">
        <f t="shared" si="15"/>
        <v>-5</v>
      </c>
    </row>
    <row r="490" spans="1:6" x14ac:dyDescent="0.2">
      <c r="A490">
        <v>490</v>
      </c>
      <c r="B490">
        <v>-389.88</v>
      </c>
      <c r="C490">
        <v>-390.6</v>
      </c>
      <c r="D490" t="str">
        <f t="array" ref="D490">INDEX('Bump Map'!$A$1:$AW$51,26-'Bump List'!F490,25+'Bump List'!E490)</f>
        <v>VDD_Q3</v>
      </c>
      <c r="E490">
        <f t="shared" si="14"/>
        <v>-5</v>
      </c>
      <c r="F490">
        <f t="shared" si="15"/>
        <v>-5</v>
      </c>
    </row>
    <row r="491" spans="1:6" x14ac:dyDescent="0.2">
      <c r="A491">
        <v>491</v>
      </c>
      <c r="B491">
        <v>-233.928</v>
      </c>
      <c r="C491">
        <v>-390.6</v>
      </c>
      <c r="D491" t="str">
        <f t="array" ref="D491">INDEX('Bump Map'!$A$1:$AW$51,26-'Bump List'!F491,25+'Bump List'!E491)</f>
        <v>VDD_Q3</v>
      </c>
      <c r="E491">
        <f t="shared" si="14"/>
        <v>-3</v>
      </c>
      <c r="F491">
        <f t="shared" si="15"/>
        <v>-5</v>
      </c>
    </row>
    <row r="492" spans="1:6" x14ac:dyDescent="0.2">
      <c r="A492">
        <v>492</v>
      </c>
      <c r="B492">
        <v>-77.975999999999999</v>
      </c>
      <c r="C492">
        <v>-390.6</v>
      </c>
      <c r="D492" t="str">
        <f t="array" ref="D492">INDEX('Bump Map'!$A$1:$AW$51,26-'Bump List'!F492,25+'Bump List'!E492)</f>
        <v>VDD_Q3</v>
      </c>
      <c r="E492">
        <f t="shared" si="14"/>
        <v>-1</v>
      </c>
      <c r="F492">
        <f t="shared" si="15"/>
        <v>-5</v>
      </c>
    </row>
    <row r="493" spans="1:6" x14ac:dyDescent="0.2">
      <c r="A493">
        <v>493</v>
      </c>
      <c r="B493">
        <v>77.975999999999999</v>
      </c>
      <c r="C493">
        <v>-390.6</v>
      </c>
      <c r="D493" t="str">
        <f t="array" ref="D493">INDEX('Bump Map'!$A$1:$AW$51,26-'Bump List'!F493,25+'Bump List'!E493)</f>
        <v>VDD_Q1</v>
      </c>
      <c r="E493">
        <f t="shared" si="14"/>
        <v>1</v>
      </c>
      <c r="F493">
        <f t="shared" si="15"/>
        <v>-5</v>
      </c>
    </row>
    <row r="494" spans="1:6" x14ac:dyDescent="0.2">
      <c r="A494">
        <v>494</v>
      </c>
      <c r="B494">
        <v>233.928</v>
      </c>
      <c r="C494">
        <v>-390.6</v>
      </c>
      <c r="D494" t="str">
        <f t="array" ref="D494">INDEX('Bump Map'!$A$1:$AW$51,26-'Bump List'!F494,25+'Bump List'!E494)</f>
        <v>VDD_Q1</v>
      </c>
      <c r="E494">
        <f t="shared" si="14"/>
        <v>3</v>
      </c>
      <c r="F494">
        <f t="shared" si="15"/>
        <v>-5</v>
      </c>
    </row>
    <row r="495" spans="1:6" x14ac:dyDescent="0.2">
      <c r="A495">
        <v>495</v>
      </c>
      <c r="B495">
        <v>389.88</v>
      </c>
      <c r="C495">
        <v>-390.6</v>
      </c>
      <c r="D495" t="str">
        <f t="array" ref="D495">INDEX('Bump Map'!$A$1:$AW$51,26-'Bump List'!F495,25+'Bump List'!E495)</f>
        <v>VDD_Q1</v>
      </c>
      <c r="E495">
        <f t="shared" si="14"/>
        <v>5</v>
      </c>
      <c r="F495">
        <f t="shared" si="15"/>
        <v>-5</v>
      </c>
    </row>
    <row r="496" spans="1:6" x14ac:dyDescent="0.2">
      <c r="A496">
        <v>496</v>
      </c>
      <c r="B496">
        <v>545.83199999999999</v>
      </c>
      <c r="C496">
        <v>-390.6</v>
      </c>
      <c r="D496" t="str">
        <f t="array" ref="D496">INDEX('Bump Map'!$A$1:$AW$51,26-'Bump List'!F496,25+'Bump List'!E496)</f>
        <v>VDD_Q1</v>
      </c>
      <c r="E496">
        <f t="shared" si="14"/>
        <v>7</v>
      </c>
      <c r="F496">
        <f t="shared" si="15"/>
        <v>-5</v>
      </c>
    </row>
    <row r="497" spans="1:6" x14ac:dyDescent="0.2">
      <c r="A497">
        <v>497</v>
      </c>
      <c r="B497">
        <v>701.78399999999999</v>
      </c>
      <c r="C497">
        <v>-390.6</v>
      </c>
      <c r="D497" t="str">
        <f t="array" ref="D497">INDEX('Bump Map'!$A$1:$AW$51,26-'Bump List'!F497,25+'Bump List'!E497)</f>
        <v>VDD_Q1</v>
      </c>
      <c r="E497">
        <f t="shared" si="14"/>
        <v>9</v>
      </c>
      <c r="F497">
        <f t="shared" si="15"/>
        <v>-5</v>
      </c>
    </row>
    <row r="498" spans="1:6" x14ac:dyDescent="0.2">
      <c r="A498">
        <v>498</v>
      </c>
      <c r="B498">
        <v>857.73599999999999</v>
      </c>
      <c r="C498">
        <v>-390.6</v>
      </c>
      <c r="D498" t="str">
        <f t="array" ref="D498">INDEX('Bump Map'!$A$1:$AW$51,26-'Bump List'!F498,25+'Bump List'!E498)</f>
        <v>VDD_Q1</v>
      </c>
      <c r="E498">
        <f t="shared" si="14"/>
        <v>11</v>
      </c>
      <c r="F498">
        <f t="shared" si="15"/>
        <v>-5</v>
      </c>
    </row>
    <row r="499" spans="1:6" x14ac:dyDescent="0.2">
      <c r="A499">
        <v>499</v>
      </c>
      <c r="B499">
        <v>1013.688</v>
      </c>
      <c r="C499">
        <v>-390.6</v>
      </c>
      <c r="D499" t="str">
        <f t="array" ref="D499">INDEX('Bump Map'!$A$1:$AW$51,26-'Bump List'!F499,25+'Bump List'!E499)</f>
        <v>VDD_Q1</v>
      </c>
      <c r="E499">
        <f t="shared" si="14"/>
        <v>13</v>
      </c>
      <c r="F499">
        <f t="shared" si="15"/>
        <v>-5</v>
      </c>
    </row>
    <row r="500" spans="1:6" x14ac:dyDescent="0.2">
      <c r="A500">
        <v>500</v>
      </c>
      <c r="B500">
        <v>1169.6400000000001</v>
      </c>
      <c r="C500">
        <v>-390.6</v>
      </c>
      <c r="D500" t="str">
        <f t="array" ref="D500">INDEX('Bump Map'!$A$1:$AW$51,26-'Bump List'!F500,25+'Bump List'!E500)</f>
        <v>VDD_Q1</v>
      </c>
      <c r="E500">
        <f t="shared" si="14"/>
        <v>15.000000000000002</v>
      </c>
      <c r="F500">
        <f t="shared" si="15"/>
        <v>-5</v>
      </c>
    </row>
    <row r="501" spans="1:6" x14ac:dyDescent="0.2">
      <c r="A501">
        <v>501</v>
      </c>
      <c r="B501">
        <v>1325.5920000000001</v>
      </c>
      <c r="C501">
        <v>-390.6</v>
      </c>
      <c r="D501" t="str">
        <f t="array" ref="D501">INDEX('Bump Map'!$A$1:$AW$51,26-'Bump List'!F501,25+'Bump List'!E501)</f>
        <v>VDD_Q1</v>
      </c>
      <c r="E501">
        <f t="shared" si="14"/>
        <v>17</v>
      </c>
      <c r="F501">
        <f t="shared" si="15"/>
        <v>-5</v>
      </c>
    </row>
    <row r="502" spans="1:6" x14ac:dyDescent="0.2">
      <c r="A502">
        <v>502</v>
      </c>
      <c r="B502">
        <v>1481.5440000000001</v>
      </c>
      <c r="C502">
        <v>-390.6</v>
      </c>
      <c r="D502" t="str">
        <f t="array" ref="D502">INDEX('Bump Map'!$A$1:$AW$51,26-'Bump List'!F502,25+'Bump List'!E502)</f>
        <v>VDDV_Q1</v>
      </c>
      <c r="E502">
        <f t="shared" si="14"/>
        <v>19</v>
      </c>
      <c r="F502">
        <f t="shared" si="15"/>
        <v>-5</v>
      </c>
    </row>
    <row r="503" spans="1:6" x14ac:dyDescent="0.2">
      <c r="A503">
        <v>503</v>
      </c>
      <c r="B503">
        <v>1637.4960000000001</v>
      </c>
      <c r="C503">
        <v>-390.6</v>
      </c>
      <c r="D503" t="str">
        <f t="array" ref="D503">INDEX('Bump Map'!$A$1:$AW$51,26-'Bump List'!F503,25+'Bump List'!E503)</f>
        <v>HSDIFF_3_P_Q1_nocon</v>
      </c>
      <c r="E503">
        <f t="shared" si="14"/>
        <v>21</v>
      </c>
      <c r="F503">
        <f t="shared" si="15"/>
        <v>-5</v>
      </c>
    </row>
    <row r="504" spans="1:6" x14ac:dyDescent="0.2">
      <c r="A504">
        <v>504</v>
      </c>
      <c r="B504">
        <v>1793.4480000000001</v>
      </c>
      <c r="C504">
        <v>-390.6</v>
      </c>
      <c r="D504" t="str">
        <f t="array" ref="D504">INDEX('Bump Map'!$A$1:$AW$51,26-'Bump List'!F504,25+'Bump List'!E504)</f>
        <v>UART_RX_Q1</v>
      </c>
      <c r="E504">
        <f t="shared" si="14"/>
        <v>23</v>
      </c>
      <c r="F504">
        <f t="shared" si="15"/>
        <v>-5</v>
      </c>
    </row>
    <row r="505" spans="1:6" x14ac:dyDescent="0.2">
      <c r="A505">
        <v>505</v>
      </c>
      <c r="B505">
        <v>-1871.424</v>
      </c>
      <c r="C505">
        <v>-312.48</v>
      </c>
      <c r="D505" t="str">
        <f t="array" ref="D505">INDEX('Bump Map'!$A$1:$AW$51,26-'Bump List'!F505,25+'Bump List'!E505)</f>
        <v>JTAG_TCK_Q3</v>
      </c>
      <c r="E505">
        <f t="shared" si="14"/>
        <v>-24</v>
      </c>
      <c r="F505">
        <f t="shared" si="15"/>
        <v>-4</v>
      </c>
    </row>
    <row r="506" spans="1:6" x14ac:dyDescent="0.2">
      <c r="A506">
        <v>506</v>
      </c>
      <c r="B506">
        <v>-1715.472</v>
      </c>
      <c r="C506">
        <v>-312.48</v>
      </c>
      <c r="D506" t="str">
        <f t="array" ref="D506">INDEX('Bump Map'!$A$1:$AW$51,26-'Bump List'!F506,25+'Bump List'!E506)</f>
        <v>VSS</v>
      </c>
      <c r="E506">
        <f t="shared" si="14"/>
        <v>-22</v>
      </c>
      <c r="F506">
        <f t="shared" si="15"/>
        <v>-4</v>
      </c>
    </row>
    <row r="507" spans="1:6" x14ac:dyDescent="0.2">
      <c r="A507">
        <v>507</v>
      </c>
      <c r="B507">
        <v>-1559.52</v>
      </c>
      <c r="C507">
        <v>-312.48</v>
      </c>
      <c r="D507" t="str">
        <f t="array" ref="D507">INDEX('Bump Map'!$A$1:$AW$51,26-'Bump List'!F507,25+'Bump List'!E507)</f>
        <v>HSDIFF_2_N_Q3_nocon</v>
      </c>
      <c r="E507">
        <f t="shared" si="14"/>
        <v>-20</v>
      </c>
      <c r="F507">
        <f t="shared" si="15"/>
        <v>-4</v>
      </c>
    </row>
    <row r="508" spans="1:6" x14ac:dyDescent="0.2">
      <c r="A508">
        <v>508</v>
      </c>
      <c r="B508">
        <v>-1403.568</v>
      </c>
      <c r="C508">
        <v>-312.48</v>
      </c>
      <c r="D508" t="str">
        <f t="array" ref="D508">INDEX('Bump Map'!$A$1:$AW$51,26-'Bump List'!F508,25+'Bump List'!E508)</f>
        <v>VSS</v>
      </c>
      <c r="E508">
        <f t="shared" si="14"/>
        <v>-18</v>
      </c>
      <c r="F508">
        <f t="shared" si="15"/>
        <v>-4</v>
      </c>
    </row>
    <row r="509" spans="1:6" x14ac:dyDescent="0.2">
      <c r="A509">
        <v>509</v>
      </c>
      <c r="B509">
        <v>-1247.616</v>
      </c>
      <c r="C509">
        <v>-312.48</v>
      </c>
      <c r="D509" t="str">
        <f t="array" ref="D509">INDEX('Bump Map'!$A$1:$AW$51,26-'Bump List'!F509,25+'Bump List'!E509)</f>
        <v>VSS</v>
      </c>
      <c r="E509">
        <f t="shared" si="14"/>
        <v>-16</v>
      </c>
      <c r="F509">
        <f t="shared" si="15"/>
        <v>-4</v>
      </c>
    </row>
    <row r="510" spans="1:6" x14ac:dyDescent="0.2">
      <c r="A510">
        <v>510</v>
      </c>
      <c r="B510">
        <v>-1091.664</v>
      </c>
      <c r="C510">
        <v>-312.48</v>
      </c>
      <c r="D510" t="str">
        <f t="array" ref="D510">INDEX('Bump Map'!$A$1:$AW$51,26-'Bump List'!F510,25+'Bump List'!E510)</f>
        <v>VSS</v>
      </c>
      <c r="E510">
        <f t="shared" si="14"/>
        <v>-14</v>
      </c>
      <c r="F510">
        <f t="shared" si="15"/>
        <v>-4</v>
      </c>
    </row>
    <row r="511" spans="1:6" x14ac:dyDescent="0.2">
      <c r="A511">
        <v>511</v>
      </c>
      <c r="B511">
        <v>-935.71199999999999</v>
      </c>
      <c r="C511">
        <v>-312.48</v>
      </c>
      <c r="D511" t="str">
        <f t="array" ref="D511">INDEX('Bump Map'!$A$1:$AW$51,26-'Bump List'!F511,25+'Bump List'!E511)</f>
        <v>VSS</v>
      </c>
      <c r="E511">
        <f t="shared" si="14"/>
        <v>-12</v>
      </c>
      <c r="F511">
        <f t="shared" si="15"/>
        <v>-4</v>
      </c>
    </row>
    <row r="512" spans="1:6" x14ac:dyDescent="0.2">
      <c r="A512">
        <v>512</v>
      </c>
      <c r="B512">
        <v>-779.76</v>
      </c>
      <c r="C512">
        <v>-312.48</v>
      </c>
      <c r="D512" t="str">
        <f t="array" ref="D512">INDEX('Bump Map'!$A$1:$AW$51,26-'Bump List'!F512,25+'Bump List'!E512)</f>
        <v>VSS</v>
      </c>
      <c r="E512">
        <f t="shared" si="14"/>
        <v>-10</v>
      </c>
      <c r="F512">
        <f t="shared" si="15"/>
        <v>-4</v>
      </c>
    </row>
    <row r="513" spans="1:6" x14ac:dyDescent="0.2">
      <c r="A513">
        <v>513</v>
      </c>
      <c r="B513">
        <v>-623.80799999999999</v>
      </c>
      <c r="C513">
        <v>-312.48</v>
      </c>
      <c r="D513" t="str">
        <f t="array" ref="D513">INDEX('Bump Map'!$A$1:$AW$51,26-'Bump List'!F513,25+'Bump List'!E513)</f>
        <v>VSS</v>
      </c>
      <c r="E513">
        <f t="shared" ref="E513:E576" si="16">B513/77.976</f>
        <v>-8</v>
      </c>
      <c r="F513">
        <f t="shared" ref="F513:F576" si="17">C513/78.12</f>
        <v>-4</v>
      </c>
    </row>
    <row r="514" spans="1:6" x14ac:dyDescent="0.2">
      <c r="A514">
        <v>514</v>
      </c>
      <c r="B514">
        <v>-467.85599999999999</v>
      </c>
      <c r="C514">
        <v>-312.48</v>
      </c>
      <c r="D514" t="str">
        <f t="array" ref="D514">INDEX('Bump Map'!$A$1:$AW$51,26-'Bump List'!F514,25+'Bump List'!E514)</f>
        <v>VSS</v>
      </c>
      <c r="E514">
        <f t="shared" si="16"/>
        <v>-6</v>
      </c>
      <c r="F514">
        <f t="shared" si="17"/>
        <v>-4</v>
      </c>
    </row>
    <row r="515" spans="1:6" x14ac:dyDescent="0.2">
      <c r="A515">
        <v>515</v>
      </c>
      <c r="B515">
        <v>-311.904</v>
      </c>
      <c r="C515">
        <v>-312.48</v>
      </c>
      <c r="D515" t="str">
        <f t="array" ref="D515">INDEX('Bump Map'!$A$1:$AW$51,26-'Bump List'!F515,25+'Bump List'!E515)</f>
        <v>VSS</v>
      </c>
      <c r="E515">
        <f t="shared" si="16"/>
        <v>-4</v>
      </c>
      <c r="F515">
        <f t="shared" si="17"/>
        <v>-4</v>
      </c>
    </row>
    <row r="516" spans="1:6" x14ac:dyDescent="0.2">
      <c r="A516">
        <v>516</v>
      </c>
      <c r="B516">
        <v>-155.952</v>
      </c>
      <c r="C516">
        <v>-312.48</v>
      </c>
      <c r="D516" t="str">
        <f t="array" ref="D516">INDEX('Bump Map'!$A$1:$AW$51,26-'Bump List'!F516,25+'Bump List'!E516)</f>
        <v>VSS</v>
      </c>
      <c r="E516">
        <f t="shared" si="16"/>
        <v>-2</v>
      </c>
      <c r="F516">
        <f t="shared" si="17"/>
        <v>-4</v>
      </c>
    </row>
    <row r="517" spans="1:6" x14ac:dyDescent="0.2">
      <c r="A517">
        <v>517</v>
      </c>
      <c r="B517">
        <v>155.952</v>
      </c>
      <c r="C517">
        <v>-312.48</v>
      </c>
      <c r="D517" t="str">
        <f t="array" ref="D517">INDEX('Bump Map'!$A$1:$AW$51,26-'Bump List'!F517,25+'Bump List'!E517)</f>
        <v>VSS</v>
      </c>
      <c r="E517">
        <f t="shared" si="16"/>
        <v>2</v>
      </c>
      <c r="F517">
        <f t="shared" si="17"/>
        <v>-4</v>
      </c>
    </row>
    <row r="518" spans="1:6" x14ac:dyDescent="0.2">
      <c r="A518">
        <v>518</v>
      </c>
      <c r="B518">
        <v>311.904</v>
      </c>
      <c r="C518">
        <v>-312.48</v>
      </c>
      <c r="D518" t="str">
        <f t="array" ref="D518">INDEX('Bump Map'!$A$1:$AW$51,26-'Bump List'!F518,25+'Bump List'!E518)</f>
        <v>VSS</v>
      </c>
      <c r="E518">
        <f t="shared" si="16"/>
        <v>4</v>
      </c>
      <c r="F518">
        <f t="shared" si="17"/>
        <v>-4</v>
      </c>
    </row>
    <row r="519" spans="1:6" x14ac:dyDescent="0.2">
      <c r="A519">
        <v>519</v>
      </c>
      <c r="B519">
        <v>467.85599999999999</v>
      </c>
      <c r="C519">
        <v>-312.48</v>
      </c>
      <c r="D519" t="str">
        <f t="array" ref="D519">INDEX('Bump Map'!$A$1:$AW$51,26-'Bump List'!F519,25+'Bump List'!E519)</f>
        <v>VSS</v>
      </c>
      <c r="E519">
        <f t="shared" si="16"/>
        <v>6</v>
      </c>
      <c r="F519">
        <f t="shared" si="17"/>
        <v>-4</v>
      </c>
    </row>
    <row r="520" spans="1:6" x14ac:dyDescent="0.2">
      <c r="A520">
        <v>520</v>
      </c>
      <c r="B520">
        <v>623.80799999999999</v>
      </c>
      <c r="C520">
        <v>-312.48</v>
      </c>
      <c r="D520" t="str">
        <f t="array" ref="D520">INDEX('Bump Map'!$A$1:$AW$51,26-'Bump List'!F520,25+'Bump List'!E520)</f>
        <v>VSS</v>
      </c>
      <c r="E520">
        <f t="shared" si="16"/>
        <v>8</v>
      </c>
      <c r="F520">
        <f t="shared" si="17"/>
        <v>-4</v>
      </c>
    </row>
    <row r="521" spans="1:6" x14ac:dyDescent="0.2">
      <c r="A521">
        <v>521</v>
      </c>
      <c r="B521">
        <v>779.76</v>
      </c>
      <c r="C521">
        <v>-312.48</v>
      </c>
      <c r="D521" t="str">
        <f t="array" ref="D521">INDEX('Bump Map'!$A$1:$AW$51,26-'Bump List'!F521,25+'Bump List'!E521)</f>
        <v>VSS</v>
      </c>
      <c r="E521">
        <f t="shared" si="16"/>
        <v>10</v>
      </c>
      <c r="F521">
        <f t="shared" si="17"/>
        <v>-4</v>
      </c>
    </row>
    <row r="522" spans="1:6" x14ac:dyDescent="0.2">
      <c r="A522">
        <v>522</v>
      </c>
      <c r="B522">
        <v>935.71199999999999</v>
      </c>
      <c r="C522">
        <v>-312.48</v>
      </c>
      <c r="D522" t="str">
        <f t="array" ref="D522">INDEX('Bump Map'!$A$1:$AW$51,26-'Bump List'!F522,25+'Bump List'!E522)</f>
        <v>VSS</v>
      </c>
      <c r="E522">
        <f t="shared" si="16"/>
        <v>12</v>
      </c>
      <c r="F522">
        <f t="shared" si="17"/>
        <v>-4</v>
      </c>
    </row>
    <row r="523" spans="1:6" x14ac:dyDescent="0.2">
      <c r="A523">
        <v>523</v>
      </c>
      <c r="B523">
        <v>1091.664</v>
      </c>
      <c r="C523">
        <v>-312.48</v>
      </c>
      <c r="D523" t="str">
        <f t="array" ref="D523">INDEX('Bump Map'!$A$1:$AW$51,26-'Bump List'!F523,25+'Bump List'!E523)</f>
        <v>VSS</v>
      </c>
      <c r="E523">
        <f t="shared" si="16"/>
        <v>14</v>
      </c>
      <c r="F523">
        <f t="shared" si="17"/>
        <v>-4</v>
      </c>
    </row>
    <row r="524" spans="1:6" x14ac:dyDescent="0.2">
      <c r="A524">
        <v>524</v>
      </c>
      <c r="B524">
        <v>1247.616</v>
      </c>
      <c r="C524">
        <v>-312.48</v>
      </c>
      <c r="D524" t="str">
        <f t="array" ref="D524">INDEX('Bump Map'!$A$1:$AW$51,26-'Bump List'!F524,25+'Bump List'!E524)</f>
        <v>VSS</v>
      </c>
      <c r="E524">
        <f t="shared" si="16"/>
        <v>16</v>
      </c>
      <c r="F524">
        <f t="shared" si="17"/>
        <v>-4</v>
      </c>
    </row>
    <row r="525" spans="1:6" x14ac:dyDescent="0.2">
      <c r="A525">
        <v>525</v>
      </c>
      <c r="B525">
        <v>1403.568</v>
      </c>
      <c r="C525">
        <v>-312.48</v>
      </c>
      <c r="D525" t="str">
        <f t="array" ref="D525">INDEX('Bump Map'!$A$1:$AW$51,26-'Bump List'!F525,25+'Bump List'!E525)</f>
        <v>VSS</v>
      </c>
      <c r="E525">
        <f t="shared" si="16"/>
        <v>18</v>
      </c>
      <c r="F525">
        <f t="shared" si="17"/>
        <v>-4</v>
      </c>
    </row>
    <row r="526" spans="1:6" x14ac:dyDescent="0.2">
      <c r="A526">
        <v>526</v>
      </c>
      <c r="B526">
        <v>1559.52</v>
      </c>
      <c r="C526">
        <v>-312.48</v>
      </c>
      <c r="D526" t="str">
        <f t="array" ref="D526">INDEX('Bump Map'!$A$1:$AW$51,26-'Bump List'!F526,25+'Bump List'!E526)</f>
        <v>HSDIFF_2_N_Q1_nocon</v>
      </c>
      <c r="E526">
        <f t="shared" si="16"/>
        <v>20</v>
      </c>
      <c r="F526">
        <f t="shared" si="17"/>
        <v>-4</v>
      </c>
    </row>
    <row r="527" spans="1:6" x14ac:dyDescent="0.2">
      <c r="A527">
        <v>527</v>
      </c>
      <c r="B527">
        <v>1715.472</v>
      </c>
      <c r="C527">
        <v>-312.48</v>
      </c>
      <c r="D527" t="str">
        <f t="array" ref="D527">INDEX('Bump Map'!$A$1:$AW$51,26-'Bump List'!F527,25+'Bump List'!E527)</f>
        <v>VSS</v>
      </c>
      <c r="E527">
        <f t="shared" si="16"/>
        <v>22</v>
      </c>
      <c r="F527">
        <f t="shared" si="17"/>
        <v>-4</v>
      </c>
    </row>
    <row r="528" spans="1:6" x14ac:dyDescent="0.2">
      <c r="A528">
        <v>528</v>
      </c>
      <c r="B528">
        <v>1871.424</v>
      </c>
      <c r="C528">
        <v>-312.48</v>
      </c>
      <c r="D528" t="str">
        <f t="array" ref="D528">INDEX('Bump Map'!$A$1:$AW$51,26-'Bump List'!F528,25+'Bump List'!E528)</f>
        <v>JTAG_TCK_Q1</v>
      </c>
      <c r="E528">
        <f t="shared" si="16"/>
        <v>24</v>
      </c>
      <c r="F528">
        <f t="shared" si="17"/>
        <v>-4</v>
      </c>
    </row>
    <row r="529" spans="1:6" x14ac:dyDescent="0.2">
      <c r="A529">
        <v>529</v>
      </c>
      <c r="B529">
        <v>-1793.4480000000001</v>
      </c>
      <c r="C529">
        <v>-234.36</v>
      </c>
      <c r="D529" t="str">
        <f t="array" ref="D529">INDEX('Bump Map'!$A$1:$AW$51,26-'Bump List'!F529,25+'Bump List'!E529)</f>
        <v>JTAG_TDI_Q3</v>
      </c>
      <c r="E529">
        <f t="shared" si="16"/>
        <v>-23</v>
      </c>
      <c r="F529">
        <f t="shared" si="17"/>
        <v>-3</v>
      </c>
    </row>
    <row r="530" spans="1:6" x14ac:dyDescent="0.2">
      <c r="A530">
        <v>530</v>
      </c>
      <c r="B530">
        <v>-1637.4960000000001</v>
      </c>
      <c r="C530">
        <v>-234.36</v>
      </c>
      <c r="D530" t="str">
        <f t="array" ref="D530">INDEX('Bump Map'!$A$1:$AW$51,26-'Bump List'!F530,25+'Bump List'!E530)</f>
        <v>HSDIFF_2_P_Q3_nocon</v>
      </c>
      <c r="E530">
        <f t="shared" si="16"/>
        <v>-21</v>
      </c>
      <c r="F530">
        <f t="shared" si="17"/>
        <v>-3</v>
      </c>
    </row>
    <row r="531" spans="1:6" x14ac:dyDescent="0.2">
      <c r="A531">
        <v>531</v>
      </c>
      <c r="B531">
        <v>-1481.5440000000001</v>
      </c>
      <c r="C531">
        <v>-234.36</v>
      </c>
      <c r="D531" t="str">
        <f t="array" ref="D531">INDEX('Bump Map'!$A$1:$AW$51,26-'Bump List'!F531,25+'Bump List'!E531)</f>
        <v>VDDV_Q3</v>
      </c>
      <c r="E531">
        <f t="shared" si="16"/>
        <v>-19</v>
      </c>
      <c r="F531">
        <f t="shared" si="17"/>
        <v>-3</v>
      </c>
    </row>
    <row r="532" spans="1:6" x14ac:dyDescent="0.2">
      <c r="A532">
        <v>532</v>
      </c>
      <c r="B532">
        <v>-1325.5920000000001</v>
      </c>
      <c r="C532">
        <v>-234.36</v>
      </c>
      <c r="D532" t="str">
        <f t="array" ref="D532">INDEX('Bump Map'!$A$1:$AW$51,26-'Bump List'!F532,25+'Bump List'!E532)</f>
        <v>VDD_Q3</v>
      </c>
      <c r="E532">
        <f t="shared" si="16"/>
        <v>-17</v>
      </c>
      <c r="F532">
        <f t="shared" si="17"/>
        <v>-3</v>
      </c>
    </row>
    <row r="533" spans="1:6" x14ac:dyDescent="0.2">
      <c r="A533">
        <v>533</v>
      </c>
      <c r="B533">
        <v>-1169.6400000000001</v>
      </c>
      <c r="C533">
        <v>-234.36</v>
      </c>
      <c r="D533" t="str">
        <f t="array" ref="D533">INDEX('Bump Map'!$A$1:$AW$51,26-'Bump List'!F533,25+'Bump List'!E533)</f>
        <v>VDD_Q3</v>
      </c>
      <c r="E533">
        <f t="shared" si="16"/>
        <v>-15.000000000000002</v>
      </c>
      <c r="F533">
        <f t="shared" si="17"/>
        <v>-3</v>
      </c>
    </row>
    <row r="534" spans="1:6" x14ac:dyDescent="0.2">
      <c r="A534">
        <v>534</v>
      </c>
      <c r="B534">
        <v>-1013.688</v>
      </c>
      <c r="C534">
        <v>-234.36</v>
      </c>
      <c r="D534" t="str">
        <f t="array" ref="D534">INDEX('Bump Map'!$A$1:$AW$51,26-'Bump List'!F534,25+'Bump List'!E534)</f>
        <v>VDD_Q3</v>
      </c>
      <c r="E534">
        <f t="shared" si="16"/>
        <v>-13</v>
      </c>
      <c r="F534">
        <f t="shared" si="17"/>
        <v>-3</v>
      </c>
    </row>
    <row r="535" spans="1:6" x14ac:dyDescent="0.2">
      <c r="A535">
        <v>535</v>
      </c>
      <c r="B535">
        <v>-857.73599999999999</v>
      </c>
      <c r="C535">
        <v>-234.36</v>
      </c>
      <c r="D535" t="str">
        <f t="array" ref="D535">INDEX('Bump Map'!$A$1:$AW$51,26-'Bump List'!F535,25+'Bump List'!E535)</f>
        <v>VDD_Q3</v>
      </c>
      <c r="E535">
        <f t="shared" si="16"/>
        <v>-11</v>
      </c>
      <c r="F535">
        <f t="shared" si="17"/>
        <v>-3</v>
      </c>
    </row>
    <row r="536" spans="1:6" x14ac:dyDescent="0.2">
      <c r="A536">
        <v>536</v>
      </c>
      <c r="B536">
        <v>-701.78399999999999</v>
      </c>
      <c r="C536">
        <v>-234.36</v>
      </c>
      <c r="D536" t="str">
        <f t="array" ref="D536">INDEX('Bump Map'!$A$1:$AW$51,26-'Bump List'!F536,25+'Bump List'!E536)</f>
        <v>VDD_Q3</v>
      </c>
      <c r="E536">
        <f t="shared" si="16"/>
        <v>-9</v>
      </c>
      <c r="F536">
        <f t="shared" si="17"/>
        <v>-3</v>
      </c>
    </row>
    <row r="537" spans="1:6" x14ac:dyDescent="0.2">
      <c r="A537">
        <v>537</v>
      </c>
      <c r="B537">
        <v>-545.83199999999999</v>
      </c>
      <c r="C537">
        <v>-234.36</v>
      </c>
      <c r="D537" t="str">
        <f t="array" ref="D537">INDEX('Bump Map'!$A$1:$AW$51,26-'Bump List'!F537,25+'Bump List'!E537)</f>
        <v>VDD_Q3</v>
      </c>
      <c r="E537">
        <f t="shared" si="16"/>
        <v>-7</v>
      </c>
      <c r="F537">
        <f t="shared" si="17"/>
        <v>-3</v>
      </c>
    </row>
    <row r="538" spans="1:6" x14ac:dyDescent="0.2">
      <c r="A538">
        <v>538</v>
      </c>
      <c r="B538">
        <v>-389.88</v>
      </c>
      <c r="C538">
        <v>-234.36</v>
      </c>
      <c r="D538" t="str">
        <f t="array" ref="D538">INDEX('Bump Map'!$A$1:$AW$51,26-'Bump List'!F538,25+'Bump List'!E538)</f>
        <v>VDD_Q3</v>
      </c>
      <c r="E538">
        <f t="shared" si="16"/>
        <v>-5</v>
      </c>
      <c r="F538">
        <f t="shared" si="17"/>
        <v>-3</v>
      </c>
    </row>
    <row r="539" spans="1:6" x14ac:dyDescent="0.2">
      <c r="A539">
        <v>539</v>
      </c>
      <c r="B539">
        <v>-233.928</v>
      </c>
      <c r="C539">
        <v>-234.36</v>
      </c>
      <c r="D539" t="str">
        <f t="array" ref="D539">INDEX('Bump Map'!$A$1:$AW$51,26-'Bump List'!F539,25+'Bump List'!E539)</f>
        <v>VDD_Q3</v>
      </c>
      <c r="E539">
        <f t="shared" si="16"/>
        <v>-3</v>
      </c>
      <c r="F539">
        <f t="shared" si="17"/>
        <v>-3</v>
      </c>
    </row>
    <row r="540" spans="1:6" x14ac:dyDescent="0.2">
      <c r="A540">
        <v>540</v>
      </c>
      <c r="B540">
        <v>-77.975999999999999</v>
      </c>
      <c r="C540">
        <v>-234.36</v>
      </c>
      <c r="D540" t="str">
        <f t="array" ref="D540">INDEX('Bump Map'!$A$1:$AW$51,26-'Bump List'!F540,25+'Bump List'!E540)</f>
        <v>VDD_Q3</v>
      </c>
      <c r="E540">
        <f t="shared" si="16"/>
        <v>-1</v>
      </c>
      <c r="F540">
        <f t="shared" si="17"/>
        <v>-3</v>
      </c>
    </row>
    <row r="541" spans="1:6" x14ac:dyDescent="0.2">
      <c r="A541">
        <v>541</v>
      </c>
      <c r="B541">
        <v>77.975999999999999</v>
      </c>
      <c r="C541">
        <v>-234.36</v>
      </c>
      <c r="D541" t="str">
        <f t="array" ref="D541">INDEX('Bump Map'!$A$1:$AW$51,26-'Bump List'!F541,25+'Bump List'!E541)</f>
        <v>VDD_Q1</v>
      </c>
      <c r="E541">
        <f t="shared" si="16"/>
        <v>1</v>
      </c>
      <c r="F541">
        <f t="shared" si="17"/>
        <v>-3</v>
      </c>
    </row>
    <row r="542" spans="1:6" x14ac:dyDescent="0.2">
      <c r="A542">
        <v>542</v>
      </c>
      <c r="B542">
        <v>233.928</v>
      </c>
      <c r="C542">
        <v>-234.36</v>
      </c>
      <c r="D542" t="str">
        <f t="array" ref="D542">INDEX('Bump Map'!$A$1:$AW$51,26-'Bump List'!F542,25+'Bump List'!E542)</f>
        <v>VDD_Q1</v>
      </c>
      <c r="E542">
        <f t="shared" si="16"/>
        <v>3</v>
      </c>
      <c r="F542">
        <f t="shared" si="17"/>
        <v>-3</v>
      </c>
    </row>
    <row r="543" spans="1:6" x14ac:dyDescent="0.2">
      <c r="A543">
        <v>543</v>
      </c>
      <c r="B543">
        <v>389.88</v>
      </c>
      <c r="C543">
        <v>-234.36</v>
      </c>
      <c r="D543" t="str">
        <f t="array" ref="D543">INDEX('Bump Map'!$A$1:$AW$51,26-'Bump List'!F543,25+'Bump List'!E543)</f>
        <v>VDD_Q1</v>
      </c>
      <c r="E543">
        <f t="shared" si="16"/>
        <v>5</v>
      </c>
      <c r="F543">
        <f t="shared" si="17"/>
        <v>-3</v>
      </c>
    </row>
    <row r="544" spans="1:6" x14ac:dyDescent="0.2">
      <c r="A544">
        <v>544</v>
      </c>
      <c r="B544">
        <v>545.83199999999999</v>
      </c>
      <c r="C544">
        <v>-234.36</v>
      </c>
      <c r="D544" t="str">
        <f t="array" ref="D544">INDEX('Bump Map'!$A$1:$AW$51,26-'Bump List'!F544,25+'Bump List'!E544)</f>
        <v>VDD_Q1</v>
      </c>
      <c r="E544">
        <f t="shared" si="16"/>
        <v>7</v>
      </c>
      <c r="F544">
        <f t="shared" si="17"/>
        <v>-3</v>
      </c>
    </row>
    <row r="545" spans="1:6" x14ac:dyDescent="0.2">
      <c r="A545">
        <v>545</v>
      </c>
      <c r="B545">
        <v>701.78399999999999</v>
      </c>
      <c r="C545">
        <v>-234.36</v>
      </c>
      <c r="D545" t="str">
        <f t="array" ref="D545">INDEX('Bump Map'!$A$1:$AW$51,26-'Bump List'!F545,25+'Bump List'!E545)</f>
        <v>VDD_Q1</v>
      </c>
      <c r="E545">
        <f t="shared" si="16"/>
        <v>9</v>
      </c>
      <c r="F545">
        <f t="shared" si="17"/>
        <v>-3</v>
      </c>
    </row>
    <row r="546" spans="1:6" x14ac:dyDescent="0.2">
      <c r="A546">
        <v>546</v>
      </c>
      <c r="B546">
        <v>857.73599999999999</v>
      </c>
      <c r="C546">
        <v>-234.36</v>
      </c>
      <c r="D546" t="str">
        <f t="array" ref="D546">INDEX('Bump Map'!$A$1:$AW$51,26-'Bump List'!F546,25+'Bump List'!E546)</f>
        <v>VDD_Q1</v>
      </c>
      <c r="E546">
        <f t="shared" si="16"/>
        <v>11</v>
      </c>
      <c r="F546">
        <f t="shared" si="17"/>
        <v>-3</v>
      </c>
    </row>
    <row r="547" spans="1:6" x14ac:dyDescent="0.2">
      <c r="A547">
        <v>547</v>
      </c>
      <c r="B547">
        <v>1013.688</v>
      </c>
      <c r="C547">
        <v>-234.36</v>
      </c>
      <c r="D547" t="str">
        <f t="array" ref="D547">INDEX('Bump Map'!$A$1:$AW$51,26-'Bump List'!F547,25+'Bump List'!E547)</f>
        <v>VDD_Q1</v>
      </c>
      <c r="E547">
        <f t="shared" si="16"/>
        <v>13</v>
      </c>
      <c r="F547">
        <f t="shared" si="17"/>
        <v>-3</v>
      </c>
    </row>
    <row r="548" spans="1:6" x14ac:dyDescent="0.2">
      <c r="A548">
        <v>548</v>
      </c>
      <c r="B548">
        <v>1169.6400000000001</v>
      </c>
      <c r="C548">
        <v>-234.36</v>
      </c>
      <c r="D548" t="str">
        <f t="array" ref="D548">INDEX('Bump Map'!$A$1:$AW$51,26-'Bump List'!F548,25+'Bump List'!E548)</f>
        <v>VDD_Q1</v>
      </c>
      <c r="E548">
        <f t="shared" si="16"/>
        <v>15.000000000000002</v>
      </c>
      <c r="F548">
        <f t="shared" si="17"/>
        <v>-3</v>
      </c>
    </row>
    <row r="549" spans="1:6" x14ac:dyDescent="0.2">
      <c r="A549">
        <v>549</v>
      </c>
      <c r="B549">
        <v>1325.5920000000001</v>
      </c>
      <c r="C549">
        <v>-234.36</v>
      </c>
      <c r="D549" t="str">
        <f t="array" ref="D549">INDEX('Bump Map'!$A$1:$AW$51,26-'Bump List'!F549,25+'Bump List'!E549)</f>
        <v>VDD_Q1</v>
      </c>
      <c r="E549">
        <f t="shared" si="16"/>
        <v>17</v>
      </c>
      <c r="F549">
        <f t="shared" si="17"/>
        <v>-3</v>
      </c>
    </row>
    <row r="550" spans="1:6" x14ac:dyDescent="0.2">
      <c r="A550">
        <v>550</v>
      </c>
      <c r="B550">
        <v>1481.5440000000001</v>
      </c>
      <c r="C550">
        <v>-234.36</v>
      </c>
      <c r="D550" t="str">
        <f t="array" ref="D550">INDEX('Bump Map'!$A$1:$AW$51,26-'Bump List'!F550,25+'Bump List'!E550)</f>
        <v>VDDV_Q1</v>
      </c>
      <c r="E550">
        <f t="shared" si="16"/>
        <v>19</v>
      </c>
      <c r="F550">
        <f t="shared" si="17"/>
        <v>-3</v>
      </c>
    </row>
    <row r="551" spans="1:6" x14ac:dyDescent="0.2">
      <c r="A551">
        <v>551</v>
      </c>
      <c r="B551">
        <v>1637.4960000000001</v>
      </c>
      <c r="C551">
        <v>-234.36</v>
      </c>
      <c r="D551" t="str">
        <f t="array" ref="D551">INDEX('Bump Map'!$A$1:$AW$51,26-'Bump List'!F551,25+'Bump List'!E551)</f>
        <v>HSDIFF_2_P_Q1_nocon</v>
      </c>
      <c r="E551">
        <f t="shared" si="16"/>
        <v>21</v>
      </c>
      <c r="F551">
        <f t="shared" si="17"/>
        <v>-3</v>
      </c>
    </row>
    <row r="552" spans="1:6" x14ac:dyDescent="0.2">
      <c r="A552">
        <v>552</v>
      </c>
      <c r="B552">
        <v>1793.4480000000001</v>
      </c>
      <c r="C552">
        <v>-234.36</v>
      </c>
      <c r="D552" t="str">
        <f t="array" ref="D552">INDEX('Bump Map'!$A$1:$AW$51,26-'Bump List'!F552,25+'Bump List'!E552)</f>
        <v>JTAG_TDI_Q1</v>
      </c>
      <c r="E552">
        <f t="shared" si="16"/>
        <v>23</v>
      </c>
      <c r="F552">
        <f t="shared" si="17"/>
        <v>-3</v>
      </c>
    </row>
    <row r="553" spans="1:6" x14ac:dyDescent="0.2">
      <c r="A553">
        <v>553</v>
      </c>
      <c r="B553">
        <v>-1871.424</v>
      </c>
      <c r="C553">
        <v>-156.24</v>
      </c>
      <c r="D553" t="str">
        <f t="array" ref="D553">INDEX('Bump Map'!$A$1:$AW$51,26-'Bump List'!F553,25+'Bump List'!E553)</f>
        <v>JTAG_TDO_Q3</v>
      </c>
      <c r="E553">
        <f t="shared" si="16"/>
        <v>-24</v>
      </c>
      <c r="F553">
        <f t="shared" si="17"/>
        <v>-2</v>
      </c>
    </row>
    <row r="554" spans="1:6" x14ac:dyDescent="0.2">
      <c r="A554">
        <v>554</v>
      </c>
      <c r="B554">
        <v>-1715.472</v>
      </c>
      <c r="C554">
        <v>-156.24</v>
      </c>
      <c r="D554" t="str">
        <f t="array" ref="D554">INDEX('Bump Map'!$A$1:$AW$51,26-'Bump List'!F554,25+'Bump List'!E554)</f>
        <v>VSS</v>
      </c>
      <c r="E554">
        <f t="shared" si="16"/>
        <v>-22</v>
      </c>
      <c r="F554">
        <f t="shared" si="17"/>
        <v>-2</v>
      </c>
    </row>
    <row r="555" spans="1:6" x14ac:dyDescent="0.2">
      <c r="A555">
        <v>555</v>
      </c>
      <c r="B555">
        <v>-1559.52</v>
      </c>
      <c r="C555">
        <v>-156.24</v>
      </c>
      <c r="D555" t="str">
        <f t="array" ref="D555">INDEX('Bump Map'!$A$1:$AW$51,26-'Bump List'!F555,25+'Bump List'!E555)</f>
        <v>HSDIFF_1_N_Q3_nocon</v>
      </c>
      <c r="E555">
        <f t="shared" si="16"/>
        <v>-20</v>
      </c>
      <c r="F555">
        <f t="shared" si="17"/>
        <v>-2</v>
      </c>
    </row>
    <row r="556" spans="1:6" x14ac:dyDescent="0.2">
      <c r="A556">
        <v>556</v>
      </c>
      <c r="B556">
        <v>-1403.568</v>
      </c>
      <c r="C556">
        <v>-156.24</v>
      </c>
      <c r="D556" t="str">
        <f t="array" ref="D556">INDEX('Bump Map'!$A$1:$AW$51,26-'Bump List'!F556,25+'Bump List'!E556)</f>
        <v>VSS</v>
      </c>
      <c r="E556">
        <f t="shared" si="16"/>
        <v>-18</v>
      </c>
      <c r="F556">
        <f t="shared" si="17"/>
        <v>-2</v>
      </c>
    </row>
    <row r="557" spans="1:6" x14ac:dyDescent="0.2">
      <c r="A557">
        <v>557</v>
      </c>
      <c r="B557">
        <v>-1247.616</v>
      </c>
      <c r="C557">
        <v>-156.24</v>
      </c>
      <c r="D557" t="str">
        <f t="array" ref="D557">INDEX('Bump Map'!$A$1:$AW$51,26-'Bump List'!F557,25+'Bump List'!E557)</f>
        <v>VSS</v>
      </c>
      <c r="E557">
        <f t="shared" si="16"/>
        <v>-16</v>
      </c>
      <c r="F557">
        <f t="shared" si="17"/>
        <v>-2</v>
      </c>
    </row>
    <row r="558" spans="1:6" x14ac:dyDescent="0.2">
      <c r="A558">
        <v>558</v>
      </c>
      <c r="B558">
        <v>-1091.664</v>
      </c>
      <c r="C558">
        <v>-156.24</v>
      </c>
      <c r="D558" t="str">
        <f t="array" ref="D558">INDEX('Bump Map'!$A$1:$AW$51,26-'Bump List'!F558,25+'Bump List'!E558)</f>
        <v>VSS</v>
      </c>
      <c r="E558">
        <f t="shared" si="16"/>
        <v>-14</v>
      </c>
      <c r="F558">
        <f t="shared" si="17"/>
        <v>-2</v>
      </c>
    </row>
    <row r="559" spans="1:6" x14ac:dyDescent="0.2">
      <c r="A559">
        <v>559</v>
      </c>
      <c r="B559">
        <v>-935.71199999999999</v>
      </c>
      <c r="C559">
        <v>-156.24</v>
      </c>
      <c r="D559" t="str">
        <f t="array" ref="D559">INDEX('Bump Map'!$A$1:$AW$51,26-'Bump List'!F559,25+'Bump List'!E559)</f>
        <v>VSS</v>
      </c>
      <c r="E559">
        <f t="shared" si="16"/>
        <v>-12</v>
      </c>
      <c r="F559">
        <f t="shared" si="17"/>
        <v>-2</v>
      </c>
    </row>
    <row r="560" spans="1:6" x14ac:dyDescent="0.2">
      <c r="A560">
        <v>560</v>
      </c>
      <c r="B560">
        <v>-779.76</v>
      </c>
      <c r="C560">
        <v>-156.24</v>
      </c>
      <c r="D560" t="str">
        <f t="array" ref="D560">INDEX('Bump Map'!$A$1:$AW$51,26-'Bump List'!F560,25+'Bump List'!E560)</f>
        <v>VSS</v>
      </c>
      <c r="E560">
        <f t="shared" si="16"/>
        <v>-10</v>
      </c>
      <c r="F560">
        <f t="shared" si="17"/>
        <v>-2</v>
      </c>
    </row>
    <row r="561" spans="1:6" x14ac:dyDescent="0.2">
      <c r="A561">
        <v>561</v>
      </c>
      <c r="B561">
        <v>-623.80799999999999</v>
      </c>
      <c r="C561">
        <v>-156.24</v>
      </c>
      <c r="D561" t="str">
        <f t="array" ref="D561">INDEX('Bump Map'!$A$1:$AW$51,26-'Bump List'!F561,25+'Bump List'!E561)</f>
        <v>VSS</v>
      </c>
      <c r="E561">
        <f t="shared" si="16"/>
        <v>-8</v>
      </c>
      <c r="F561">
        <f t="shared" si="17"/>
        <v>-2</v>
      </c>
    </row>
    <row r="562" spans="1:6" x14ac:dyDescent="0.2">
      <c r="A562">
        <v>562</v>
      </c>
      <c r="B562">
        <v>-467.85599999999999</v>
      </c>
      <c r="C562">
        <v>-156.24</v>
      </c>
      <c r="D562" t="str">
        <f t="array" ref="D562">INDEX('Bump Map'!$A$1:$AW$51,26-'Bump List'!F562,25+'Bump List'!E562)</f>
        <v>VSS</v>
      </c>
      <c r="E562">
        <f t="shared" si="16"/>
        <v>-6</v>
      </c>
      <c r="F562">
        <f t="shared" si="17"/>
        <v>-2</v>
      </c>
    </row>
    <row r="563" spans="1:6" x14ac:dyDescent="0.2">
      <c r="A563">
        <v>563</v>
      </c>
      <c r="B563">
        <v>-311.904</v>
      </c>
      <c r="C563">
        <v>-156.24</v>
      </c>
      <c r="D563" t="str">
        <f t="array" ref="D563">INDEX('Bump Map'!$A$1:$AW$51,26-'Bump List'!F563,25+'Bump List'!E563)</f>
        <v>VSS</v>
      </c>
      <c r="E563">
        <f t="shared" si="16"/>
        <v>-4</v>
      </c>
      <c r="F563">
        <f t="shared" si="17"/>
        <v>-2</v>
      </c>
    </row>
    <row r="564" spans="1:6" x14ac:dyDescent="0.2">
      <c r="A564">
        <v>564</v>
      </c>
      <c r="B564">
        <v>-155.952</v>
      </c>
      <c r="C564">
        <v>-156.24</v>
      </c>
      <c r="D564" t="str">
        <f t="array" ref="D564">INDEX('Bump Map'!$A$1:$AW$51,26-'Bump List'!F564,25+'Bump List'!E564)</f>
        <v>VSS</v>
      </c>
      <c r="E564">
        <f t="shared" si="16"/>
        <v>-2</v>
      </c>
      <c r="F564">
        <f t="shared" si="17"/>
        <v>-2</v>
      </c>
    </row>
    <row r="565" spans="1:6" x14ac:dyDescent="0.2">
      <c r="A565">
        <v>565</v>
      </c>
      <c r="B565">
        <v>155.952</v>
      </c>
      <c r="C565">
        <v>-156.24</v>
      </c>
      <c r="D565" t="str">
        <f t="array" ref="D565">INDEX('Bump Map'!$A$1:$AW$51,26-'Bump List'!F565,25+'Bump List'!E565)</f>
        <v>VSS</v>
      </c>
      <c r="E565">
        <f t="shared" si="16"/>
        <v>2</v>
      </c>
      <c r="F565">
        <f t="shared" si="17"/>
        <v>-2</v>
      </c>
    </row>
    <row r="566" spans="1:6" x14ac:dyDescent="0.2">
      <c r="A566">
        <v>566</v>
      </c>
      <c r="B566">
        <v>311.904</v>
      </c>
      <c r="C566">
        <v>-156.24</v>
      </c>
      <c r="D566" t="str">
        <f t="array" ref="D566">INDEX('Bump Map'!$A$1:$AW$51,26-'Bump List'!F566,25+'Bump List'!E566)</f>
        <v>VSS</v>
      </c>
      <c r="E566">
        <f t="shared" si="16"/>
        <v>4</v>
      </c>
      <c r="F566">
        <f t="shared" si="17"/>
        <v>-2</v>
      </c>
    </row>
    <row r="567" spans="1:6" x14ac:dyDescent="0.2">
      <c r="A567">
        <v>567</v>
      </c>
      <c r="B567">
        <v>467.85599999999999</v>
      </c>
      <c r="C567">
        <v>-156.24</v>
      </c>
      <c r="D567" t="str">
        <f t="array" ref="D567">INDEX('Bump Map'!$A$1:$AW$51,26-'Bump List'!F567,25+'Bump List'!E567)</f>
        <v>VSS</v>
      </c>
      <c r="E567">
        <f t="shared" si="16"/>
        <v>6</v>
      </c>
      <c r="F567">
        <f t="shared" si="17"/>
        <v>-2</v>
      </c>
    </row>
    <row r="568" spans="1:6" x14ac:dyDescent="0.2">
      <c r="A568">
        <v>568</v>
      </c>
      <c r="B568">
        <v>623.80799999999999</v>
      </c>
      <c r="C568">
        <v>-156.24</v>
      </c>
      <c r="D568" t="str">
        <f t="array" ref="D568">INDEX('Bump Map'!$A$1:$AW$51,26-'Bump List'!F568,25+'Bump List'!E568)</f>
        <v>VSS</v>
      </c>
      <c r="E568">
        <f t="shared" si="16"/>
        <v>8</v>
      </c>
      <c r="F568">
        <f t="shared" si="17"/>
        <v>-2</v>
      </c>
    </row>
    <row r="569" spans="1:6" x14ac:dyDescent="0.2">
      <c r="A569">
        <v>569</v>
      </c>
      <c r="B569">
        <v>779.76</v>
      </c>
      <c r="C569">
        <v>-156.24</v>
      </c>
      <c r="D569" t="str">
        <f t="array" ref="D569">INDEX('Bump Map'!$A$1:$AW$51,26-'Bump List'!F569,25+'Bump List'!E569)</f>
        <v>VSS</v>
      </c>
      <c r="E569">
        <f t="shared" si="16"/>
        <v>10</v>
      </c>
      <c r="F569">
        <f t="shared" si="17"/>
        <v>-2</v>
      </c>
    </row>
    <row r="570" spans="1:6" x14ac:dyDescent="0.2">
      <c r="A570">
        <v>570</v>
      </c>
      <c r="B570">
        <v>935.71199999999999</v>
      </c>
      <c r="C570">
        <v>-156.24</v>
      </c>
      <c r="D570" t="str">
        <f t="array" ref="D570">INDEX('Bump Map'!$A$1:$AW$51,26-'Bump List'!F570,25+'Bump List'!E570)</f>
        <v>VSS</v>
      </c>
      <c r="E570">
        <f t="shared" si="16"/>
        <v>12</v>
      </c>
      <c r="F570">
        <f t="shared" si="17"/>
        <v>-2</v>
      </c>
    </row>
    <row r="571" spans="1:6" x14ac:dyDescent="0.2">
      <c r="A571">
        <v>571</v>
      </c>
      <c r="B571">
        <v>1091.664</v>
      </c>
      <c r="C571">
        <v>-156.24</v>
      </c>
      <c r="D571" t="str">
        <f t="array" ref="D571">INDEX('Bump Map'!$A$1:$AW$51,26-'Bump List'!F571,25+'Bump List'!E571)</f>
        <v>VSS</v>
      </c>
      <c r="E571">
        <f t="shared" si="16"/>
        <v>14</v>
      </c>
      <c r="F571">
        <f t="shared" si="17"/>
        <v>-2</v>
      </c>
    </row>
    <row r="572" spans="1:6" x14ac:dyDescent="0.2">
      <c r="A572">
        <v>572</v>
      </c>
      <c r="B572">
        <v>1247.616</v>
      </c>
      <c r="C572">
        <v>-156.24</v>
      </c>
      <c r="D572" t="str">
        <f t="array" ref="D572">INDEX('Bump Map'!$A$1:$AW$51,26-'Bump List'!F572,25+'Bump List'!E572)</f>
        <v>VSS</v>
      </c>
      <c r="E572">
        <f t="shared" si="16"/>
        <v>16</v>
      </c>
      <c r="F572">
        <f t="shared" si="17"/>
        <v>-2</v>
      </c>
    </row>
    <row r="573" spans="1:6" x14ac:dyDescent="0.2">
      <c r="A573">
        <v>573</v>
      </c>
      <c r="B573">
        <v>1403.568</v>
      </c>
      <c r="C573">
        <v>-156.24</v>
      </c>
      <c r="D573" t="str">
        <f t="array" ref="D573">INDEX('Bump Map'!$A$1:$AW$51,26-'Bump List'!F573,25+'Bump List'!E573)</f>
        <v>VSS</v>
      </c>
      <c r="E573">
        <f t="shared" si="16"/>
        <v>18</v>
      </c>
      <c r="F573">
        <f t="shared" si="17"/>
        <v>-2</v>
      </c>
    </row>
    <row r="574" spans="1:6" x14ac:dyDescent="0.2">
      <c r="A574">
        <v>574</v>
      </c>
      <c r="B574">
        <v>1559.52</v>
      </c>
      <c r="C574">
        <v>-156.24</v>
      </c>
      <c r="D574" t="str">
        <f t="array" ref="D574">INDEX('Bump Map'!$A$1:$AW$51,26-'Bump List'!F574,25+'Bump List'!E574)</f>
        <v>HSDIFF_1_N_Q1_nocon</v>
      </c>
      <c r="E574">
        <f t="shared" si="16"/>
        <v>20</v>
      </c>
      <c r="F574">
        <f t="shared" si="17"/>
        <v>-2</v>
      </c>
    </row>
    <row r="575" spans="1:6" x14ac:dyDescent="0.2">
      <c r="A575">
        <v>575</v>
      </c>
      <c r="B575">
        <v>1715.472</v>
      </c>
      <c r="C575">
        <v>-156.24</v>
      </c>
      <c r="D575" t="str">
        <f t="array" ref="D575">INDEX('Bump Map'!$A$1:$AW$51,26-'Bump List'!F575,25+'Bump List'!E575)</f>
        <v>VSS</v>
      </c>
      <c r="E575">
        <f t="shared" si="16"/>
        <v>22</v>
      </c>
      <c r="F575">
        <f t="shared" si="17"/>
        <v>-2</v>
      </c>
    </row>
    <row r="576" spans="1:6" x14ac:dyDescent="0.2">
      <c r="A576">
        <v>576</v>
      </c>
      <c r="B576">
        <v>1871.424</v>
      </c>
      <c r="C576">
        <v>-156.24</v>
      </c>
      <c r="D576" t="str">
        <f t="array" ref="D576">INDEX('Bump Map'!$A$1:$AW$51,26-'Bump List'!F576,25+'Bump List'!E576)</f>
        <v>JTAG_TDO_Q1</v>
      </c>
      <c r="E576">
        <f t="shared" si="16"/>
        <v>24</v>
      </c>
      <c r="F576">
        <f t="shared" si="17"/>
        <v>-2</v>
      </c>
    </row>
    <row r="577" spans="1:6" x14ac:dyDescent="0.2">
      <c r="A577">
        <v>577</v>
      </c>
      <c r="B577">
        <v>-1793.4480000000001</v>
      </c>
      <c r="C577">
        <v>-78.12</v>
      </c>
      <c r="D577" t="str">
        <f t="array" ref="D577">INDEX('Bump Map'!$A$1:$AW$51,26-'Bump List'!F577,25+'Bump List'!E577)</f>
        <v>JTAG_TMS_Q3</v>
      </c>
      <c r="E577">
        <f t="shared" ref="E577:E640" si="18">B577/77.976</f>
        <v>-23</v>
      </c>
      <c r="F577">
        <f t="shared" ref="F577:F640" si="19">C577/78.12</f>
        <v>-1</v>
      </c>
    </row>
    <row r="578" spans="1:6" x14ac:dyDescent="0.2">
      <c r="A578">
        <v>578</v>
      </c>
      <c r="B578">
        <v>-1637.4960000000001</v>
      </c>
      <c r="C578">
        <v>-78.12</v>
      </c>
      <c r="D578" t="str">
        <f t="array" ref="D578">INDEX('Bump Map'!$A$1:$AW$51,26-'Bump List'!F578,25+'Bump List'!E578)</f>
        <v>HSDIFF_1_P_Q3_nocon</v>
      </c>
      <c r="E578">
        <f t="shared" si="18"/>
        <v>-21</v>
      </c>
      <c r="F578">
        <f t="shared" si="19"/>
        <v>-1</v>
      </c>
    </row>
    <row r="579" spans="1:6" x14ac:dyDescent="0.2">
      <c r="A579">
        <v>579</v>
      </c>
      <c r="B579">
        <v>-1481.5440000000001</v>
      </c>
      <c r="C579">
        <v>-78.12</v>
      </c>
      <c r="D579" t="str">
        <f t="array" ref="D579">INDEX('Bump Map'!$A$1:$AW$51,26-'Bump List'!F579,25+'Bump List'!E579)</f>
        <v>VDDV_Q3</v>
      </c>
      <c r="E579">
        <f t="shared" si="18"/>
        <v>-19</v>
      </c>
      <c r="F579">
        <f t="shared" si="19"/>
        <v>-1</v>
      </c>
    </row>
    <row r="580" spans="1:6" x14ac:dyDescent="0.2">
      <c r="A580">
        <v>580</v>
      </c>
      <c r="B580">
        <v>-1325.5920000000001</v>
      </c>
      <c r="C580">
        <v>-78.12</v>
      </c>
      <c r="D580" t="str">
        <f t="array" ref="D580">INDEX('Bump Map'!$A$1:$AW$51,26-'Bump List'!F580,25+'Bump List'!E580)</f>
        <v>VDD_Q3</v>
      </c>
      <c r="E580">
        <f t="shared" si="18"/>
        <v>-17</v>
      </c>
      <c r="F580">
        <f t="shared" si="19"/>
        <v>-1</v>
      </c>
    </row>
    <row r="581" spans="1:6" x14ac:dyDescent="0.2">
      <c r="A581">
        <v>581</v>
      </c>
      <c r="B581">
        <v>-1169.6400000000001</v>
      </c>
      <c r="C581">
        <v>-78.12</v>
      </c>
      <c r="D581" t="str">
        <f t="array" ref="D581">INDEX('Bump Map'!$A$1:$AW$51,26-'Bump List'!F581,25+'Bump List'!E581)</f>
        <v>VDD_Q3</v>
      </c>
      <c r="E581">
        <f t="shared" si="18"/>
        <v>-15.000000000000002</v>
      </c>
      <c r="F581">
        <f t="shared" si="19"/>
        <v>-1</v>
      </c>
    </row>
    <row r="582" spans="1:6" x14ac:dyDescent="0.2">
      <c r="A582">
        <v>582</v>
      </c>
      <c r="B582">
        <v>-1013.688</v>
      </c>
      <c r="C582">
        <v>-78.12</v>
      </c>
      <c r="D582" t="str">
        <f t="array" ref="D582">INDEX('Bump Map'!$A$1:$AW$51,26-'Bump List'!F582,25+'Bump List'!E582)</f>
        <v>VDD_Q3</v>
      </c>
      <c r="E582">
        <f t="shared" si="18"/>
        <v>-13</v>
      </c>
      <c r="F582">
        <f t="shared" si="19"/>
        <v>-1</v>
      </c>
    </row>
    <row r="583" spans="1:6" x14ac:dyDescent="0.2">
      <c r="A583">
        <v>583</v>
      </c>
      <c r="B583">
        <v>-857.73599999999999</v>
      </c>
      <c r="C583">
        <v>-78.12</v>
      </c>
      <c r="D583" t="str">
        <f t="array" ref="D583">INDEX('Bump Map'!$A$1:$AW$51,26-'Bump List'!F583,25+'Bump List'!E583)</f>
        <v>VDD_Q3</v>
      </c>
      <c r="E583">
        <f t="shared" si="18"/>
        <v>-11</v>
      </c>
      <c r="F583">
        <f t="shared" si="19"/>
        <v>-1</v>
      </c>
    </row>
    <row r="584" spans="1:6" x14ac:dyDescent="0.2">
      <c r="A584">
        <v>584</v>
      </c>
      <c r="B584">
        <v>-701.78399999999999</v>
      </c>
      <c r="C584">
        <v>-78.12</v>
      </c>
      <c r="D584" t="str">
        <f t="array" ref="D584">INDEX('Bump Map'!$A$1:$AW$51,26-'Bump List'!F584,25+'Bump List'!E584)</f>
        <v>VDD_Q3</v>
      </c>
      <c r="E584">
        <f t="shared" si="18"/>
        <v>-9</v>
      </c>
      <c r="F584">
        <f t="shared" si="19"/>
        <v>-1</v>
      </c>
    </row>
    <row r="585" spans="1:6" x14ac:dyDescent="0.2">
      <c r="A585">
        <v>585</v>
      </c>
      <c r="B585">
        <v>-545.83199999999999</v>
      </c>
      <c r="C585">
        <v>-78.12</v>
      </c>
      <c r="D585" t="str">
        <f t="array" ref="D585">INDEX('Bump Map'!$A$1:$AW$51,26-'Bump List'!F585,25+'Bump List'!E585)</f>
        <v>VDD_Q3</v>
      </c>
      <c r="E585">
        <f t="shared" si="18"/>
        <v>-7</v>
      </c>
      <c r="F585">
        <f t="shared" si="19"/>
        <v>-1</v>
      </c>
    </row>
    <row r="586" spans="1:6" x14ac:dyDescent="0.2">
      <c r="A586">
        <v>586</v>
      </c>
      <c r="B586">
        <v>-389.88</v>
      </c>
      <c r="C586">
        <v>-78.12</v>
      </c>
      <c r="D586" t="str">
        <f t="array" ref="D586">INDEX('Bump Map'!$A$1:$AW$51,26-'Bump List'!F586,25+'Bump List'!E586)</f>
        <v>VDD_Q3</v>
      </c>
      <c r="E586">
        <f t="shared" si="18"/>
        <v>-5</v>
      </c>
      <c r="F586">
        <f t="shared" si="19"/>
        <v>-1</v>
      </c>
    </row>
    <row r="587" spans="1:6" x14ac:dyDescent="0.2">
      <c r="A587">
        <v>587</v>
      </c>
      <c r="B587">
        <v>-233.928</v>
      </c>
      <c r="C587">
        <v>-78.12</v>
      </c>
      <c r="D587" t="str">
        <f t="array" ref="D587">INDEX('Bump Map'!$A$1:$AW$51,26-'Bump List'!F587,25+'Bump List'!E587)</f>
        <v>VDD_Q3</v>
      </c>
      <c r="E587">
        <f t="shared" si="18"/>
        <v>-3</v>
      </c>
      <c r="F587">
        <f t="shared" si="19"/>
        <v>-1</v>
      </c>
    </row>
    <row r="588" spans="1:6" x14ac:dyDescent="0.2">
      <c r="A588">
        <v>588</v>
      </c>
      <c r="B588">
        <v>-77.975999999999999</v>
      </c>
      <c r="C588">
        <v>-78.12</v>
      </c>
      <c r="D588" t="str">
        <f t="array" ref="D588">INDEX('Bump Map'!$A$1:$AW$51,26-'Bump List'!F588,25+'Bump List'!E588)</f>
        <v>VDD_Q3</v>
      </c>
      <c r="E588">
        <f t="shared" si="18"/>
        <v>-1</v>
      </c>
      <c r="F588">
        <f t="shared" si="19"/>
        <v>-1</v>
      </c>
    </row>
    <row r="589" spans="1:6" x14ac:dyDescent="0.2">
      <c r="A589">
        <v>589</v>
      </c>
      <c r="B589">
        <v>77.975999999999999</v>
      </c>
      <c r="C589">
        <v>-78.12</v>
      </c>
      <c r="D589" t="str">
        <f t="array" ref="D589">INDEX('Bump Map'!$A$1:$AW$51,26-'Bump List'!F589,25+'Bump List'!E589)</f>
        <v>VDD_Q1</v>
      </c>
      <c r="E589">
        <f t="shared" si="18"/>
        <v>1</v>
      </c>
      <c r="F589">
        <f t="shared" si="19"/>
        <v>-1</v>
      </c>
    </row>
    <row r="590" spans="1:6" x14ac:dyDescent="0.2">
      <c r="A590">
        <v>590</v>
      </c>
      <c r="B590">
        <v>233.928</v>
      </c>
      <c r="C590">
        <v>-78.12</v>
      </c>
      <c r="D590" t="str">
        <f t="array" ref="D590">INDEX('Bump Map'!$A$1:$AW$51,26-'Bump List'!F590,25+'Bump List'!E590)</f>
        <v>VDD_Q1</v>
      </c>
      <c r="E590">
        <f t="shared" si="18"/>
        <v>3</v>
      </c>
      <c r="F590">
        <f t="shared" si="19"/>
        <v>-1</v>
      </c>
    </row>
    <row r="591" spans="1:6" x14ac:dyDescent="0.2">
      <c r="A591">
        <v>591</v>
      </c>
      <c r="B591">
        <v>389.88</v>
      </c>
      <c r="C591">
        <v>-78.12</v>
      </c>
      <c r="D591" t="str">
        <f t="array" ref="D591">INDEX('Bump Map'!$A$1:$AW$51,26-'Bump List'!F591,25+'Bump List'!E591)</f>
        <v>VDD_Q1</v>
      </c>
      <c r="E591">
        <f t="shared" si="18"/>
        <v>5</v>
      </c>
      <c r="F591">
        <f t="shared" si="19"/>
        <v>-1</v>
      </c>
    </row>
    <row r="592" spans="1:6" x14ac:dyDescent="0.2">
      <c r="A592">
        <v>592</v>
      </c>
      <c r="B592">
        <v>545.83199999999999</v>
      </c>
      <c r="C592">
        <v>-78.12</v>
      </c>
      <c r="D592" t="str">
        <f t="array" ref="D592">INDEX('Bump Map'!$A$1:$AW$51,26-'Bump List'!F592,25+'Bump List'!E592)</f>
        <v>VDD_Q1</v>
      </c>
      <c r="E592">
        <f t="shared" si="18"/>
        <v>7</v>
      </c>
      <c r="F592">
        <f t="shared" si="19"/>
        <v>-1</v>
      </c>
    </row>
    <row r="593" spans="1:6" x14ac:dyDescent="0.2">
      <c r="A593">
        <v>593</v>
      </c>
      <c r="B593">
        <v>701.78399999999999</v>
      </c>
      <c r="C593">
        <v>-78.12</v>
      </c>
      <c r="D593" t="str">
        <f t="array" ref="D593">INDEX('Bump Map'!$A$1:$AW$51,26-'Bump List'!F593,25+'Bump List'!E593)</f>
        <v>VDD_Q1</v>
      </c>
      <c r="E593">
        <f t="shared" si="18"/>
        <v>9</v>
      </c>
      <c r="F593">
        <f t="shared" si="19"/>
        <v>-1</v>
      </c>
    </row>
    <row r="594" spans="1:6" x14ac:dyDescent="0.2">
      <c r="A594">
        <v>594</v>
      </c>
      <c r="B594">
        <v>857.73599999999999</v>
      </c>
      <c r="C594">
        <v>-78.12</v>
      </c>
      <c r="D594" t="str">
        <f t="array" ref="D594">INDEX('Bump Map'!$A$1:$AW$51,26-'Bump List'!F594,25+'Bump List'!E594)</f>
        <v>VDD_Q1</v>
      </c>
      <c r="E594">
        <f t="shared" si="18"/>
        <v>11</v>
      </c>
      <c r="F594">
        <f t="shared" si="19"/>
        <v>-1</v>
      </c>
    </row>
    <row r="595" spans="1:6" x14ac:dyDescent="0.2">
      <c r="A595">
        <v>595</v>
      </c>
      <c r="B595">
        <v>1013.688</v>
      </c>
      <c r="C595">
        <v>-78.12</v>
      </c>
      <c r="D595" t="str">
        <f t="array" ref="D595">INDEX('Bump Map'!$A$1:$AW$51,26-'Bump List'!F595,25+'Bump List'!E595)</f>
        <v>VDD_Q1</v>
      </c>
      <c r="E595">
        <f t="shared" si="18"/>
        <v>13</v>
      </c>
      <c r="F595">
        <f t="shared" si="19"/>
        <v>-1</v>
      </c>
    </row>
    <row r="596" spans="1:6" x14ac:dyDescent="0.2">
      <c r="A596">
        <v>596</v>
      </c>
      <c r="B596">
        <v>1169.6400000000001</v>
      </c>
      <c r="C596">
        <v>-78.12</v>
      </c>
      <c r="D596" t="str">
        <f t="array" ref="D596">INDEX('Bump Map'!$A$1:$AW$51,26-'Bump List'!F596,25+'Bump List'!E596)</f>
        <v>VDD_Q1</v>
      </c>
      <c r="E596">
        <f t="shared" si="18"/>
        <v>15.000000000000002</v>
      </c>
      <c r="F596">
        <f t="shared" si="19"/>
        <v>-1</v>
      </c>
    </row>
    <row r="597" spans="1:6" x14ac:dyDescent="0.2">
      <c r="A597">
        <v>597</v>
      </c>
      <c r="B597">
        <v>1325.5920000000001</v>
      </c>
      <c r="C597">
        <v>-78.12</v>
      </c>
      <c r="D597" t="str">
        <f t="array" ref="D597">INDEX('Bump Map'!$A$1:$AW$51,26-'Bump List'!F597,25+'Bump List'!E597)</f>
        <v>VDD_Q1</v>
      </c>
      <c r="E597">
        <f t="shared" si="18"/>
        <v>17</v>
      </c>
      <c r="F597">
        <f t="shared" si="19"/>
        <v>-1</v>
      </c>
    </row>
    <row r="598" spans="1:6" x14ac:dyDescent="0.2">
      <c r="A598">
        <v>598</v>
      </c>
      <c r="B598">
        <v>1481.5440000000001</v>
      </c>
      <c r="C598">
        <v>-78.12</v>
      </c>
      <c r="D598" t="str">
        <f t="array" ref="D598">INDEX('Bump Map'!$A$1:$AW$51,26-'Bump List'!F598,25+'Bump List'!E598)</f>
        <v>VDDV_Q1</v>
      </c>
      <c r="E598">
        <f t="shared" si="18"/>
        <v>19</v>
      </c>
      <c r="F598">
        <f t="shared" si="19"/>
        <v>-1</v>
      </c>
    </row>
    <row r="599" spans="1:6" x14ac:dyDescent="0.2">
      <c r="A599">
        <v>599</v>
      </c>
      <c r="B599">
        <v>1637.4960000000001</v>
      </c>
      <c r="C599">
        <v>-78.12</v>
      </c>
      <c r="D599" t="str">
        <f t="array" ref="D599">INDEX('Bump Map'!$A$1:$AW$51,26-'Bump List'!F599,25+'Bump List'!E599)</f>
        <v>HSDIFF_1_P_Q1_nocon</v>
      </c>
      <c r="E599">
        <f t="shared" si="18"/>
        <v>21</v>
      </c>
      <c r="F599">
        <f t="shared" si="19"/>
        <v>-1</v>
      </c>
    </row>
    <row r="600" spans="1:6" x14ac:dyDescent="0.2">
      <c r="A600">
        <v>600</v>
      </c>
      <c r="B600">
        <v>1793.4480000000001</v>
      </c>
      <c r="C600">
        <v>-78.12</v>
      </c>
      <c r="D600" t="str">
        <f t="array" ref="D600">INDEX('Bump Map'!$A$1:$AW$51,26-'Bump List'!F600,25+'Bump List'!E600)</f>
        <v>JTAG_TMS_Q1</v>
      </c>
      <c r="E600">
        <f t="shared" si="18"/>
        <v>23</v>
      </c>
      <c r="F600">
        <f t="shared" si="19"/>
        <v>-1</v>
      </c>
    </row>
    <row r="601" spans="1:6" x14ac:dyDescent="0.2">
      <c r="A601">
        <v>601</v>
      </c>
      <c r="B601">
        <v>-1793.4480000000001</v>
      </c>
      <c r="C601">
        <v>78.12</v>
      </c>
      <c r="D601" t="str">
        <f t="array" ref="D601">INDEX('Bump Map'!$A$1:$AW$51,26-'Bump List'!F601,25+'Bump List'!E601)</f>
        <v>JTAG_TMS_Q4</v>
      </c>
      <c r="E601">
        <f t="shared" si="18"/>
        <v>-23</v>
      </c>
      <c r="F601">
        <f t="shared" si="19"/>
        <v>1</v>
      </c>
    </row>
    <row r="602" spans="1:6" x14ac:dyDescent="0.2">
      <c r="A602">
        <v>602</v>
      </c>
      <c r="B602">
        <v>-1637.4960000000001</v>
      </c>
      <c r="C602">
        <v>78.12</v>
      </c>
      <c r="D602" t="str">
        <f t="array" ref="D602">INDEX('Bump Map'!$A$1:$AW$51,26-'Bump List'!F602,25+'Bump List'!E602)</f>
        <v>HSDIFF_1_P_Q4_nocon</v>
      </c>
      <c r="E602">
        <f t="shared" si="18"/>
        <v>-21</v>
      </c>
      <c r="F602">
        <f t="shared" si="19"/>
        <v>1</v>
      </c>
    </row>
    <row r="603" spans="1:6" x14ac:dyDescent="0.2">
      <c r="A603">
        <v>603</v>
      </c>
      <c r="B603">
        <v>-1481.5440000000001</v>
      </c>
      <c r="C603">
        <v>78.12</v>
      </c>
      <c r="D603" t="str">
        <f t="array" ref="D603">INDEX('Bump Map'!$A$1:$AW$51,26-'Bump List'!F603,25+'Bump List'!E603)</f>
        <v>VDDV_Q4</v>
      </c>
      <c r="E603">
        <f t="shared" si="18"/>
        <v>-19</v>
      </c>
      <c r="F603">
        <f t="shared" si="19"/>
        <v>1</v>
      </c>
    </row>
    <row r="604" spans="1:6" x14ac:dyDescent="0.2">
      <c r="A604">
        <v>604</v>
      </c>
      <c r="B604">
        <v>-1325.5920000000001</v>
      </c>
      <c r="C604">
        <v>78.12</v>
      </c>
      <c r="D604" t="str">
        <f t="array" ref="D604">INDEX('Bump Map'!$A$1:$AW$51,26-'Bump List'!F604,25+'Bump List'!E604)</f>
        <v>VDD_Q4</v>
      </c>
      <c r="E604">
        <f t="shared" si="18"/>
        <v>-17</v>
      </c>
      <c r="F604">
        <f t="shared" si="19"/>
        <v>1</v>
      </c>
    </row>
    <row r="605" spans="1:6" x14ac:dyDescent="0.2">
      <c r="A605">
        <v>605</v>
      </c>
      <c r="B605">
        <v>-1169.6400000000001</v>
      </c>
      <c r="C605">
        <v>78.12</v>
      </c>
      <c r="D605" t="str">
        <f t="array" ref="D605">INDEX('Bump Map'!$A$1:$AW$51,26-'Bump List'!F605,25+'Bump List'!E605)</f>
        <v>VDD_Q4</v>
      </c>
      <c r="E605">
        <f t="shared" si="18"/>
        <v>-15.000000000000002</v>
      </c>
      <c r="F605">
        <f t="shared" si="19"/>
        <v>1</v>
      </c>
    </row>
    <row r="606" spans="1:6" x14ac:dyDescent="0.2">
      <c r="A606">
        <v>606</v>
      </c>
      <c r="B606">
        <v>-1013.688</v>
      </c>
      <c r="C606">
        <v>78.12</v>
      </c>
      <c r="D606" t="str">
        <f t="array" ref="D606">INDEX('Bump Map'!$A$1:$AW$51,26-'Bump List'!F606,25+'Bump List'!E606)</f>
        <v>VDD_Q4</v>
      </c>
      <c r="E606">
        <f t="shared" si="18"/>
        <v>-13</v>
      </c>
      <c r="F606">
        <f t="shared" si="19"/>
        <v>1</v>
      </c>
    </row>
    <row r="607" spans="1:6" x14ac:dyDescent="0.2">
      <c r="A607">
        <v>607</v>
      </c>
      <c r="B607">
        <v>-857.73599999999999</v>
      </c>
      <c r="C607">
        <v>78.12</v>
      </c>
      <c r="D607" t="str">
        <f t="array" ref="D607">INDEX('Bump Map'!$A$1:$AW$51,26-'Bump List'!F607,25+'Bump List'!E607)</f>
        <v>VDD_Q4</v>
      </c>
      <c r="E607">
        <f t="shared" si="18"/>
        <v>-11</v>
      </c>
      <c r="F607">
        <f t="shared" si="19"/>
        <v>1</v>
      </c>
    </row>
    <row r="608" spans="1:6" x14ac:dyDescent="0.2">
      <c r="A608">
        <v>608</v>
      </c>
      <c r="B608">
        <v>-701.78399999999999</v>
      </c>
      <c r="C608">
        <v>78.12</v>
      </c>
      <c r="D608" t="str">
        <f t="array" ref="D608">INDEX('Bump Map'!$A$1:$AW$51,26-'Bump List'!F608,25+'Bump List'!E608)</f>
        <v>VDD_Q4</v>
      </c>
      <c r="E608">
        <f t="shared" si="18"/>
        <v>-9</v>
      </c>
      <c r="F608">
        <f t="shared" si="19"/>
        <v>1</v>
      </c>
    </row>
    <row r="609" spans="1:6" x14ac:dyDescent="0.2">
      <c r="A609">
        <v>609</v>
      </c>
      <c r="B609">
        <v>-545.83199999999999</v>
      </c>
      <c r="C609">
        <v>78.12</v>
      </c>
      <c r="D609" t="str">
        <f t="array" ref="D609">INDEX('Bump Map'!$A$1:$AW$51,26-'Bump List'!F609,25+'Bump List'!E609)</f>
        <v>VDD_Q4</v>
      </c>
      <c r="E609">
        <f t="shared" si="18"/>
        <v>-7</v>
      </c>
      <c r="F609">
        <f t="shared" si="19"/>
        <v>1</v>
      </c>
    </row>
    <row r="610" spans="1:6" x14ac:dyDescent="0.2">
      <c r="A610">
        <v>610</v>
      </c>
      <c r="B610">
        <v>-389.88</v>
      </c>
      <c r="C610">
        <v>78.12</v>
      </c>
      <c r="D610" t="str">
        <f t="array" ref="D610">INDEX('Bump Map'!$A$1:$AW$51,26-'Bump List'!F610,25+'Bump List'!E610)</f>
        <v>VDD_Q4</v>
      </c>
      <c r="E610">
        <f t="shared" si="18"/>
        <v>-5</v>
      </c>
      <c r="F610">
        <f t="shared" si="19"/>
        <v>1</v>
      </c>
    </row>
    <row r="611" spans="1:6" x14ac:dyDescent="0.2">
      <c r="A611">
        <v>611</v>
      </c>
      <c r="B611">
        <v>-233.928</v>
      </c>
      <c r="C611">
        <v>78.12</v>
      </c>
      <c r="D611" t="str">
        <f t="array" ref="D611">INDEX('Bump Map'!$A$1:$AW$51,26-'Bump List'!F611,25+'Bump List'!E611)</f>
        <v>VDD_Q4</v>
      </c>
      <c r="E611">
        <f t="shared" si="18"/>
        <v>-3</v>
      </c>
      <c r="F611">
        <f t="shared" si="19"/>
        <v>1</v>
      </c>
    </row>
    <row r="612" spans="1:6" x14ac:dyDescent="0.2">
      <c r="A612">
        <v>612</v>
      </c>
      <c r="B612">
        <v>-77.975999999999999</v>
      </c>
      <c r="C612">
        <v>78.12</v>
      </c>
      <c r="D612" t="str">
        <f t="array" ref="D612">INDEX('Bump Map'!$A$1:$AW$51,26-'Bump List'!F612,25+'Bump List'!E612)</f>
        <v>VDD_Q4</v>
      </c>
      <c r="E612">
        <f t="shared" si="18"/>
        <v>-1</v>
      </c>
      <c r="F612">
        <f t="shared" si="19"/>
        <v>1</v>
      </c>
    </row>
    <row r="613" spans="1:6" x14ac:dyDescent="0.2">
      <c r="A613">
        <v>613</v>
      </c>
      <c r="B613">
        <v>77.975999999999999</v>
      </c>
      <c r="C613">
        <v>78.12</v>
      </c>
      <c r="D613" t="str">
        <f t="array" ref="D613">INDEX('Bump Map'!$A$1:$AW$51,26-'Bump List'!F613,25+'Bump List'!E613)</f>
        <v>VDD_Q2</v>
      </c>
      <c r="E613">
        <f t="shared" si="18"/>
        <v>1</v>
      </c>
      <c r="F613">
        <f t="shared" si="19"/>
        <v>1</v>
      </c>
    </row>
    <row r="614" spans="1:6" x14ac:dyDescent="0.2">
      <c r="A614">
        <v>614</v>
      </c>
      <c r="B614">
        <v>233.928</v>
      </c>
      <c r="C614">
        <v>78.12</v>
      </c>
      <c r="D614" t="str">
        <f t="array" ref="D614">INDEX('Bump Map'!$A$1:$AW$51,26-'Bump List'!F614,25+'Bump List'!E614)</f>
        <v>VDD_Q2</v>
      </c>
      <c r="E614">
        <f t="shared" si="18"/>
        <v>3</v>
      </c>
      <c r="F614">
        <f t="shared" si="19"/>
        <v>1</v>
      </c>
    </row>
    <row r="615" spans="1:6" x14ac:dyDescent="0.2">
      <c r="A615">
        <v>615</v>
      </c>
      <c r="B615">
        <v>389.88</v>
      </c>
      <c r="C615">
        <v>78.12</v>
      </c>
      <c r="D615" t="str">
        <f t="array" ref="D615">INDEX('Bump Map'!$A$1:$AW$51,26-'Bump List'!F615,25+'Bump List'!E615)</f>
        <v>VDD_Q2</v>
      </c>
      <c r="E615">
        <f t="shared" si="18"/>
        <v>5</v>
      </c>
      <c r="F615">
        <f t="shared" si="19"/>
        <v>1</v>
      </c>
    </row>
    <row r="616" spans="1:6" x14ac:dyDescent="0.2">
      <c r="A616">
        <v>616</v>
      </c>
      <c r="B616">
        <v>545.83199999999999</v>
      </c>
      <c r="C616">
        <v>78.12</v>
      </c>
      <c r="D616" t="str">
        <f t="array" ref="D616">INDEX('Bump Map'!$A$1:$AW$51,26-'Bump List'!F616,25+'Bump List'!E616)</f>
        <v>VDD_Q2</v>
      </c>
      <c r="E616">
        <f t="shared" si="18"/>
        <v>7</v>
      </c>
      <c r="F616">
        <f t="shared" si="19"/>
        <v>1</v>
      </c>
    </row>
    <row r="617" spans="1:6" x14ac:dyDescent="0.2">
      <c r="A617">
        <v>617</v>
      </c>
      <c r="B617">
        <v>701.78399999999999</v>
      </c>
      <c r="C617">
        <v>78.12</v>
      </c>
      <c r="D617" t="str">
        <f t="array" ref="D617">INDEX('Bump Map'!$A$1:$AW$51,26-'Bump List'!F617,25+'Bump List'!E617)</f>
        <v>VDD_Q2</v>
      </c>
      <c r="E617">
        <f t="shared" si="18"/>
        <v>9</v>
      </c>
      <c r="F617">
        <f t="shared" si="19"/>
        <v>1</v>
      </c>
    </row>
    <row r="618" spans="1:6" x14ac:dyDescent="0.2">
      <c r="A618">
        <v>618</v>
      </c>
      <c r="B618">
        <v>857.73599999999999</v>
      </c>
      <c r="C618">
        <v>78.12</v>
      </c>
      <c r="D618" t="str">
        <f t="array" ref="D618">INDEX('Bump Map'!$A$1:$AW$51,26-'Bump List'!F618,25+'Bump List'!E618)</f>
        <v>VDD_Q2</v>
      </c>
      <c r="E618">
        <f t="shared" si="18"/>
        <v>11</v>
      </c>
      <c r="F618">
        <f t="shared" si="19"/>
        <v>1</v>
      </c>
    </row>
    <row r="619" spans="1:6" x14ac:dyDescent="0.2">
      <c r="A619">
        <v>619</v>
      </c>
      <c r="B619">
        <v>1013.688</v>
      </c>
      <c r="C619">
        <v>78.12</v>
      </c>
      <c r="D619" t="str">
        <f t="array" ref="D619">INDEX('Bump Map'!$A$1:$AW$51,26-'Bump List'!F619,25+'Bump List'!E619)</f>
        <v>VDD_Q2</v>
      </c>
      <c r="E619">
        <f t="shared" si="18"/>
        <v>13</v>
      </c>
      <c r="F619">
        <f t="shared" si="19"/>
        <v>1</v>
      </c>
    </row>
    <row r="620" spans="1:6" x14ac:dyDescent="0.2">
      <c r="A620">
        <v>620</v>
      </c>
      <c r="B620">
        <v>1169.6400000000001</v>
      </c>
      <c r="C620">
        <v>78.12</v>
      </c>
      <c r="D620" t="str">
        <f t="array" ref="D620">INDEX('Bump Map'!$A$1:$AW$51,26-'Bump List'!F620,25+'Bump List'!E620)</f>
        <v>VDD_Q2</v>
      </c>
      <c r="E620">
        <f t="shared" si="18"/>
        <v>15.000000000000002</v>
      </c>
      <c r="F620">
        <f t="shared" si="19"/>
        <v>1</v>
      </c>
    </row>
    <row r="621" spans="1:6" x14ac:dyDescent="0.2">
      <c r="A621">
        <v>621</v>
      </c>
      <c r="B621">
        <v>1325.5920000000001</v>
      </c>
      <c r="C621">
        <v>78.12</v>
      </c>
      <c r="D621" t="str">
        <f t="array" ref="D621">INDEX('Bump Map'!$A$1:$AW$51,26-'Bump List'!F621,25+'Bump List'!E621)</f>
        <v>VDD_Q2</v>
      </c>
      <c r="E621">
        <f t="shared" si="18"/>
        <v>17</v>
      </c>
      <c r="F621">
        <f t="shared" si="19"/>
        <v>1</v>
      </c>
    </row>
    <row r="622" spans="1:6" x14ac:dyDescent="0.2">
      <c r="A622">
        <v>622</v>
      </c>
      <c r="B622">
        <v>1481.5440000000001</v>
      </c>
      <c r="C622">
        <v>78.12</v>
      </c>
      <c r="D622" t="str">
        <f t="array" ref="D622">INDEX('Bump Map'!$A$1:$AW$51,26-'Bump List'!F622,25+'Bump List'!E622)</f>
        <v>VDDV_Q2</v>
      </c>
      <c r="E622">
        <f t="shared" si="18"/>
        <v>19</v>
      </c>
      <c r="F622">
        <f t="shared" si="19"/>
        <v>1</v>
      </c>
    </row>
    <row r="623" spans="1:6" x14ac:dyDescent="0.2">
      <c r="A623">
        <v>623</v>
      </c>
      <c r="B623">
        <v>1637.4960000000001</v>
      </c>
      <c r="C623">
        <v>78.12</v>
      </c>
      <c r="D623" t="str">
        <f t="array" ref="D623">INDEX('Bump Map'!$A$1:$AW$51,26-'Bump List'!F623,25+'Bump List'!E623)</f>
        <v>HSDIFF_1_P_Q2_nocon</v>
      </c>
      <c r="E623">
        <f t="shared" si="18"/>
        <v>21</v>
      </c>
      <c r="F623">
        <f t="shared" si="19"/>
        <v>1</v>
      </c>
    </row>
    <row r="624" spans="1:6" x14ac:dyDescent="0.2">
      <c r="A624">
        <v>624</v>
      </c>
      <c r="B624">
        <v>1793.4480000000001</v>
      </c>
      <c r="C624">
        <v>78.12</v>
      </c>
      <c r="D624" t="str">
        <f t="array" ref="D624">INDEX('Bump Map'!$A$1:$AW$51,26-'Bump List'!F624,25+'Bump List'!E624)</f>
        <v>JTAG_TMS_Q2</v>
      </c>
      <c r="E624">
        <f t="shared" si="18"/>
        <v>23</v>
      </c>
      <c r="F624">
        <f t="shared" si="19"/>
        <v>1</v>
      </c>
    </row>
    <row r="625" spans="1:6" x14ac:dyDescent="0.2">
      <c r="A625">
        <v>625</v>
      </c>
      <c r="B625">
        <v>-1871.424</v>
      </c>
      <c r="C625">
        <v>156.24</v>
      </c>
      <c r="D625" t="str">
        <f t="array" ref="D625">INDEX('Bump Map'!$A$1:$AW$51,26-'Bump List'!F625,25+'Bump List'!E625)</f>
        <v>JTAG_TDO_Q4</v>
      </c>
      <c r="E625">
        <f t="shared" si="18"/>
        <v>-24</v>
      </c>
      <c r="F625">
        <f t="shared" si="19"/>
        <v>2</v>
      </c>
    </row>
    <row r="626" spans="1:6" x14ac:dyDescent="0.2">
      <c r="A626">
        <v>626</v>
      </c>
      <c r="B626">
        <v>-1715.472</v>
      </c>
      <c r="C626">
        <v>156.24</v>
      </c>
      <c r="D626" t="str">
        <f t="array" ref="D626">INDEX('Bump Map'!$A$1:$AW$51,26-'Bump List'!F626,25+'Bump List'!E626)</f>
        <v>VSS</v>
      </c>
      <c r="E626">
        <f t="shared" si="18"/>
        <v>-22</v>
      </c>
      <c r="F626">
        <f t="shared" si="19"/>
        <v>2</v>
      </c>
    </row>
    <row r="627" spans="1:6" x14ac:dyDescent="0.2">
      <c r="A627">
        <v>627</v>
      </c>
      <c r="B627">
        <v>-1559.52</v>
      </c>
      <c r="C627">
        <v>156.24</v>
      </c>
      <c r="D627" t="str">
        <f t="array" ref="D627">INDEX('Bump Map'!$A$1:$AW$51,26-'Bump List'!F627,25+'Bump List'!E627)</f>
        <v>HSDIFF_1_N_Q4_nocon</v>
      </c>
      <c r="E627">
        <f t="shared" si="18"/>
        <v>-20</v>
      </c>
      <c r="F627">
        <f t="shared" si="19"/>
        <v>2</v>
      </c>
    </row>
    <row r="628" spans="1:6" x14ac:dyDescent="0.2">
      <c r="A628">
        <v>628</v>
      </c>
      <c r="B628">
        <v>-1403.568</v>
      </c>
      <c r="C628">
        <v>156.24</v>
      </c>
      <c r="D628" t="str">
        <f t="array" ref="D628">INDEX('Bump Map'!$A$1:$AW$51,26-'Bump List'!F628,25+'Bump List'!E628)</f>
        <v>VSS</v>
      </c>
      <c r="E628">
        <f t="shared" si="18"/>
        <v>-18</v>
      </c>
      <c r="F628">
        <f t="shared" si="19"/>
        <v>2</v>
      </c>
    </row>
    <row r="629" spans="1:6" x14ac:dyDescent="0.2">
      <c r="A629">
        <v>629</v>
      </c>
      <c r="B629">
        <v>-1247.616</v>
      </c>
      <c r="C629">
        <v>156.24</v>
      </c>
      <c r="D629" t="str">
        <f t="array" ref="D629">INDEX('Bump Map'!$A$1:$AW$51,26-'Bump List'!F629,25+'Bump List'!E629)</f>
        <v>VSS</v>
      </c>
      <c r="E629">
        <f t="shared" si="18"/>
        <v>-16</v>
      </c>
      <c r="F629">
        <f t="shared" si="19"/>
        <v>2</v>
      </c>
    </row>
    <row r="630" spans="1:6" x14ac:dyDescent="0.2">
      <c r="A630">
        <v>630</v>
      </c>
      <c r="B630">
        <v>-1091.664</v>
      </c>
      <c r="C630">
        <v>156.24</v>
      </c>
      <c r="D630" t="str">
        <f t="array" ref="D630">INDEX('Bump Map'!$A$1:$AW$51,26-'Bump List'!F630,25+'Bump List'!E630)</f>
        <v>VSS</v>
      </c>
      <c r="E630">
        <f t="shared" si="18"/>
        <v>-14</v>
      </c>
      <c r="F630">
        <f t="shared" si="19"/>
        <v>2</v>
      </c>
    </row>
    <row r="631" spans="1:6" x14ac:dyDescent="0.2">
      <c r="A631">
        <v>631</v>
      </c>
      <c r="B631">
        <v>-935.71199999999999</v>
      </c>
      <c r="C631">
        <v>156.24</v>
      </c>
      <c r="D631" t="str">
        <f t="array" ref="D631">INDEX('Bump Map'!$A$1:$AW$51,26-'Bump List'!F631,25+'Bump List'!E631)</f>
        <v>VSS</v>
      </c>
      <c r="E631">
        <f t="shared" si="18"/>
        <v>-12</v>
      </c>
      <c r="F631">
        <f t="shared" si="19"/>
        <v>2</v>
      </c>
    </row>
    <row r="632" spans="1:6" x14ac:dyDescent="0.2">
      <c r="A632">
        <v>632</v>
      </c>
      <c r="B632">
        <v>-779.76</v>
      </c>
      <c r="C632">
        <v>156.24</v>
      </c>
      <c r="D632" t="str">
        <f t="array" ref="D632">INDEX('Bump Map'!$A$1:$AW$51,26-'Bump List'!F632,25+'Bump List'!E632)</f>
        <v>VSS</v>
      </c>
      <c r="E632">
        <f t="shared" si="18"/>
        <v>-10</v>
      </c>
      <c r="F632">
        <f t="shared" si="19"/>
        <v>2</v>
      </c>
    </row>
    <row r="633" spans="1:6" x14ac:dyDescent="0.2">
      <c r="A633">
        <v>633</v>
      </c>
      <c r="B633">
        <v>-623.80799999999999</v>
      </c>
      <c r="C633">
        <v>156.24</v>
      </c>
      <c r="D633" t="str">
        <f t="array" ref="D633">INDEX('Bump Map'!$A$1:$AW$51,26-'Bump List'!F633,25+'Bump List'!E633)</f>
        <v>VSS</v>
      </c>
      <c r="E633">
        <f t="shared" si="18"/>
        <v>-8</v>
      </c>
      <c r="F633">
        <f t="shared" si="19"/>
        <v>2</v>
      </c>
    </row>
    <row r="634" spans="1:6" x14ac:dyDescent="0.2">
      <c r="A634">
        <v>634</v>
      </c>
      <c r="B634">
        <v>-467.85599999999999</v>
      </c>
      <c r="C634">
        <v>156.24</v>
      </c>
      <c r="D634" t="str">
        <f t="array" ref="D634">INDEX('Bump Map'!$A$1:$AW$51,26-'Bump List'!F634,25+'Bump List'!E634)</f>
        <v>VSS</v>
      </c>
      <c r="E634">
        <f t="shared" si="18"/>
        <v>-6</v>
      </c>
      <c r="F634">
        <f t="shared" si="19"/>
        <v>2</v>
      </c>
    </row>
    <row r="635" spans="1:6" x14ac:dyDescent="0.2">
      <c r="A635">
        <v>635</v>
      </c>
      <c r="B635">
        <v>-311.904</v>
      </c>
      <c r="C635">
        <v>156.24</v>
      </c>
      <c r="D635" t="str">
        <f t="array" ref="D635">INDEX('Bump Map'!$A$1:$AW$51,26-'Bump List'!F635,25+'Bump List'!E635)</f>
        <v>VSS</v>
      </c>
      <c r="E635">
        <f t="shared" si="18"/>
        <v>-4</v>
      </c>
      <c r="F635">
        <f t="shared" si="19"/>
        <v>2</v>
      </c>
    </row>
    <row r="636" spans="1:6" x14ac:dyDescent="0.2">
      <c r="A636">
        <v>636</v>
      </c>
      <c r="B636">
        <v>-155.952</v>
      </c>
      <c r="C636">
        <v>156.24</v>
      </c>
      <c r="D636" t="str">
        <f t="array" ref="D636">INDEX('Bump Map'!$A$1:$AW$51,26-'Bump List'!F636,25+'Bump List'!E636)</f>
        <v>VSS</v>
      </c>
      <c r="E636">
        <f t="shared" si="18"/>
        <v>-2</v>
      </c>
      <c r="F636">
        <f t="shared" si="19"/>
        <v>2</v>
      </c>
    </row>
    <row r="637" spans="1:6" x14ac:dyDescent="0.2">
      <c r="A637">
        <v>637</v>
      </c>
      <c r="B637">
        <v>155.952</v>
      </c>
      <c r="C637">
        <v>156.24</v>
      </c>
      <c r="D637" t="str">
        <f t="array" ref="D637">INDEX('Bump Map'!$A$1:$AW$51,26-'Bump List'!F637,25+'Bump List'!E637)</f>
        <v>VSS</v>
      </c>
      <c r="E637">
        <f t="shared" si="18"/>
        <v>2</v>
      </c>
      <c r="F637">
        <f t="shared" si="19"/>
        <v>2</v>
      </c>
    </row>
    <row r="638" spans="1:6" x14ac:dyDescent="0.2">
      <c r="A638">
        <v>638</v>
      </c>
      <c r="B638">
        <v>311.904</v>
      </c>
      <c r="C638">
        <v>156.24</v>
      </c>
      <c r="D638" t="str">
        <f t="array" ref="D638">INDEX('Bump Map'!$A$1:$AW$51,26-'Bump List'!F638,25+'Bump List'!E638)</f>
        <v>VSS</v>
      </c>
      <c r="E638">
        <f t="shared" si="18"/>
        <v>4</v>
      </c>
      <c r="F638">
        <f t="shared" si="19"/>
        <v>2</v>
      </c>
    </row>
    <row r="639" spans="1:6" x14ac:dyDescent="0.2">
      <c r="A639">
        <v>639</v>
      </c>
      <c r="B639">
        <v>467.85599999999999</v>
      </c>
      <c r="C639">
        <v>156.24</v>
      </c>
      <c r="D639" t="str">
        <f t="array" ref="D639">INDEX('Bump Map'!$A$1:$AW$51,26-'Bump List'!F639,25+'Bump List'!E639)</f>
        <v>VSS</v>
      </c>
      <c r="E639">
        <f t="shared" si="18"/>
        <v>6</v>
      </c>
      <c r="F639">
        <f t="shared" si="19"/>
        <v>2</v>
      </c>
    </row>
    <row r="640" spans="1:6" x14ac:dyDescent="0.2">
      <c r="A640">
        <v>640</v>
      </c>
      <c r="B640">
        <v>623.80799999999999</v>
      </c>
      <c r="C640">
        <v>156.24</v>
      </c>
      <c r="D640" t="str">
        <f t="array" ref="D640">INDEX('Bump Map'!$A$1:$AW$51,26-'Bump List'!F640,25+'Bump List'!E640)</f>
        <v>VSS</v>
      </c>
      <c r="E640">
        <f t="shared" si="18"/>
        <v>8</v>
      </c>
      <c r="F640">
        <f t="shared" si="19"/>
        <v>2</v>
      </c>
    </row>
    <row r="641" spans="1:6" x14ac:dyDescent="0.2">
      <c r="A641">
        <v>641</v>
      </c>
      <c r="B641">
        <v>779.76</v>
      </c>
      <c r="C641">
        <v>156.24</v>
      </c>
      <c r="D641" t="str">
        <f t="array" ref="D641">INDEX('Bump Map'!$A$1:$AW$51,26-'Bump List'!F641,25+'Bump List'!E641)</f>
        <v>VSS</v>
      </c>
      <c r="E641">
        <f t="shared" ref="E641:E704" si="20">B641/77.976</f>
        <v>10</v>
      </c>
      <c r="F641">
        <f t="shared" ref="F641:F704" si="21">C641/78.12</f>
        <v>2</v>
      </c>
    </row>
    <row r="642" spans="1:6" x14ac:dyDescent="0.2">
      <c r="A642">
        <v>642</v>
      </c>
      <c r="B642">
        <v>935.71199999999999</v>
      </c>
      <c r="C642">
        <v>156.24</v>
      </c>
      <c r="D642" t="str">
        <f t="array" ref="D642">INDEX('Bump Map'!$A$1:$AW$51,26-'Bump List'!F642,25+'Bump List'!E642)</f>
        <v>VSS</v>
      </c>
      <c r="E642">
        <f t="shared" si="20"/>
        <v>12</v>
      </c>
      <c r="F642">
        <f t="shared" si="21"/>
        <v>2</v>
      </c>
    </row>
    <row r="643" spans="1:6" x14ac:dyDescent="0.2">
      <c r="A643">
        <v>643</v>
      </c>
      <c r="B643">
        <v>1091.664</v>
      </c>
      <c r="C643">
        <v>156.24</v>
      </c>
      <c r="D643" t="str">
        <f t="array" ref="D643">INDEX('Bump Map'!$A$1:$AW$51,26-'Bump List'!F643,25+'Bump List'!E643)</f>
        <v>VSS</v>
      </c>
      <c r="E643">
        <f t="shared" si="20"/>
        <v>14</v>
      </c>
      <c r="F643">
        <f t="shared" si="21"/>
        <v>2</v>
      </c>
    </row>
    <row r="644" spans="1:6" x14ac:dyDescent="0.2">
      <c r="A644">
        <v>644</v>
      </c>
      <c r="B644">
        <v>1247.616</v>
      </c>
      <c r="C644">
        <v>156.24</v>
      </c>
      <c r="D644" t="str">
        <f t="array" ref="D644">INDEX('Bump Map'!$A$1:$AW$51,26-'Bump List'!F644,25+'Bump List'!E644)</f>
        <v>VSS</v>
      </c>
      <c r="E644">
        <f t="shared" si="20"/>
        <v>16</v>
      </c>
      <c r="F644">
        <f t="shared" si="21"/>
        <v>2</v>
      </c>
    </row>
    <row r="645" spans="1:6" x14ac:dyDescent="0.2">
      <c r="A645">
        <v>645</v>
      </c>
      <c r="B645">
        <v>1403.568</v>
      </c>
      <c r="C645">
        <v>156.24</v>
      </c>
      <c r="D645" t="str">
        <f t="array" ref="D645">INDEX('Bump Map'!$A$1:$AW$51,26-'Bump List'!F645,25+'Bump List'!E645)</f>
        <v>VSS</v>
      </c>
      <c r="E645">
        <f t="shared" si="20"/>
        <v>18</v>
      </c>
      <c r="F645">
        <f t="shared" si="21"/>
        <v>2</v>
      </c>
    </row>
    <row r="646" spans="1:6" x14ac:dyDescent="0.2">
      <c r="A646">
        <v>646</v>
      </c>
      <c r="B646">
        <v>1559.52</v>
      </c>
      <c r="C646">
        <v>156.24</v>
      </c>
      <c r="D646" t="str">
        <f t="array" ref="D646">INDEX('Bump Map'!$A$1:$AW$51,26-'Bump List'!F646,25+'Bump List'!E646)</f>
        <v>HSDIFF_1_N_Q2_nocon</v>
      </c>
      <c r="E646">
        <f t="shared" si="20"/>
        <v>20</v>
      </c>
      <c r="F646">
        <f t="shared" si="21"/>
        <v>2</v>
      </c>
    </row>
    <row r="647" spans="1:6" x14ac:dyDescent="0.2">
      <c r="A647">
        <v>647</v>
      </c>
      <c r="B647">
        <v>1715.472</v>
      </c>
      <c r="C647">
        <v>156.24</v>
      </c>
      <c r="D647" t="str">
        <f t="array" ref="D647">INDEX('Bump Map'!$A$1:$AW$51,26-'Bump List'!F647,25+'Bump List'!E647)</f>
        <v>VSS</v>
      </c>
      <c r="E647">
        <f t="shared" si="20"/>
        <v>22</v>
      </c>
      <c r="F647">
        <f t="shared" si="21"/>
        <v>2</v>
      </c>
    </row>
    <row r="648" spans="1:6" x14ac:dyDescent="0.2">
      <c r="A648">
        <v>648</v>
      </c>
      <c r="B648">
        <v>1871.424</v>
      </c>
      <c r="C648">
        <v>156.24</v>
      </c>
      <c r="D648" t="str">
        <f t="array" ref="D648">INDEX('Bump Map'!$A$1:$AW$51,26-'Bump List'!F648,25+'Bump List'!E648)</f>
        <v>JTAG_TDO_Q2</v>
      </c>
      <c r="E648">
        <f t="shared" si="20"/>
        <v>24</v>
      </c>
      <c r="F648">
        <f t="shared" si="21"/>
        <v>2</v>
      </c>
    </row>
    <row r="649" spans="1:6" x14ac:dyDescent="0.2">
      <c r="A649">
        <v>649</v>
      </c>
      <c r="B649">
        <v>-1793.4480000000001</v>
      </c>
      <c r="C649">
        <v>234.36</v>
      </c>
      <c r="D649" t="str">
        <f t="array" ref="D649">INDEX('Bump Map'!$A$1:$AW$51,26-'Bump List'!F649,25+'Bump List'!E649)</f>
        <v>JTAG_TDI_Q4</v>
      </c>
      <c r="E649">
        <f t="shared" si="20"/>
        <v>-23</v>
      </c>
      <c r="F649">
        <f t="shared" si="21"/>
        <v>3</v>
      </c>
    </row>
    <row r="650" spans="1:6" x14ac:dyDescent="0.2">
      <c r="A650">
        <v>650</v>
      </c>
      <c r="B650">
        <v>-1637.4960000000001</v>
      </c>
      <c r="C650">
        <v>234.36</v>
      </c>
      <c r="D650" t="str">
        <f t="array" ref="D650">INDEX('Bump Map'!$A$1:$AW$51,26-'Bump List'!F650,25+'Bump List'!E650)</f>
        <v>HSDIFF_2_P_Q4_nocon</v>
      </c>
      <c r="E650">
        <f t="shared" si="20"/>
        <v>-21</v>
      </c>
      <c r="F650">
        <f t="shared" si="21"/>
        <v>3</v>
      </c>
    </row>
    <row r="651" spans="1:6" x14ac:dyDescent="0.2">
      <c r="A651">
        <v>651</v>
      </c>
      <c r="B651">
        <v>-1481.5440000000001</v>
      </c>
      <c r="C651">
        <v>234.36</v>
      </c>
      <c r="D651" t="str">
        <f t="array" ref="D651">INDEX('Bump Map'!$A$1:$AW$51,26-'Bump List'!F651,25+'Bump List'!E651)</f>
        <v>VDDV_Q4</v>
      </c>
      <c r="E651">
        <f t="shared" si="20"/>
        <v>-19</v>
      </c>
      <c r="F651">
        <f t="shared" si="21"/>
        <v>3</v>
      </c>
    </row>
    <row r="652" spans="1:6" x14ac:dyDescent="0.2">
      <c r="A652">
        <v>652</v>
      </c>
      <c r="B652">
        <v>-1325.5920000000001</v>
      </c>
      <c r="C652">
        <v>234.36</v>
      </c>
      <c r="D652" t="str">
        <f t="array" ref="D652">INDEX('Bump Map'!$A$1:$AW$51,26-'Bump List'!F652,25+'Bump List'!E652)</f>
        <v>VDD_Q4</v>
      </c>
      <c r="E652">
        <f t="shared" si="20"/>
        <v>-17</v>
      </c>
      <c r="F652">
        <f t="shared" si="21"/>
        <v>3</v>
      </c>
    </row>
    <row r="653" spans="1:6" x14ac:dyDescent="0.2">
      <c r="A653">
        <v>653</v>
      </c>
      <c r="B653">
        <v>-1169.6400000000001</v>
      </c>
      <c r="C653">
        <v>234.36</v>
      </c>
      <c r="D653" t="str">
        <f t="array" ref="D653">INDEX('Bump Map'!$A$1:$AW$51,26-'Bump List'!F653,25+'Bump List'!E653)</f>
        <v>VDD_Q4</v>
      </c>
      <c r="E653">
        <f t="shared" si="20"/>
        <v>-15.000000000000002</v>
      </c>
      <c r="F653">
        <f t="shared" si="21"/>
        <v>3</v>
      </c>
    </row>
    <row r="654" spans="1:6" x14ac:dyDescent="0.2">
      <c r="A654">
        <v>654</v>
      </c>
      <c r="B654">
        <v>-1013.688</v>
      </c>
      <c r="C654">
        <v>234.36</v>
      </c>
      <c r="D654" t="str">
        <f t="array" ref="D654">INDEX('Bump Map'!$A$1:$AW$51,26-'Bump List'!F654,25+'Bump List'!E654)</f>
        <v>VDD_Q4</v>
      </c>
      <c r="E654">
        <f t="shared" si="20"/>
        <v>-13</v>
      </c>
      <c r="F654">
        <f t="shared" si="21"/>
        <v>3</v>
      </c>
    </row>
    <row r="655" spans="1:6" x14ac:dyDescent="0.2">
      <c r="A655">
        <v>655</v>
      </c>
      <c r="B655">
        <v>-857.73599999999999</v>
      </c>
      <c r="C655">
        <v>234.36</v>
      </c>
      <c r="D655" t="str">
        <f t="array" ref="D655">INDEX('Bump Map'!$A$1:$AW$51,26-'Bump List'!F655,25+'Bump List'!E655)</f>
        <v>VDD_Q4</v>
      </c>
      <c r="E655">
        <f t="shared" si="20"/>
        <v>-11</v>
      </c>
      <c r="F655">
        <f t="shared" si="21"/>
        <v>3</v>
      </c>
    </row>
    <row r="656" spans="1:6" x14ac:dyDescent="0.2">
      <c r="A656">
        <v>656</v>
      </c>
      <c r="B656">
        <v>-701.78399999999999</v>
      </c>
      <c r="C656">
        <v>234.36</v>
      </c>
      <c r="D656" t="str">
        <f t="array" ref="D656">INDEX('Bump Map'!$A$1:$AW$51,26-'Bump List'!F656,25+'Bump List'!E656)</f>
        <v>VDD_Q4</v>
      </c>
      <c r="E656">
        <f t="shared" si="20"/>
        <v>-9</v>
      </c>
      <c r="F656">
        <f t="shared" si="21"/>
        <v>3</v>
      </c>
    </row>
    <row r="657" spans="1:6" x14ac:dyDescent="0.2">
      <c r="A657">
        <v>657</v>
      </c>
      <c r="B657">
        <v>-545.83199999999999</v>
      </c>
      <c r="C657">
        <v>234.36</v>
      </c>
      <c r="D657" t="str">
        <f t="array" ref="D657">INDEX('Bump Map'!$A$1:$AW$51,26-'Bump List'!F657,25+'Bump List'!E657)</f>
        <v>VDD_Q4</v>
      </c>
      <c r="E657">
        <f t="shared" si="20"/>
        <v>-7</v>
      </c>
      <c r="F657">
        <f t="shared" si="21"/>
        <v>3</v>
      </c>
    </row>
    <row r="658" spans="1:6" x14ac:dyDescent="0.2">
      <c r="A658">
        <v>658</v>
      </c>
      <c r="B658">
        <v>-389.88</v>
      </c>
      <c r="C658">
        <v>234.36</v>
      </c>
      <c r="D658" t="str">
        <f t="array" ref="D658">INDEX('Bump Map'!$A$1:$AW$51,26-'Bump List'!F658,25+'Bump List'!E658)</f>
        <v>VDD_Q4</v>
      </c>
      <c r="E658">
        <f t="shared" si="20"/>
        <v>-5</v>
      </c>
      <c r="F658">
        <f t="shared" si="21"/>
        <v>3</v>
      </c>
    </row>
    <row r="659" spans="1:6" x14ac:dyDescent="0.2">
      <c r="A659">
        <v>659</v>
      </c>
      <c r="B659">
        <v>-233.928</v>
      </c>
      <c r="C659">
        <v>234.36</v>
      </c>
      <c r="D659" t="str">
        <f t="array" ref="D659">INDEX('Bump Map'!$A$1:$AW$51,26-'Bump List'!F659,25+'Bump List'!E659)</f>
        <v>VDD_Q4</v>
      </c>
      <c r="E659">
        <f t="shared" si="20"/>
        <v>-3</v>
      </c>
      <c r="F659">
        <f t="shared" si="21"/>
        <v>3</v>
      </c>
    </row>
    <row r="660" spans="1:6" x14ac:dyDescent="0.2">
      <c r="A660">
        <v>660</v>
      </c>
      <c r="B660">
        <v>-77.975999999999999</v>
      </c>
      <c r="C660">
        <v>234.36</v>
      </c>
      <c r="D660" t="str">
        <f t="array" ref="D660">INDEX('Bump Map'!$A$1:$AW$51,26-'Bump List'!F660,25+'Bump List'!E660)</f>
        <v>VDD_Q4</v>
      </c>
      <c r="E660">
        <f t="shared" si="20"/>
        <v>-1</v>
      </c>
      <c r="F660">
        <f t="shared" si="21"/>
        <v>3</v>
      </c>
    </row>
    <row r="661" spans="1:6" x14ac:dyDescent="0.2">
      <c r="A661">
        <v>661</v>
      </c>
      <c r="B661">
        <v>77.975999999999999</v>
      </c>
      <c r="C661">
        <v>234.36</v>
      </c>
      <c r="D661" t="str">
        <f t="array" ref="D661">INDEX('Bump Map'!$A$1:$AW$51,26-'Bump List'!F661,25+'Bump List'!E661)</f>
        <v>VDD_Q2</v>
      </c>
      <c r="E661">
        <f t="shared" si="20"/>
        <v>1</v>
      </c>
      <c r="F661">
        <f t="shared" si="21"/>
        <v>3</v>
      </c>
    </row>
    <row r="662" spans="1:6" x14ac:dyDescent="0.2">
      <c r="A662">
        <v>662</v>
      </c>
      <c r="B662">
        <v>233.928</v>
      </c>
      <c r="C662">
        <v>234.36</v>
      </c>
      <c r="D662" t="str">
        <f t="array" ref="D662">INDEX('Bump Map'!$A$1:$AW$51,26-'Bump List'!F662,25+'Bump List'!E662)</f>
        <v>VDD_Q2</v>
      </c>
      <c r="E662">
        <f t="shared" si="20"/>
        <v>3</v>
      </c>
      <c r="F662">
        <f t="shared" si="21"/>
        <v>3</v>
      </c>
    </row>
    <row r="663" spans="1:6" x14ac:dyDescent="0.2">
      <c r="A663">
        <v>663</v>
      </c>
      <c r="B663">
        <v>389.88</v>
      </c>
      <c r="C663">
        <v>234.36</v>
      </c>
      <c r="D663" t="str">
        <f t="array" ref="D663">INDEX('Bump Map'!$A$1:$AW$51,26-'Bump List'!F663,25+'Bump List'!E663)</f>
        <v>VDD_Q2</v>
      </c>
      <c r="E663">
        <f t="shared" si="20"/>
        <v>5</v>
      </c>
      <c r="F663">
        <f t="shared" si="21"/>
        <v>3</v>
      </c>
    </row>
    <row r="664" spans="1:6" x14ac:dyDescent="0.2">
      <c r="A664">
        <v>664</v>
      </c>
      <c r="B664">
        <v>545.83199999999999</v>
      </c>
      <c r="C664">
        <v>234.36</v>
      </c>
      <c r="D664" t="str">
        <f t="array" ref="D664">INDEX('Bump Map'!$A$1:$AW$51,26-'Bump List'!F664,25+'Bump List'!E664)</f>
        <v>VDD_Q2</v>
      </c>
      <c r="E664">
        <f t="shared" si="20"/>
        <v>7</v>
      </c>
      <c r="F664">
        <f t="shared" si="21"/>
        <v>3</v>
      </c>
    </row>
    <row r="665" spans="1:6" x14ac:dyDescent="0.2">
      <c r="A665">
        <v>665</v>
      </c>
      <c r="B665">
        <v>701.78399999999999</v>
      </c>
      <c r="C665">
        <v>234.36</v>
      </c>
      <c r="D665" t="str">
        <f t="array" ref="D665">INDEX('Bump Map'!$A$1:$AW$51,26-'Bump List'!F665,25+'Bump List'!E665)</f>
        <v>VDD_Q2</v>
      </c>
      <c r="E665">
        <f t="shared" si="20"/>
        <v>9</v>
      </c>
      <c r="F665">
        <f t="shared" si="21"/>
        <v>3</v>
      </c>
    </row>
    <row r="666" spans="1:6" x14ac:dyDescent="0.2">
      <c r="A666">
        <v>666</v>
      </c>
      <c r="B666">
        <v>857.73599999999999</v>
      </c>
      <c r="C666">
        <v>234.36</v>
      </c>
      <c r="D666" t="str">
        <f t="array" ref="D666">INDEX('Bump Map'!$A$1:$AW$51,26-'Bump List'!F666,25+'Bump List'!E666)</f>
        <v>VDD_Q2</v>
      </c>
      <c r="E666">
        <f t="shared" si="20"/>
        <v>11</v>
      </c>
      <c r="F666">
        <f t="shared" si="21"/>
        <v>3</v>
      </c>
    </row>
    <row r="667" spans="1:6" x14ac:dyDescent="0.2">
      <c r="A667">
        <v>667</v>
      </c>
      <c r="B667">
        <v>1013.688</v>
      </c>
      <c r="C667">
        <v>234.36</v>
      </c>
      <c r="D667" t="str">
        <f t="array" ref="D667">INDEX('Bump Map'!$A$1:$AW$51,26-'Bump List'!F667,25+'Bump List'!E667)</f>
        <v>VDD_Q2</v>
      </c>
      <c r="E667">
        <f t="shared" si="20"/>
        <v>13</v>
      </c>
      <c r="F667">
        <f t="shared" si="21"/>
        <v>3</v>
      </c>
    </row>
    <row r="668" spans="1:6" x14ac:dyDescent="0.2">
      <c r="A668">
        <v>668</v>
      </c>
      <c r="B668">
        <v>1169.6400000000001</v>
      </c>
      <c r="C668">
        <v>234.36</v>
      </c>
      <c r="D668" t="str">
        <f t="array" ref="D668">INDEX('Bump Map'!$A$1:$AW$51,26-'Bump List'!F668,25+'Bump List'!E668)</f>
        <v>VDD_Q2</v>
      </c>
      <c r="E668">
        <f t="shared" si="20"/>
        <v>15.000000000000002</v>
      </c>
      <c r="F668">
        <f t="shared" si="21"/>
        <v>3</v>
      </c>
    </row>
    <row r="669" spans="1:6" x14ac:dyDescent="0.2">
      <c r="A669">
        <v>669</v>
      </c>
      <c r="B669">
        <v>1325.5920000000001</v>
      </c>
      <c r="C669">
        <v>234.36</v>
      </c>
      <c r="D669" t="str">
        <f t="array" ref="D669">INDEX('Bump Map'!$A$1:$AW$51,26-'Bump List'!F669,25+'Bump List'!E669)</f>
        <v>VDD_Q2</v>
      </c>
      <c r="E669">
        <f t="shared" si="20"/>
        <v>17</v>
      </c>
      <c r="F669">
        <f t="shared" si="21"/>
        <v>3</v>
      </c>
    </row>
    <row r="670" spans="1:6" x14ac:dyDescent="0.2">
      <c r="A670">
        <v>670</v>
      </c>
      <c r="B670">
        <v>1481.5440000000001</v>
      </c>
      <c r="C670">
        <v>234.36</v>
      </c>
      <c r="D670" t="str">
        <f t="array" ref="D670">INDEX('Bump Map'!$A$1:$AW$51,26-'Bump List'!F670,25+'Bump List'!E670)</f>
        <v>VDDV_Q2</v>
      </c>
      <c r="E670">
        <f t="shared" si="20"/>
        <v>19</v>
      </c>
      <c r="F670">
        <f t="shared" si="21"/>
        <v>3</v>
      </c>
    </row>
    <row r="671" spans="1:6" x14ac:dyDescent="0.2">
      <c r="A671">
        <v>671</v>
      </c>
      <c r="B671">
        <v>1637.4960000000001</v>
      </c>
      <c r="C671">
        <v>234.36</v>
      </c>
      <c r="D671" t="str">
        <f t="array" ref="D671">INDEX('Bump Map'!$A$1:$AW$51,26-'Bump List'!F671,25+'Bump List'!E671)</f>
        <v>HSDIFF_2_P_Q2_nocon</v>
      </c>
      <c r="E671">
        <f t="shared" si="20"/>
        <v>21</v>
      </c>
      <c r="F671">
        <f t="shared" si="21"/>
        <v>3</v>
      </c>
    </row>
    <row r="672" spans="1:6" x14ac:dyDescent="0.2">
      <c r="A672">
        <v>672</v>
      </c>
      <c r="B672">
        <v>1793.4480000000001</v>
      </c>
      <c r="C672">
        <v>234.36</v>
      </c>
      <c r="D672" t="str">
        <f t="array" ref="D672">INDEX('Bump Map'!$A$1:$AW$51,26-'Bump List'!F672,25+'Bump List'!E672)</f>
        <v>JTAG_TDI_Q2</v>
      </c>
      <c r="E672">
        <f t="shared" si="20"/>
        <v>23</v>
      </c>
      <c r="F672">
        <f t="shared" si="21"/>
        <v>3</v>
      </c>
    </row>
    <row r="673" spans="1:6" x14ac:dyDescent="0.2">
      <c r="A673">
        <v>673</v>
      </c>
      <c r="B673">
        <v>-1871.424</v>
      </c>
      <c r="C673">
        <v>312.48</v>
      </c>
      <c r="D673" t="str">
        <f t="array" ref="D673">INDEX('Bump Map'!$A$1:$AW$51,26-'Bump List'!F673,25+'Bump List'!E673)</f>
        <v>JTAG_TCK_Q4</v>
      </c>
      <c r="E673">
        <f t="shared" si="20"/>
        <v>-24</v>
      </c>
      <c r="F673">
        <f t="shared" si="21"/>
        <v>4</v>
      </c>
    </row>
    <row r="674" spans="1:6" x14ac:dyDescent="0.2">
      <c r="A674">
        <v>674</v>
      </c>
      <c r="B674">
        <v>-1715.472</v>
      </c>
      <c r="C674">
        <v>312.48</v>
      </c>
      <c r="D674" t="str">
        <f t="array" ref="D674">INDEX('Bump Map'!$A$1:$AW$51,26-'Bump List'!F674,25+'Bump List'!E674)</f>
        <v>VSS</v>
      </c>
      <c r="E674">
        <f t="shared" si="20"/>
        <v>-22</v>
      </c>
      <c r="F674">
        <f t="shared" si="21"/>
        <v>4</v>
      </c>
    </row>
    <row r="675" spans="1:6" x14ac:dyDescent="0.2">
      <c r="A675">
        <v>675</v>
      </c>
      <c r="B675">
        <v>-1559.52</v>
      </c>
      <c r="C675">
        <v>312.48</v>
      </c>
      <c r="D675" t="str">
        <f t="array" ref="D675">INDEX('Bump Map'!$A$1:$AW$51,26-'Bump List'!F675,25+'Bump List'!E675)</f>
        <v>HSDIFF_2_N_Q4_nocon</v>
      </c>
      <c r="E675">
        <f t="shared" si="20"/>
        <v>-20</v>
      </c>
      <c r="F675">
        <f t="shared" si="21"/>
        <v>4</v>
      </c>
    </row>
    <row r="676" spans="1:6" x14ac:dyDescent="0.2">
      <c r="A676">
        <v>676</v>
      </c>
      <c r="B676">
        <v>-1403.568</v>
      </c>
      <c r="C676">
        <v>312.48</v>
      </c>
      <c r="D676" t="str">
        <f t="array" ref="D676">INDEX('Bump Map'!$A$1:$AW$51,26-'Bump List'!F676,25+'Bump List'!E676)</f>
        <v>VSS</v>
      </c>
      <c r="E676">
        <f t="shared" si="20"/>
        <v>-18</v>
      </c>
      <c r="F676">
        <f t="shared" si="21"/>
        <v>4</v>
      </c>
    </row>
    <row r="677" spans="1:6" x14ac:dyDescent="0.2">
      <c r="A677">
        <v>677</v>
      </c>
      <c r="B677">
        <v>-1247.616</v>
      </c>
      <c r="C677">
        <v>312.48</v>
      </c>
      <c r="D677" t="str">
        <f t="array" ref="D677">INDEX('Bump Map'!$A$1:$AW$51,26-'Bump List'!F677,25+'Bump List'!E677)</f>
        <v>VSS</v>
      </c>
      <c r="E677">
        <f t="shared" si="20"/>
        <v>-16</v>
      </c>
      <c r="F677">
        <f t="shared" si="21"/>
        <v>4</v>
      </c>
    </row>
    <row r="678" spans="1:6" x14ac:dyDescent="0.2">
      <c r="A678">
        <v>678</v>
      </c>
      <c r="B678">
        <v>-1091.664</v>
      </c>
      <c r="C678">
        <v>312.48</v>
      </c>
      <c r="D678" t="str">
        <f t="array" ref="D678">INDEX('Bump Map'!$A$1:$AW$51,26-'Bump List'!F678,25+'Bump List'!E678)</f>
        <v>VSS</v>
      </c>
      <c r="E678">
        <f t="shared" si="20"/>
        <v>-14</v>
      </c>
      <c r="F678">
        <f t="shared" si="21"/>
        <v>4</v>
      </c>
    </row>
    <row r="679" spans="1:6" x14ac:dyDescent="0.2">
      <c r="A679">
        <v>679</v>
      </c>
      <c r="B679">
        <v>-935.71199999999999</v>
      </c>
      <c r="C679">
        <v>312.48</v>
      </c>
      <c r="D679" t="str">
        <f t="array" ref="D679">INDEX('Bump Map'!$A$1:$AW$51,26-'Bump List'!F679,25+'Bump List'!E679)</f>
        <v>VSS</v>
      </c>
      <c r="E679">
        <f t="shared" si="20"/>
        <v>-12</v>
      </c>
      <c r="F679">
        <f t="shared" si="21"/>
        <v>4</v>
      </c>
    </row>
    <row r="680" spans="1:6" x14ac:dyDescent="0.2">
      <c r="A680">
        <v>680</v>
      </c>
      <c r="B680">
        <v>-779.76</v>
      </c>
      <c r="C680">
        <v>312.48</v>
      </c>
      <c r="D680" t="str">
        <f t="array" ref="D680">INDEX('Bump Map'!$A$1:$AW$51,26-'Bump List'!F680,25+'Bump List'!E680)</f>
        <v>VSS</v>
      </c>
      <c r="E680">
        <f t="shared" si="20"/>
        <v>-10</v>
      </c>
      <c r="F680">
        <f t="shared" si="21"/>
        <v>4</v>
      </c>
    </row>
    <row r="681" spans="1:6" x14ac:dyDescent="0.2">
      <c r="A681">
        <v>681</v>
      </c>
      <c r="B681">
        <v>-623.80799999999999</v>
      </c>
      <c r="C681">
        <v>312.48</v>
      </c>
      <c r="D681" t="str">
        <f t="array" ref="D681">INDEX('Bump Map'!$A$1:$AW$51,26-'Bump List'!F681,25+'Bump List'!E681)</f>
        <v>VSS</v>
      </c>
      <c r="E681">
        <f t="shared" si="20"/>
        <v>-8</v>
      </c>
      <c r="F681">
        <f t="shared" si="21"/>
        <v>4</v>
      </c>
    </row>
    <row r="682" spans="1:6" x14ac:dyDescent="0.2">
      <c r="A682">
        <v>682</v>
      </c>
      <c r="B682">
        <v>-467.85599999999999</v>
      </c>
      <c r="C682">
        <v>312.48</v>
      </c>
      <c r="D682" t="str">
        <f t="array" ref="D682">INDEX('Bump Map'!$A$1:$AW$51,26-'Bump List'!F682,25+'Bump List'!E682)</f>
        <v>VSS</v>
      </c>
      <c r="E682">
        <f t="shared" si="20"/>
        <v>-6</v>
      </c>
      <c r="F682">
        <f t="shared" si="21"/>
        <v>4</v>
      </c>
    </row>
    <row r="683" spans="1:6" x14ac:dyDescent="0.2">
      <c r="A683">
        <v>683</v>
      </c>
      <c r="B683">
        <v>-311.904</v>
      </c>
      <c r="C683">
        <v>312.48</v>
      </c>
      <c r="D683" t="str">
        <f t="array" ref="D683">INDEX('Bump Map'!$A$1:$AW$51,26-'Bump List'!F683,25+'Bump List'!E683)</f>
        <v>VSS</v>
      </c>
      <c r="E683">
        <f t="shared" si="20"/>
        <v>-4</v>
      </c>
      <c r="F683">
        <f t="shared" si="21"/>
        <v>4</v>
      </c>
    </row>
    <row r="684" spans="1:6" x14ac:dyDescent="0.2">
      <c r="A684">
        <v>684</v>
      </c>
      <c r="B684">
        <v>-155.952</v>
      </c>
      <c r="C684">
        <v>312.48</v>
      </c>
      <c r="D684" t="str">
        <f t="array" ref="D684">INDEX('Bump Map'!$A$1:$AW$51,26-'Bump List'!F684,25+'Bump List'!E684)</f>
        <v>VSS</v>
      </c>
      <c r="E684">
        <f t="shared" si="20"/>
        <v>-2</v>
      </c>
      <c r="F684">
        <f t="shared" si="21"/>
        <v>4</v>
      </c>
    </row>
    <row r="685" spans="1:6" x14ac:dyDescent="0.2">
      <c r="A685">
        <v>685</v>
      </c>
      <c r="B685">
        <v>155.952</v>
      </c>
      <c r="C685">
        <v>312.48</v>
      </c>
      <c r="D685" t="str">
        <f t="array" ref="D685">INDEX('Bump Map'!$A$1:$AW$51,26-'Bump List'!F685,25+'Bump List'!E685)</f>
        <v>VSS</v>
      </c>
      <c r="E685">
        <f t="shared" si="20"/>
        <v>2</v>
      </c>
      <c r="F685">
        <f t="shared" si="21"/>
        <v>4</v>
      </c>
    </row>
    <row r="686" spans="1:6" x14ac:dyDescent="0.2">
      <c r="A686">
        <v>686</v>
      </c>
      <c r="B686">
        <v>311.904</v>
      </c>
      <c r="C686">
        <v>312.48</v>
      </c>
      <c r="D686" t="str">
        <f t="array" ref="D686">INDEX('Bump Map'!$A$1:$AW$51,26-'Bump List'!F686,25+'Bump List'!E686)</f>
        <v>VSS</v>
      </c>
      <c r="E686">
        <f t="shared" si="20"/>
        <v>4</v>
      </c>
      <c r="F686">
        <f t="shared" si="21"/>
        <v>4</v>
      </c>
    </row>
    <row r="687" spans="1:6" x14ac:dyDescent="0.2">
      <c r="A687">
        <v>687</v>
      </c>
      <c r="B687">
        <v>467.85599999999999</v>
      </c>
      <c r="C687">
        <v>312.48</v>
      </c>
      <c r="D687" t="str">
        <f t="array" ref="D687">INDEX('Bump Map'!$A$1:$AW$51,26-'Bump List'!F687,25+'Bump List'!E687)</f>
        <v>VSS</v>
      </c>
      <c r="E687">
        <f t="shared" si="20"/>
        <v>6</v>
      </c>
      <c r="F687">
        <f t="shared" si="21"/>
        <v>4</v>
      </c>
    </row>
    <row r="688" spans="1:6" x14ac:dyDescent="0.2">
      <c r="A688">
        <v>688</v>
      </c>
      <c r="B688">
        <v>623.80799999999999</v>
      </c>
      <c r="C688">
        <v>312.48</v>
      </c>
      <c r="D688" t="str">
        <f t="array" ref="D688">INDEX('Bump Map'!$A$1:$AW$51,26-'Bump List'!F688,25+'Bump List'!E688)</f>
        <v>VSS</v>
      </c>
      <c r="E688">
        <f t="shared" si="20"/>
        <v>8</v>
      </c>
      <c r="F688">
        <f t="shared" si="21"/>
        <v>4</v>
      </c>
    </row>
    <row r="689" spans="1:6" x14ac:dyDescent="0.2">
      <c r="A689">
        <v>689</v>
      </c>
      <c r="B689">
        <v>779.76</v>
      </c>
      <c r="C689">
        <v>312.48</v>
      </c>
      <c r="D689" t="str">
        <f t="array" ref="D689">INDEX('Bump Map'!$A$1:$AW$51,26-'Bump List'!F689,25+'Bump List'!E689)</f>
        <v>VSS</v>
      </c>
      <c r="E689">
        <f t="shared" si="20"/>
        <v>10</v>
      </c>
      <c r="F689">
        <f t="shared" si="21"/>
        <v>4</v>
      </c>
    </row>
    <row r="690" spans="1:6" x14ac:dyDescent="0.2">
      <c r="A690">
        <v>690</v>
      </c>
      <c r="B690">
        <v>935.71199999999999</v>
      </c>
      <c r="C690">
        <v>312.48</v>
      </c>
      <c r="D690" t="str">
        <f t="array" ref="D690">INDEX('Bump Map'!$A$1:$AW$51,26-'Bump List'!F690,25+'Bump List'!E690)</f>
        <v>VSS</v>
      </c>
      <c r="E690">
        <f t="shared" si="20"/>
        <v>12</v>
      </c>
      <c r="F690">
        <f t="shared" si="21"/>
        <v>4</v>
      </c>
    </row>
    <row r="691" spans="1:6" x14ac:dyDescent="0.2">
      <c r="A691">
        <v>691</v>
      </c>
      <c r="B691">
        <v>1091.664</v>
      </c>
      <c r="C691">
        <v>312.48</v>
      </c>
      <c r="D691" t="str">
        <f t="array" ref="D691">INDEX('Bump Map'!$A$1:$AW$51,26-'Bump List'!F691,25+'Bump List'!E691)</f>
        <v>VSS</v>
      </c>
      <c r="E691">
        <f t="shared" si="20"/>
        <v>14</v>
      </c>
      <c r="F691">
        <f t="shared" si="21"/>
        <v>4</v>
      </c>
    </row>
    <row r="692" spans="1:6" x14ac:dyDescent="0.2">
      <c r="A692">
        <v>692</v>
      </c>
      <c r="B692">
        <v>1247.616</v>
      </c>
      <c r="C692">
        <v>312.48</v>
      </c>
      <c r="D692" t="str">
        <f t="array" ref="D692">INDEX('Bump Map'!$A$1:$AW$51,26-'Bump List'!F692,25+'Bump List'!E692)</f>
        <v>VSS</v>
      </c>
      <c r="E692">
        <f t="shared" si="20"/>
        <v>16</v>
      </c>
      <c r="F692">
        <f t="shared" si="21"/>
        <v>4</v>
      </c>
    </row>
    <row r="693" spans="1:6" x14ac:dyDescent="0.2">
      <c r="A693">
        <v>693</v>
      </c>
      <c r="B693">
        <v>1403.568</v>
      </c>
      <c r="C693">
        <v>312.48</v>
      </c>
      <c r="D693" t="str">
        <f t="array" ref="D693">INDEX('Bump Map'!$A$1:$AW$51,26-'Bump List'!F693,25+'Bump List'!E693)</f>
        <v>VSS</v>
      </c>
      <c r="E693">
        <f t="shared" si="20"/>
        <v>18</v>
      </c>
      <c r="F693">
        <f t="shared" si="21"/>
        <v>4</v>
      </c>
    </row>
    <row r="694" spans="1:6" x14ac:dyDescent="0.2">
      <c r="A694">
        <v>694</v>
      </c>
      <c r="B694">
        <v>1559.52</v>
      </c>
      <c r="C694">
        <v>312.48</v>
      </c>
      <c r="D694" t="str">
        <f t="array" ref="D694">INDEX('Bump Map'!$A$1:$AW$51,26-'Bump List'!F694,25+'Bump List'!E694)</f>
        <v>HSDIFF_2_N_Q2_nocon</v>
      </c>
      <c r="E694">
        <f t="shared" si="20"/>
        <v>20</v>
      </c>
      <c r="F694">
        <f t="shared" si="21"/>
        <v>4</v>
      </c>
    </row>
    <row r="695" spans="1:6" x14ac:dyDescent="0.2">
      <c r="A695">
        <v>695</v>
      </c>
      <c r="B695">
        <v>1715.472</v>
      </c>
      <c r="C695">
        <v>312.48</v>
      </c>
      <c r="D695" t="str">
        <f t="array" ref="D695">INDEX('Bump Map'!$A$1:$AW$51,26-'Bump List'!F695,25+'Bump List'!E695)</f>
        <v>VSS</v>
      </c>
      <c r="E695">
        <f t="shared" si="20"/>
        <v>22</v>
      </c>
      <c r="F695">
        <f t="shared" si="21"/>
        <v>4</v>
      </c>
    </row>
    <row r="696" spans="1:6" x14ac:dyDescent="0.2">
      <c r="A696">
        <v>696</v>
      </c>
      <c r="B696">
        <v>1871.424</v>
      </c>
      <c r="C696">
        <v>312.48</v>
      </c>
      <c r="D696" t="str">
        <f t="array" ref="D696">INDEX('Bump Map'!$A$1:$AW$51,26-'Bump List'!F696,25+'Bump List'!E696)</f>
        <v>JTAG_TCK_Q2</v>
      </c>
      <c r="E696">
        <f t="shared" si="20"/>
        <v>24</v>
      </c>
      <c r="F696">
        <f t="shared" si="21"/>
        <v>4</v>
      </c>
    </row>
    <row r="697" spans="1:6" x14ac:dyDescent="0.2">
      <c r="A697">
        <v>697</v>
      </c>
      <c r="B697">
        <v>-1793.4480000000001</v>
      </c>
      <c r="C697">
        <v>390.6</v>
      </c>
      <c r="D697" t="str">
        <f t="array" ref="D697">INDEX('Bump Map'!$A$1:$AW$51,26-'Bump List'!F697,25+'Bump List'!E697)</f>
        <v>UART_RX_Q4</v>
      </c>
      <c r="E697">
        <f t="shared" si="20"/>
        <v>-23</v>
      </c>
      <c r="F697">
        <f t="shared" si="21"/>
        <v>5</v>
      </c>
    </row>
    <row r="698" spans="1:6" x14ac:dyDescent="0.2">
      <c r="A698">
        <v>698</v>
      </c>
      <c r="B698">
        <v>-1637.4960000000001</v>
      </c>
      <c r="C698">
        <v>390.6</v>
      </c>
      <c r="D698" t="str">
        <f t="array" ref="D698">INDEX('Bump Map'!$A$1:$AW$51,26-'Bump List'!F698,25+'Bump List'!E698)</f>
        <v>HSDIFF_3_P_Q4_nocon</v>
      </c>
      <c r="E698">
        <f t="shared" si="20"/>
        <v>-21</v>
      </c>
      <c r="F698">
        <f t="shared" si="21"/>
        <v>5</v>
      </c>
    </row>
    <row r="699" spans="1:6" x14ac:dyDescent="0.2">
      <c r="A699">
        <v>699</v>
      </c>
      <c r="B699">
        <v>-1481.5440000000001</v>
      </c>
      <c r="C699">
        <v>390.6</v>
      </c>
      <c r="D699" t="str">
        <f t="array" ref="D699">INDEX('Bump Map'!$A$1:$AW$51,26-'Bump List'!F699,25+'Bump List'!E699)</f>
        <v>VDDV_Q4</v>
      </c>
      <c r="E699">
        <f t="shared" si="20"/>
        <v>-19</v>
      </c>
      <c r="F699">
        <f t="shared" si="21"/>
        <v>5</v>
      </c>
    </row>
    <row r="700" spans="1:6" x14ac:dyDescent="0.2">
      <c r="A700">
        <v>700</v>
      </c>
      <c r="B700">
        <v>-1325.5920000000001</v>
      </c>
      <c r="C700">
        <v>390.6</v>
      </c>
      <c r="D700" t="str">
        <f t="array" ref="D700">INDEX('Bump Map'!$A$1:$AW$51,26-'Bump List'!F700,25+'Bump List'!E700)</f>
        <v>VDD_Q4</v>
      </c>
      <c r="E700">
        <f t="shared" si="20"/>
        <v>-17</v>
      </c>
      <c r="F700">
        <f t="shared" si="21"/>
        <v>5</v>
      </c>
    </row>
    <row r="701" spans="1:6" x14ac:dyDescent="0.2">
      <c r="A701">
        <v>701</v>
      </c>
      <c r="B701">
        <v>-1169.6400000000001</v>
      </c>
      <c r="C701">
        <v>390.6</v>
      </c>
      <c r="D701" t="str">
        <f t="array" ref="D701">INDEX('Bump Map'!$A$1:$AW$51,26-'Bump List'!F701,25+'Bump List'!E701)</f>
        <v>VDD_Q4</v>
      </c>
      <c r="E701">
        <f t="shared" si="20"/>
        <v>-15.000000000000002</v>
      </c>
      <c r="F701">
        <f t="shared" si="21"/>
        <v>5</v>
      </c>
    </row>
    <row r="702" spans="1:6" x14ac:dyDescent="0.2">
      <c r="A702">
        <v>702</v>
      </c>
      <c r="B702">
        <v>-1013.688</v>
      </c>
      <c r="C702">
        <v>390.6</v>
      </c>
      <c r="D702" t="str">
        <f t="array" ref="D702">INDEX('Bump Map'!$A$1:$AW$51,26-'Bump List'!F702,25+'Bump List'!E702)</f>
        <v>VDD_Q4</v>
      </c>
      <c r="E702">
        <f t="shared" si="20"/>
        <v>-13</v>
      </c>
      <c r="F702">
        <f t="shared" si="21"/>
        <v>5</v>
      </c>
    </row>
    <row r="703" spans="1:6" x14ac:dyDescent="0.2">
      <c r="A703">
        <v>703</v>
      </c>
      <c r="B703">
        <v>-857.73599999999999</v>
      </c>
      <c r="C703">
        <v>390.6</v>
      </c>
      <c r="D703" t="str">
        <f t="array" ref="D703">INDEX('Bump Map'!$A$1:$AW$51,26-'Bump List'!F703,25+'Bump List'!E703)</f>
        <v>VDD_Q4</v>
      </c>
      <c r="E703">
        <f t="shared" si="20"/>
        <v>-11</v>
      </c>
      <c r="F703">
        <f t="shared" si="21"/>
        <v>5</v>
      </c>
    </row>
    <row r="704" spans="1:6" x14ac:dyDescent="0.2">
      <c r="A704">
        <v>704</v>
      </c>
      <c r="B704">
        <v>-701.78399999999999</v>
      </c>
      <c r="C704">
        <v>390.6</v>
      </c>
      <c r="D704" t="str">
        <f t="array" ref="D704">INDEX('Bump Map'!$A$1:$AW$51,26-'Bump List'!F704,25+'Bump List'!E704)</f>
        <v>VDD_Q4</v>
      </c>
      <c r="E704">
        <f t="shared" si="20"/>
        <v>-9</v>
      </c>
      <c r="F704">
        <f t="shared" si="21"/>
        <v>5</v>
      </c>
    </row>
    <row r="705" spans="1:6" x14ac:dyDescent="0.2">
      <c r="A705">
        <v>705</v>
      </c>
      <c r="B705">
        <v>-545.83199999999999</v>
      </c>
      <c r="C705">
        <v>390.6</v>
      </c>
      <c r="D705" t="str">
        <f t="array" ref="D705">INDEX('Bump Map'!$A$1:$AW$51,26-'Bump List'!F705,25+'Bump List'!E705)</f>
        <v>VDD_Q4</v>
      </c>
      <c r="E705">
        <f t="shared" ref="E705:E768" si="22">B705/77.976</f>
        <v>-7</v>
      </c>
      <c r="F705">
        <f t="shared" ref="F705:F768" si="23">C705/78.12</f>
        <v>5</v>
      </c>
    </row>
    <row r="706" spans="1:6" x14ac:dyDescent="0.2">
      <c r="A706">
        <v>706</v>
      </c>
      <c r="B706">
        <v>-389.88</v>
      </c>
      <c r="C706">
        <v>390.6</v>
      </c>
      <c r="D706" t="str">
        <f t="array" ref="D706">INDEX('Bump Map'!$A$1:$AW$51,26-'Bump List'!F706,25+'Bump List'!E706)</f>
        <v>VDD_Q4</v>
      </c>
      <c r="E706">
        <f t="shared" si="22"/>
        <v>-5</v>
      </c>
      <c r="F706">
        <f t="shared" si="23"/>
        <v>5</v>
      </c>
    </row>
    <row r="707" spans="1:6" x14ac:dyDescent="0.2">
      <c r="A707">
        <v>707</v>
      </c>
      <c r="B707">
        <v>-233.928</v>
      </c>
      <c r="C707">
        <v>390.6</v>
      </c>
      <c r="D707" t="str">
        <f t="array" ref="D707">INDEX('Bump Map'!$A$1:$AW$51,26-'Bump List'!F707,25+'Bump List'!E707)</f>
        <v>VDD_Q4</v>
      </c>
      <c r="E707">
        <f t="shared" si="22"/>
        <v>-3</v>
      </c>
      <c r="F707">
        <f t="shared" si="23"/>
        <v>5</v>
      </c>
    </row>
    <row r="708" spans="1:6" x14ac:dyDescent="0.2">
      <c r="A708">
        <v>708</v>
      </c>
      <c r="B708">
        <v>-77.975999999999999</v>
      </c>
      <c r="C708">
        <v>390.6</v>
      </c>
      <c r="D708" t="str">
        <f t="array" ref="D708">INDEX('Bump Map'!$A$1:$AW$51,26-'Bump List'!F708,25+'Bump List'!E708)</f>
        <v>VDD_Q4</v>
      </c>
      <c r="E708">
        <f t="shared" si="22"/>
        <v>-1</v>
      </c>
      <c r="F708">
        <f t="shared" si="23"/>
        <v>5</v>
      </c>
    </row>
    <row r="709" spans="1:6" x14ac:dyDescent="0.2">
      <c r="A709">
        <v>709</v>
      </c>
      <c r="B709">
        <v>77.975999999999999</v>
      </c>
      <c r="C709">
        <v>390.6</v>
      </c>
      <c r="D709" t="str">
        <f t="array" ref="D709">INDEX('Bump Map'!$A$1:$AW$51,26-'Bump List'!F709,25+'Bump List'!E709)</f>
        <v>VDD_Q2</v>
      </c>
      <c r="E709">
        <f t="shared" si="22"/>
        <v>1</v>
      </c>
      <c r="F709">
        <f t="shared" si="23"/>
        <v>5</v>
      </c>
    </row>
    <row r="710" spans="1:6" x14ac:dyDescent="0.2">
      <c r="A710">
        <v>710</v>
      </c>
      <c r="B710">
        <v>233.928</v>
      </c>
      <c r="C710">
        <v>390.6</v>
      </c>
      <c r="D710" t="str">
        <f t="array" ref="D710">INDEX('Bump Map'!$A$1:$AW$51,26-'Bump List'!F710,25+'Bump List'!E710)</f>
        <v>VDD_Q2</v>
      </c>
      <c r="E710">
        <f t="shared" si="22"/>
        <v>3</v>
      </c>
      <c r="F710">
        <f t="shared" si="23"/>
        <v>5</v>
      </c>
    </row>
    <row r="711" spans="1:6" x14ac:dyDescent="0.2">
      <c r="A711">
        <v>711</v>
      </c>
      <c r="B711">
        <v>389.88</v>
      </c>
      <c r="C711">
        <v>390.6</v>
      </c>
      <c r="D711" t="str">
        <f t="array" ref="D711">INDEX('Bump Map'!$A$1:$AW$51,26-'Bump List'!F711,25+'Bump List'!E711)</f>
        <v>VDD_Q2</v>
      </c>
      <c r="E711">
        <f t="shared" si="22"/>
        <v>5</v>
      </c>
      <c r="F711">
        <f t="shared" si="23"/>
        <v>5</v>
      </c>
    </row>
    <row r="712" spans="1:6" x14ac:dyDescent="0.2">
      <c r="A712">
        <v>712</v>
      </c>
      <c r="B712">
        <v>545.83199999999999</v>
      </c>
      <c r="C712">
        <v>390.6</v>
      </c>
      <c r="D712" t="str">
        <f t="array" ref="D712">INDEX('Bump Map'!$A$1:$AW$51,26-'Bump List'!F712,25+'Bump List'!E712)</f>
        <v>VDD_Q2</v>
      </c>
      <c r="E712">
        <f t="shared" si="22"/>
        <v>7</v>
      </c>
      <c r="F712">
        <f t="shared" si="23"/>
        <v>5</v>
      </c>
    </row>
    <row r="713" spans="1:6" x14ac:dyDescent="0.2">
      <c r="A713">
        <v>713</v>
      </c>
      <c r="B713">
        <v>701.78399999999999</v>
      </c>
      <c r="C713">
        <v>390.6</v>
      </c>
      <c r="D713" t="str">
        <f t="array" ref="D713">INDEX('Bump Map'!$A$1:$AW$51,26-'Bump List'!F713,25+'Bump List'!E713)</f>
        <v>VDD_Q2</v>
      </c>
      <c r="E713">
        <f t="shared" si="22"/>
        <v>9</v>
      </c>
      <c r="F713">
        <f t="shared" si="23"/>
        <v>5</v>
      </c>
    </row>
    <row r="714" spans="1:6" x14ac:dyDescent="0.2">
      <c r="A714">
        <v>714</v>
      </c>
      <c r="B714">
        <v>857.73599999999999</v>
      </c>
      <c r="C714">
        <v>390.6</v>
      </c>
      <c r="D714" t="str">
        <f t="array" ref="D714">INDEX('Bump Map'!$A$1:$AW$51,26-'Bump List'!F714,25+'Bump List'!E714)</f>
        <v>VDD_Q2</v>
      </c>
      <c r="E714">
        <f t="shared" si="22"/>
        <v>11</v>
      </c>
      <c r="F714">
        <f t="shared" si="23"/>
        <v>5</v>
      </c>
    </row>
    <row r="715" spans="1:6" x14ac:dyDescent="0.2">
      <c r="A715">
        <v>715</v>
      </c>
      <c r="B715">
        <v>1013.688</v>
      </c>
      <c r="C715">
        <v>390.6</v>
      </c>
      <c r="D715" t="str">
        <f t="array" ref="D715">INDEX('Bump Map'!$A$1:$AW$51,26-'Bump List'!F715,25+'Bump List'!E715)</f>
        <v>VDD_Q2</v>
      </c>
      <c r="E715">
        <f t="shared" si="22"/>
        <v>13</v>
      </c>
      <c r="F715">
        <f t="shared" si="23"/>
        <v>5</v>
      </c>
    </row>
    <row r="716" spans="1:6" x14ac:dyDescent="0.2">
      <c r="A716">
        <v>716</v>
      </c>
      <c r="B716">
        <v>1169.6400000000001</v>
      </c>
      <c r="C716">
        <v>390.6</v>
      </c>
      <c r="D716" t="str">
        <f t="array" ref="D716">INDEX('Bump Map'!$A$1:$AW$51,26-'Bump List'!F716,25+'Bump List'!E716)</f>
        <v>VDD_Q2</v>
      </c>
      <c r="E716">
        <f t="shared" si="22"/>
        <v>15.000000000000002</v>
      </c>
      <c r="F716">
        <f t="shared" si="23"/>
        <v>5</v>
      </c>
    </row>
    <row r="717" spans="1:6" x14ac:dyDescent="0.2">
      <c r="A717">
        <v>717</v>
      </c>
      <c r="B717">
        <v>1325.5920000000001</v>
      </c>
      <c r="C717">
        <v>390.6</v>
      </c>
      <c r="D717" t="str">
        <f t="array" ref="D717">INDEX('Bump Map'!$A$1:$AW$51,26-'Bump List'!F717,25+'Bump List'!E717)</f>
        <v>VDD_Q2</v>
      </c>
      <c r="E717">
        <f t="shared" si="22"/>
        <v>17</v>
      </c>
      <c r="F717">
        <f t="shared" si="23"/>
        <v>5</v>
      </c>
    </row>
    <row r="718" spans="1:6" x14ac:dyDescent="0.2">
      <c r="A718">
        <v>718</v>
      </c>
      <c r="B718">
        <v>1481.5440000000001</v>
      </c>
      <c r="C718">
        <v>390.6</v>
      </c>
      <c r="D718" t="str">
        <f t="array" ref="D718">INDEX('Bump Map'!$A$1:$AW$51,26-'Bump List'!F718,25+'Bump List'!E718)</f>
        <v>VDDV_Q2</v>
      </c>
      <c r="E718">
        <f t="shared" si="22"/>
        <v>19</v>
      </c>
      <c r="F718">
        <f t="shared" si="23"/>
        <v>5</v>
      </c>
    </row>
    <row r="719" spans="1:6" x14ac:dyDescent="0.2">
      <c r="A719">
        <v>719</v>
      </c>
      <c r="B719">
        <v>1637.4960000000001</v>
      </c>
      <c r="C719">
        <v>390.6</v>
      </c>
      <c r="D719" t="str">
        <f t="array" ref="D719">INDEX('Bump Map'!$A$1:$AW$51,26-'Bump List'!F719,25+'Bump List'!E719)</f>
        <v>HSDIFF_3_P_Q2_nocon</v>
      </c>
      <c r="E719">
        <f t="shared" si="22"/>
        <v>21</v>
      </c>
      <c r="F719">
        <f t="shared" si="23"/>
        <v>5</v>
      </c>
    </row>
    <row r="720" spans="1:6" x14ac:dyDescent="0.2">
      <c r="A720">
        <v>720</v>
      </c>
      <c r="B720">
        <v>1793.4480000000001</v>
      </c>
      <c r="C720">
        <v>390.6</v>
      </c>
      <c r="D720" t="str">
        <f t="array" ref="D720">INDEX('Bump Map'!$A$1:$AW$51,26-'Bump List'!F720,25+'Bump List'!E720)</f>
        <v>UART_RX_Q2</v>
      </c>
      <c r="E720">
        <f t="shared" si="22"/>
        <v>23</v>
      </c>
      <c r="F720">
        <f t="shared" si="23"/>
        <v>5</v>
      </c>
    </row>
    <row r="721" spans="1:6" x14ac:dyDescent="0.2">
      <c r="A721">
        <v>721</v>
      </c>
      <c r="B721">
        <v>-1871.424</v>
      </c>
      <c r="C721">
        <v>468.72</v>
      </c>
      <c r="D721" t="str">
        <f t="array" ref="D721">INDEX('Bump Map'!$A$1:$AW$51,26-'Bump List'!F721,25+'Bump List'!E721)</f>
        <v>UART_TX_Q4</v>
      </c>
      <c r="E721">
        <f t="shared" si="22"/>
        <v>-24</v>
      </c>
      <c r="F721">
        <f t="shared" si="23"/>
        <v>6</v>
      </c>
    </row>
    <row r="722" spans="1:6" x14ac:dyDescent="0.2">
      <c r="A722">
        <v>722</v>
      </c>
      <c r="B722">
        <v>-1715.472</v>
      </c>
      <c r="C722">
        <v>468.72</v>
      </c>
      <c r="D722" t="str">
        <f t="array" ref="D722">INDEX('Bump Map'!$A$1:$AW$51,26-'Bump List'!F722,25+'Bump List'!E722)</f>
        <v>VSS</v>
      </c>
      <c r="E722">
        <f t="shared" si="22"/>
        <v>-22</v>
      </c>
      <c r="F722">
        <f t="shared" si="23"/>
        <v>6</v>
      </c>
    </row>
    <row r="723" spans="1:6" x14ac:dyDescent="0.2">
      <c r="A723">
        <v>723</v>
      </c>
      <c r="B723">
        <v>-1559.52</v>
      </c>
      <c r="C723">
        <v>468.72</v>
      </c>
      <c r="D723" t="str">
        <f t="array" ref="D723">INDEX('Bump Map'!$A$1:$AW$51,26-'Bump List'!F723,25+'Bump List'!E723)</f>
        <v>HSDIFF_3_N_Q4_nocon</v>
      </c>
      <c r="E723">
        <f t="shared" si="22"/>
        <v>-20</v>
      </c>
      <c r="F723">
        <f t="shared" si="23"/>
        <v>6</v>
      </c>
    </row>
    <row r="724" spans="1:6" x14ac:dyDescent="0.2">
      <c r="A724">
        <v>724</v>
      </c>
      <c r="B724">
        <v>-1403.568</v>
      </c>
      <c r="C724">
        <v>468.72</v>
      </c>
      <c r="D724" t="str">
        <f t="array" ref="D724">INDEX('Bump Map'!$A$1:$AW$51,26-'Bump List'!F724,25+'Bump List'!E724)</f>
        <v>VSS</v>
      </c>
      <c r="E724">
        <f t="shared" si="22"/>
        <v>-18</v>
      </c>
      <c r="F724">
        <f t="shared" si="23"/>
        <v>6</v>
      </c>
    </row>
    <row r="725" spans="1:6" x14ac:dyDescent="0.2">
      <c r="A725">
        <v>725</v>
      </c>
      <c r="B725">
        <v>-1247.616</v>
      </c>
      <c r="C725">
        <v>468.72</v>
      </c>
      <c r="D725" t="str">
        <f t="array" ref="D725">INDEX('Bump Map'!$A$1:$AW$51,26-'Bump List'!F725,25+'Bump List'!E725)</f>
        <v>VSS</v>
      </c>
      <c r="E725">
        <f t="shared" si="22"/>
        <v>-16</v>
      </c>
      <c r="F725">
        <f t="shared" si="23"/>
        <v>6</v>
      </c>
    </row>
    <row r="726" spans="1:6" x14ac:dyDescent="0.2">
      <c r="A726">
        <v>726</v>
      </c>
      <c r="B726">
        <v>-1091.664</v>
      </c>
      <c r="C726">
        <v>468.72</v>
      </c>
      <c r="D726" t="str">
        <f t="array" ref="D726">INDEX('Bump Map'!$A$1:$AW$51,26-'Bump List'!F726,25+'Bump List'!E726)</f>
        <v>VSS</v>
      </c>
      <c r="E726">
        <f t="shared" si="22"/>
        <v>-14</v>
      </c>
      <c r="F726">
        <f t="shared" si="23"/>
        <v>6</v>
      </c>
    </row>
    <row r="727" spans="1:6" x14ac:dyDescent="0.2">
      <c r="A727">
        <v>727</v>
      </c>
      <c r="B727">
        <v>-935.71199999999999</v>
      </c>
      <c r="C727">
        <v>468.72</v>
      </c>
      <c r="D727" t="str">
        <f t="array" ref="D727">INDEX('Bump Map'!$A$1:$AW$51,26-'Bump List'!F727,25+'Bump List'!E727)</f>
        <v>VSS</v>
      </c>
      <c r="E727">
        <f t="shared" si="22"/>
        <v>-12</v>
      </c>
      <c r="F727">
        <f t="shared" si="23"/>
        <v>6</v>
      </c>
    </row>
    <row r="728" spans="1:6" x14ac:dyDescent="0.2">
      <c r="A728">
        <v>728</v>
      </c>
      <c r="B728">
        <v>-779.76</v>
      </c>
      <c r="C728">
        <v>468.72</v>
      </c>
      <c r="D728" t="str">
        <f t="array" ref="D728">INDEX('Bump Map'!$A$1:$AW$51,26-'Bump List'!F728,25+'Bump List'!E728)</f>
        <v>VSS</v>
      </c>
      <c r="E728">
        <f t="shared" si="22"/>
        <v>-10</v>
      </c>
      <c r="F728">
        <f t="shared" si="23"/>
        <v>6</v>
      </c>
    </row>
    <row r="729" spans="1:6" x14ac:dyDescent="0.2">
      <c r="A729">
        <v>729</v>
      </c>
      <c r="B729">
        <v>-623.80799999999999</v>
      </c>
      <c r="C729">
        <v>468.72</v>
      </c>
      <c r="D729" t="str">
        <f t="array" ref="D729">INDEX('Bump Map'!$A$1:$AW$51,26-'Bump List'!F729,25+'Bump List'!E729)</f>
        <v>VSS</v>
      </c>
      <c r="E729">
        <f t="shared" si="22"/>
        <v>-8</v>
      </c>
      <c r="F729">
        <f t="shared" si="23"/>
        <v>6</v>
      </c>
    </row>
    <row r="730" spans="1:6" x14ac:dyDescent="0.2">
      <c r="A730">
        <v>730</v>
      </c>
      <c r="B730">
        <v>-467.85599999999999</v>
      </c>
      <c r="C730">
        <v>468.72</v>
      </c>
      <c r="D730" t="str">
        <f t="array" ref="D730">INDEX('Bump Map'!$A$1:$AW$51,26-'Bump List'!F730,25+'Bump List'!E730)</f>
        <v>VSS</v>
      </c>
      <c r="E730">
        <f t="shared" si="22"/>
        <v>-6</v>
      </c>
      <c r="F730">
        <f t="shared" si="23"/>
        <v>6</v>
      </c>
    </row>
    <row r="731" spans="1:6" x14ac:dyDescent="0.2">
      <c r="A731">
        <v>731</v>
      </c>
      <c r="B731">
        <v>-311.904</v>
      </c>
      <c r="C731">
        <v>468.72</v>
      </c>
      <c r="D731" t="str">
        <f t="array" ref="D731">INDEX('Bump Map'!$A$1:$AW$51,26-'Bump List'!F731,25+'Bump List'!E731)</f>
        <v>VSS</v>
      </c>
      <c r="E731">
        <f t="shared" si="22"/>
        <v>-4</v>
      </c>
      <c r="F731">
        <f t="shared" si="23"/>
        <v>6</v>
      </c>
    </row>
    <row r="732" spans="1:6" x14ac:dyDescent="0.2">
      <c r="A732">
        <v>732</v>
      </c>
      <c r="B732">
        <v>-155.952</v>
      </c>
      <c r="C732">
        <v>468.72</v>
      </c>
      <c r="D732" t="str">
        <f t="array" ref="D732">INDEX('Bump Map'!$A$1:$AW$51,26-'Bump List'!F732,25+'Bump List'!E732)</f>
        <v>VSS</v>
      </c>
      <c r="E732">
        <f t="shared" si="22"/>
        <v>-2</v>
      </c>
      <c r="F732">
        <f t="shared" si="23"/>
        <v>6</v>
      </c>
    </row>
    <row r="733" spans="1:6" x14ac:dyDescent="0.2">
      <c r="A733">
        <v>733</v>
      </c>
      <c r="B733">
        <v>155.952</v>
      </c>
      <c r="C733">
        <v>468.72</v>
      </c>
      <c r="D733" t="str">
        <f t="array" ref="D733">INDEX('Bump Map'!$A$1:$AW$51,26-'Bump List'!F733,25+'Bump List'!E733)</f>
        <v>VSS</v>
      </c>
      <c r="E733">
        <f t="shared" si="22"/>
        <v>2</v>
      </c>
      <c r="F733">
        <f t="shared" si="23"/>
        <v>6</v>
      </c>
    </row>
    <row r="734" spans="1:6" x14ac:dyDescent="0.2">
      <c r="A734">
        <v>734</v>
      </c>
      <c r="B734">
        <v>311.904</v>
      </c>
      <c r="C734">
        <v>468.72</v>
      </c>
      <c r="D734" t="str">
        <f t="array" ref="D734">INDEX('Bump Map'!$A$1:$AW$51,26-'Bump List'!F734,25+'Bump List'!E734)</f>
        <v>VSS</v>
      </c>
      <c r="E734">
        <f t="shared" si="22"/>
        <v>4</v>
      </c>
      <c r="F734">
        <f t="shared" si="23"/>
        <v>6</v>
      </c>
    </row>
    <row r="735" spans="1:6" x14ac:dyDescent="0.2">
      <c r="A735">
        <v>735</v>
      </c>
      <c r="B735">
        <v>467.85599999999999</v>
      </c>
      <c r="C735">
        <v>468.72</v>
      </c>
      <c r="D735" t="str">
        <f t="array" ref="D735">INDEX('Bump Map'!$A$1:$AW$51,26-'Bump List'!F735,25+'Bump List'!E735)</f>
        <v>VSS</v>
      </c>
      <c r="E735">
        <f t="shared" si="22"/>
        <v>6</v>
      </c>
      <c r="F735">
        <f t="shared" si="23"/>
        <v>6</v>
      </c>
    </row>
    <row r="736" spans="1:6" x14ac:dyDescent="0.2">
      <c r="A736">
        <v>736</v>
      </c>
      <c r="B736">
        <v>623.80799999999999</v>
      </c>
      <c r="C736">
        <v>468.72</v>
      </c>
      <c r="D736" t="str">
        <f t="array" ref="D736">INDEX('Bump Map'!$A$1:$AW$51,26-'Bump List'!F736,25+'Bump List'!E736)</f>
        <v>VSS</v>
      </c>
      <c r="E736">
        <f t="shared" si="22"/>
        <v>8</v>
      </c>
      <c r="F736">
        <f t="shared" si="23"/>
        <v>6</v>
      </c>
    </row>
    <row r="737" spans="1:6" x14ac:dyDescent="0.2">
      <c r="A737">
        <v>737</v>
      </c>
      <c r="B737">
        <v>779.76</v>
      </c>
      <c r="C737">
        <v>468.72</v>
      </c>
      <c r="D737" t="str">
        <f t="array" ref="D737">INDEX('Bump Map'!$A$1:$AW$51,26-'Bump List'!F737,25+'Bump List'!E737)</f>
        <v>VSS</v>
      </c>
      <c r="E737">
        <f t="shared" si="22"/>
        <v>10</v>
      </c>
      <c r="F737">
        <f t="shared" si="23"/>
        <v>6</v>
      </c>
    </row>
    <row r="738" spans="1:6" x14ac:dyDescent="0.2">
      <c r="A738">
        <v>738</v>
      </c>
      <c r="B738">
        <v>935.71199999999999</v>
      </c>
      <c r="C738">
        <v>468.72</v>
      </c>
      <c r="D738" t="str">
        <f t="array" ref="D738">INDEX('Bump Map'!$A$1:$AW$51,26-'Bump List'!F738,25+'Bump List'!E738)</f>
        <v>VSS</v>
      </c>
      <c r="E738">
        <f t="shared" si="22"/>
        <v>12</v>
      </c>
      <c r="F738">
        <f t="shared" si="23"/>
        <v>6</v>
      </c>
    </row>
    <row r="739" spans="1:6" x14ac:dyDescent="0.2">
      <c r="A739">
        <v>739</v>
      </c>
      <c r="B739">
        <v>1091.664</v>
      </c>
      <c r="C739">
        <v>468.72</v>
      </c>
      <c r="D739" t="str">
        <f t="array" ref="D739">INDEX('Bump Map'!$A$1:$AW$51,26-'Bump List'!F739,25+'Bump List'!E739)</f>
        <v>VSS</v>
      </c>
      <c r="E739">
        <f t="shared" si="22"/>
        <v>14</v>
      </c>
      <c r="F739">
        <f t="shared" si="23"/>
        <v>6</v>
      </c>
    </row>
    <row r="740" spans="1:6" x14ac:dyDescent="0.2">
      <c r="A740">
        <v>740</v>
      </c>
      <c r="B740">
        <v>1247.616</v>
      </c>
      <c r="C740">
        <v>468.72</v>
      </c>
      <c r="D740" t="str">
        <f t="array" ref="D740">INDEX('Bump Map'!$A$1:$AW$51,26-'Bump List'!F740,25+'Bump List'!E740)</f>
        <v>VSS</v>
      </c>
      <c r="E740">
        <f t="shared" si="22"/>
        <v>16</v>
      </c>
      <c r="F740">
        <f t="shared" si="23"/>
        <v>6</v>
      </c>
    </row>
    <row r="741" spans="1:6" x14ac:dyDescent="0.2">
      <c r="A741">
        <v>741</v>
      </c>
      <c r="B741">
        <v>1403.568</v>
      </c>
      <c r="C741">
        <v>468.72</v>
      </c>
      <c r="D741" t="str">
        <f t="array" ref="D741">INDEX('Bump Map'!$A$1:$AW$51,26-'Bump List'!F741,25+'Bump List'!E741)</f>
        <v>VSS</v>
      </c>
      <c r="E741">
        <f t="shared" si="22"/>
        <v>18</v>
      </c>
      <c r="F741">
        <f t="shared" si="23"/>
        <v>6</v>
      </c>
    </row>
    <row r="742" spans="1:6" x14ac:dyDescent="0.2">
      <c r="A742">
        <v>742</v>
      </c>
      <c r="B742">
        <v>1559.52</v>
      </c>
      <c r="C742">
        <v>468.72</v>
      </c>
      <c r="D742" t="str">
        <f t="array" ref="D742">INDEX('Bump Map'!$A$1:$AW$51,26-'Bump List'!F742,25+'Bump List'!E742)</f>
        <v>HSDIFF_3_N_Q2_nocon</v>
      </c>
      <c r="E742">
        <f t="shared" si="22"/>
        <v>20</v>
      </c>
      <c r="F742">
        <f t="shared" si="23"/>
        <v>6</v>
      </c>
    </row>
    <row r="743" spans="1:6" x14ac:dyDescent="0.2">
      <c r="A743">
        <v>743</v>
      </c>
      <c r="B743">
        <v>1715.472</v>
      </c>
      <c r="C743">
        <v>468.72</v>
      </c>
      <c r="D743" t="str">
        <f t="array" ref="D743">INDEX('Bump Map'!$A$1:$AW$51,26-'Bump List'!F743,25+'Bump List'!E743)</f>
        <v>VSS</v>
      </c>
      <c r="E743">
        <f t="shared" si="22"/>
        <v>22</v>
      </c>
      <c r="F743">
        <f t="shared" si="23"/>
        <v>6</v>
      </c>
    </row>
    <row r="744" spans="1:6" x14ac:dyDescent="0.2">
      <c r="A744">
        <v>744</v>
      </c>
      <c r="B744">
        <v>1871.424</v>
      </c>
      <c r="C744">
        <v>468.72</v>
      </c>
      <c r="D744" t="str">
        <f t="array" ref="D744">INDEX('Bump Map'!$A$1:$AW$51,26-'Bump List'!F744,25+'Bump List'!E744)</f>
        <v>UART_TX_Q2</v>
      </c>
      <c r="E744">
        <f t="shared" si="22"/>
        <v>24</v>
      </c>
      <c r="F744">
        <f t="shared" si="23"/>
        <v>6</v>
      </c>
    </row>
    <row r="745" spans="1:6" x14ac:dyDescent="0.2">
      <c r="A745">
        <v>745</v>
      </c>
      <c r="B745">
        <v>-1793.4480000000001</v>
      </c>
      <c r="C745">
        <v>546.84</v>
      </c>
      <c r="D745" t="str">
        <f t="array" ref="D745">INDEX('Bump Map'!$A$1:$AW$51,26-'Bump List'!F745,25+'Bump List'!E745)</f>
        <v>SERIAL_TL_OUT_DATA_Q4</v>
      </c>
      <c r="E745">
        <f t="shared" si="22"/>
        <v>-23</v>
      </c>
      <c r="F745">
        <f t="shared" si="23"/>
        <v>7</v>
      </c>
    </row>
    <row r="746" spans="1:6" x14ac:dyDescent="0.2">
      <c r="A746">
        <v>746</v>
      </c>
      <c r="B746">
        <v>-1637.4960000000001</v>
      </c>
      <c r="C746">
        <v>546.84</v>
      </c>
      <c r="D746" t="str">
        <f t="array" ref="D746">INDEX('Bump Map'!$A$1:$AW$51,26-'Bump List'!F746,25+'Bump List'!E746)</f>
        <v>HSDIFF_4_P_Q4_nocon</v>
      </c>
      <c r="E746">
        <f t="shared" si="22"/>
        <v>-21</v>
      </c>
      <c r="F746">
        <f t="shared" si="23"/>
        <v>7</v>
      </c>
    </row>
    <row r="747" spans="1:6" x14ac:dyDescent="0.2">
      <c r="A747">
        <v>747</v>
      </c>
      <c r="B747">
        <v>-1481.5440000000001</v>
      </c>
      <c r="C747">
        <v>546.84</v>
      </c>
      <c r="D747" t="str">
        <f t="array" ref="D747">INDEX('Bump Map'!$A$1:$AW$51,26-'Bump List'!F747,25+'Bump List'!E747)</f>
        <v>VDDV_Q4</v>
      </c>
      <c r="E747">
        <f t="shared" si="22"/>
        <v>-19</v>
      </c>
      <c r="F747">
        <f t="shared" si="23"/>
        <v>7</v>
      </c>
    </row>
    <row r="748" spans="1:6" x14ac:dyDescent="0.2">
      <c r="A748">
        <v>748</v>
      </c>
      <c r="B748">
        <v>-1325.5920000000001</v>
      </c>
      <c r="C748">
        <v>546.84</v>
      </c>
      <c r="D748" t="str">
        <f t="array" ref="D748">INDEX('Bump Map'!$A$1:$AW$51,26-'Bump List'!F748,25+'Bump List'!E748)</f>
        <v>VDD_Q4</v>
      </c>
      <c r="E748">
        <f t="shared" si="22"/>
        <v>-17</v>
      </c>
      <c r="F748">
        <f t="shared" si="23"/>
        <v>7</v>
      </c>
    </row>
    <row r="749" spans="1:6" x14ac:dyDescent="0.2">
      <c r="A749">
        <v>749</v>
      </c>
      <c r="B749">
        <v>-1169.6400000000001</v>
      </c>
      <c r="C749">
        <v>546.84</v>
      </c>
      <c r="D749" t="str">
        <f t="array" ref="D749">INDEX('Bump Map'!$A$1:$AW$51,26-'Bump List'!F749,25+'Bump List'!E749)</f>
        <v>VDD_Q4</v>
      </c>
      <c r="E749">
        <f t="shared" si="22"/>
        <v>-15.000000000000002</v>
      </c>
      <c r="F749">
        <f t="shared" si="23"/>
        <v>7</v>
      </c>
    </row>
    <row r="750" spans="1:6" x14ac:dyDescent="0.2">
      <c r="A750">
        <v>750</v>
      </c>
      <c r="B750">
        <v>-1013.688</v>
      </c>
      <c r="C750">
        <v>546.84</v>
      </c>
      <c r="D750" t="str">
        <f t="array" ref="D750">INDEX('Bump Map'!$A$1:$AW$51,26-'Bump List'!F750,25+'Bump List'!E750)</f>
        <v>VDD_Q4</v>
      </c>
      <c r="E750">
        <f t="shared" si="22"/>
        <v>-13</v>
      </c>
      <c r="F750">
        <f t="shared" si="23"/>
        <v>7</v>
      </c>
    </row>
    <row r="751" spans="1:6" x14ac:dyDescent="0.2">
      <c r="A751">
        <v>751</v>
      </c>
      <c r="B751">
        <v>-857.73599999999999</v>
      </c>
      <c r="C751">
        <v>546.84</v>
      </c>
      <c r="D751" t="str">
        <f t="array" ref="D751">INDEX('Bump Map'!$A$1:$AW$51,26-'Bump List'!F751,25+'Bump List'!E751)</f>
        <v>VDD_Q4</v>
      </c>
      <c r="E751">
        <f t="shared" si="22"/>
        <v>-11</v>
      </c>
      <c r="F751">
        <f t="shared" si="23"/>
        <v>7</v>
      </c>
    </row>
    <row r="752" spans="1:6" x14ac:dyDescent="0.2">
      <c r="A752">
        <v>752</v>
      </c>
      <c r="B752">
        <v>-701.78399999999999</v>
      </c>
      <c r="C752">
        <v>546.84</v>
      </c>
      <c r="D752" t="str">
        <f t="array" ref="D752">INDEX('Bump Map'!$A$1:$AW$51,26-'Bump List'!F752,25+'Bump List'!E752)</f>
        <v>VDD_Q4</v>
      </c>
      <c r="E752">
        <f t="shared" si="22"/>
        <v>-9</v>
      </c>
      <c r="F752">
        <f t="shared" si="23"/>
        <v>7</v>
      </c>
    </row>
    <row r="753" spans="1:6" x14ac:dyDescent="0.2">
      <c r="A753">
        <v>753</v>
      </c>
      <c r="B753">
        <v>-545.83199999999999</v>
      </c>
      <c r="C753">
        <v>546.84</v>
      </c>
      <c r="D753" t="str">
        <f t="array" ref="D753">INDEX('Bump Map'!$A$1:$AW$51,26-'Bump List'!F753,25+'Bump List'!E753)</f>
        <v>VDD_Q4</v>
      </c>
      <c r="E753">
        <f t="shared" si="22"/>
        <v>-7</v>
      </c>
      <c r="F753">
        <f t="shared" si="23"/>
        <v>7</v>
      </c>
    </row>
    <row r="754" spans="1:6" x14ac:dyDescent="0.2">
      <c r="A754">
        <v>754</v>
      </c>
      <c r="B754">
        <v>-389.88</v>
      </c>
      <c r="C754">
        <v>546.84</v>
      </c>
      <c r="D754" t="str">
        <f t="array" ref="D754">INDEX('Bump Map'!$A$1:$AW$51,26-'Bump List'!F754,25+'Bump List'!E754)</f>
        <v>VDD_Q4</v>
      </c>
      <c r="E754">
        <f t="shared" si="22"/>
        <v>-5</v>
      </c>
      <c r="F754">
        <f t="shared" si="23"/>
        <v>7</v>
      </c>
    </row>
    <row r="755" spans="1:6" x14ac:dyDescent="0.2">
      <c r="A755">
        <v>755</v>
      </c>
      <c r="B755">
        <v>-233.928</v>
      </c>
      <c r="C755">
        <v>546.84</v>
      </c>
      <c r="D755" t="str">
        <f t="array" ref="D755">INDEX('Bump Map'!$A$1:$AW$51,26-'Bump List'!F755,25+'Bump List'!E755)</f>
        <v>VDD_Q4</v>
      </c>
      <c r="E755">
        <f t="shared" si="22"/>
        <v>-3</v>
      </c>
      <c r="F755">
        <f t="shared" si="23"/>
        <v>7</v>
      </c>
    </row>
    <row r="756" spans="1:6" x14ac:dyDescent="0.2">
      <c r="A756">
        <v>756</v>
      </c>
      <c r="B756">
        <v>-77.975999999999999</v>
      </c>
      <c r="C756">
        <v>546.84</v>
      </c>
      <c r="D756" t="str">
        <f t="array" ref="D756">INDEX('Bump Map'!$A$1:$AW$51,26-'Bump List'!F756,25+'Bump List'!E756)</f>
        <v>VDD_Q4</v>
      </c>
      <c r="E756">
        <f t="shared" si="22"/>
        <v>-1</v>
      </c>
      <c r="F756">
        <f t="shared" si="23"/>
        <v>7</v>
      </c>
    </row>
    <row r="757" spans="1:6" x14ac:dyDescent="0.2">
      <c r="A757">
        <v>757</v>
      </c>
      <c r="B757">
        <v>77.975999999999999</v>
      </c>
      <c r="C757">
        <v>546.84</v>
      </c>
      <c r="D757" t="str">
        <f t="array" ref="D757">INDEX('Bump Map'!$A$1:$AW$51,26-'Bump List'!F757,25+'Bump List'!E757)</f>
        <v>VDD_Q2</v>
      </c>
      <c r="E757">
        <f t="shared" si="22"/>
        <v>1</v>
      </c>
      <c r="F757">
        <f t="shared" si="23"/>
        <v>7</v>
      </c>
    </row>
    <row r="758" spans="1:6" x14ac:dyDescent="0.2">
      <c r="A758">
        <v>758</v>
      </c>
      <c r="B758">
        <v>233.928</v>
      </c>
      <c r="C758">
        <v>546.84</v>
      </c>
      <c r="D758" t="str">
        <f t="array" ref="D758">INDEX('Bump Map'!$A$1:$AW$51,26-'Bump List'!F758,25+'Bump List'!E758)</f>
        <v>VDD_Q2</v>
      </c>
      <c r="E758">
        <f t="shared" si="22"/>
        <v>3</v>
      </c>
      <c r="F758">
        <f t="shared" si="23"/>
        <v>7</v>
      </c>
    </row>
    <row r="759" spans="1:6" x14ac:dyDescent="0.2">
      <c r="A759">
        <v>759</v>
      </c>
      <c r="B759">
        <v>389.88</v>
      </c>
      <c r="C759">
        <v>546.84</v>
      </c>
      <c r="D759" t="str">
        <f t="array" ref="D759">INDEX('Bump Map'!$A$1:$AW$51,26-'Bump List'!F759,25+'Bump List'!E759)</f>
        <v>VDD_Q2</v>
      </c>
      <c r="E759">
        <f t="shared" si="22"/>
        <v>5</v>
      </c>
      <c r="F759">
        <f t="shared" si="23"/>
        <v>7</v>
      </c>
    </row>
    <row r="760" spans="1:6" x14ac:dyDescent="0.2">
      <c r="A760">
        <v>760</v>
      </c>
      <c r="B760">
        <v>545.83199999999999</v>
      </c>
      <c r="C760">
        <v>546.84</v>
      </c>
      <c r="D760" t="str">
        <f t="array" ref="D760">INDEX('Bump Map'!$A$1:$AW$51,26-'Bump List'!F760,25+'Bump List'!E760)</f>
        <v>VDD_Q2</v>
      </c>
      <c r="E760">
        <f t="shared" si="22"/>
        <v>7</v>
      </c>
      <c r="F760">
        <f t="shared" si="23"/>
        <v>7</v>
      </c>
    </row>
    <row r="761" spans="1:6" x14ac:dyDescent="0.2">
      <c r="A761">
        <v>761</v>
      </c>
      <c r="B761">
        <v>701.78399999999999</v>
      </c>
      <c r="C761">
        <v>546.84</v>
      </c>
      <c r="D761" t="str">
        <f t="array" ref="D761">INDEX('Bump Map'!$A$1:$AW$51,26-'Bump List'!F761,25+'Bump List'!E761)</f>
        <v>VDD_Q2</v>
      </c>
      <c r="E761">
        <f t="shared" si="22"/>
        <v>9</v>
      </c>
      <c r="F761">
        <f t="shared" si="23"/>
        <v>7</v>
      </c>
    </row>
    <row r="762" spans="1:6" x14ac:dyDescent="0.2">
      <c r="A762">
        <v>762</v>
      </c>
      <c r="B762">
        <v>857.73599999999999</v>
      </c>
      <c r="C762">
        <v>546.84</v>
      </c>
      <c r="D762" t="str">
        <f t="array" ref="D762">INDEX('Bump Map'!$A$1:$AW$51,26-'Bump List'!F762,25+'Bump List'!E762)</f>
        <v>VDD_Q2</v>
      </c>
      <c r="E762">
        <f t="shared" si="22"/>
        <v>11</v>
      </c>
      <c r="F762">
        <f t="shared" si="23"/>
        <v>7</v>
      </c>
    </row>
    <row r="763" spans="1:6" x14ac:dyDescent="0.2">
      <c r="A763">
        <v>763</v>
      </c>
      <c r="B763">
        <v>1013.688</v>
      </c>
      <c r="C763">
        <v>546.84</v>
      </c>
      <c r="D763" t="str">
        <f t="array" ref="D763">INDEX('Bump Map'!$A$1:$AW$51,26-'Bump List'!F763,25+'Bump List'!E763)</f>
        <v>VDD_Q2</v>
      </c>
      <c r="E763">
        <f t="shared" si="22"/>
        <v>13</v>
      </c>
      <c r="F763">
        <f t="shared" si="23"/>
        <v>7</v>
      </c>
    </row>
    <row r="764" spans="1:6" x14ac:dyDescent="0.2">
      <c r="A764">
        <v>764</v>
      </c>
      <c r="B764">
        <v>1169.6400000000001</v>
      </c>
      <c r="C764">
        <v>546.84</v>
      </c>
      <c r="D764" t="str">
        <f t="array" ref="D764">INDEX('Bump Map'!$A$1:$AW$51,26-'Bump List'!F764,25+'Bump List'!E764)</f>
        <v>VDD_Q2</v>
      </c>
      <c r="E764">
        <f t="shared" si="22"/>
        <v>15.000000000000002</v>
      </c>
      <c r="F764">
        <f t="shared" si="23"/>
        <v>7</v>
      </c>
    </row>
    <row r="765" spans="1:6" x14ac:dyDescent="0.2">
      <c r="A765">
        <v>765</v>
      </c>
      <c r="B765">
        <v>1325.5920000000001</v>
      </c>
      <c r="C765">
        <v>546.84</v>
      </c>
      <c r="D765" t="str">
        <f t="array" ref="D765">INDEX('Bump Map'!$A$1:$AW$51,26-'Bump List'!F765,25+'Bump List'!E765)</f>
        <v>VDD_Q2</v>
      </c>
      <c r="E765">
        <f t="shared" si="22"/>
        <v>17</v>
      </c>
      <c r="F765">
        <f t="shared" si="23"/>
        <v>7</v>
      </c>
    </row>
    <row r="766" spans="1:6" x14ac:dyDescent="0.2">
      <c r="A766">
        <v>766</v>
      </c>
      <c r="B766">
        <v>1481.5440000000001</v>
      </c>
      <c r="C766">
        <v>546.84</v>
      </c>
      <c r="D766" t="str">
        <f t="array" ref="D766">INDEX('Bump Map'!$A$1:$AW$51,26-'Bump List'!F766,25+'Bump List'!E766)</f>
        <v>VDDV_Q2</v>
      </c>
      <c r="E766">
        <f t="shared" si="22"/>
        <v>19</v>
      </c>
      <c r="F766">
        <f t="shared" si="23"/>
        <v>7</v>
      </c>
    </row>
    <row r="767" spans="1:6" x14ac:dyDescent="0.2">
      <c r="A767">
        <v>767</v>
      </c>
      <c r="B767">
        <v>1637.4960000000001</v>
      </c>
      <c r="C767">
        <v>546.84</v>
      </c>
      <c r="D767" t="str">
        <f t="array" ref="D767">INDEX('Bump Map'!$A$1:$AW$51,26-'Bump List'!F767,25+'Bump List'!E767)</f>
        <v>HSDIFF_4_P_Q2_nocon</v>
      </c>
      <c r="E767">
        <f t="shared" si="22"/>
        <v>21</v>
      </c>
      <c r="F767">
        <f t="shared" si="23"/>
        <v>7</v>
      </c>
    </row>
    <row r="768" spans="1:6" x14ac:dyDescent="0.2">
      <c r="A768">
        <v>768</v>
      </c>
      <c r="B768">
        <v>1793.4480000000001</v>
      </c>
      <c r="C768">
        <v>546.84</v>
      </c>
      <c r="D768" t="str">
        <f t="array" ref="D768">INDEX('Bump Map'!$A$1:$AW$51,26-'Bump List'!F768,25+'Bump List'!E768)</f>
        <v>SERIAL_TL_OUT_DATA_Q2</v>
      </c>
      <c r="E768">
        <f t="shared" si="22"/>
        <v>23</v>
      </c>
      <c r="F768">
        <f t="shared" si="23"/>
        <v>7</v>
      </c>
    </row>
    <row r="769" spans="1:6" x14ac:dyDescent="0.2">
      <c r="A769">
        <v>769</v>
      </c>
      <c r="B769">
        <v>-1871.424</v>
      </c>
      <c r="C769">
        <v>624.96</v>
      </c>
      <c r="D769" t="str">
        <f t="array" ref="D769">INDEX('Bump Map'!$A$1:$AW$51,26-'Bump List'!F769,25+'Bump List'!E769)</f>
        <v>SERIAL_TL_OUT_RDY_Q4</v>
      </c>
      <c r="E769">
        <f t="shared" ref="E769:E832" si="24">B769/77.976</f>
        <v>-24</v>
      </c>
      <c r="F769">
        <f t="shared" ref="F769:F832" si="25">C769/78.12</f>
        <v>8</v>
      </c>
    </row>
    <row r="770" spans="1:6" x14ac:dyDescent="0.2">
      <c r="A770">
        <v>770</v>
      </c>
      <c r="B770">
        <v>-1715.472</v>
      </c>
      <c r="C770">
        <v>624.96</v>
      </c>
      <c r="D770" t="str">
        <f t="array" ref="D770">INDEX('Bump Map'!$A$1:$AW$51,26-'Bump List'!F770,25+'Bump List'!E770)</f>
        <v>VSS</v>
      </c>
      <c r="E770">
        <f t="shared" si="24"/>
        <v>-22</v>
      </c>
      <c r="F770">
        <f t="shared" si="25"/>
        <v>8</v>
      </c>
    </row>
    <row r="771" spans="1:6" x14ac:dyDescent="0.2">
      <c r="A771">
        <v>771</v>
      </c>
      <c r="B771">
        <v>-1559.52</v>
      </c>
      <c r="C771">
        <v>624.96</v>
      </c>
      <c r="D771" t="str">
        <f t="array" ref="D771">INDEX('Bump Map'!$A$1:$AW$51,26-'Bump List'!F771,25+'Bump List'!E771)</f>
        <v>HSDIFF_4_N_Q4_nocon</v>
      </c>
      <c r="E771">
        <f t="shared" si="24"/>
        <v>-20</v>
      </c>
      <c r="F771">
        <f t="shared" si="25"/>
        <v>8</v>
      </c>
    </row>
    <row r="772" spans="1:6" x14ac:dyDescent="0.2">
      <c r="A772">
        <v>772</v>
      </c>
      <c r="B772">
        <v>-1403.568</v>
      </c>
      <c r="C772">
        <v>624.96</v>
      </c>
      <c r="D772" t="str">
        <f t="array" ref="D772">INDEX('Bump Map'!$A$1:$AW$51,26-'Bump List'!F772,25+'Bump List'!E772)</f>
        <v>VSS</v>
      </c>
      <c r="E772">
        <f t="shared" si="24"/>
        <v>-18</v>
      </c>
      <c r="F772">
        <f t="shared" si="25"/>
        <v>8</v>
      </c>
    </row>
    <row r="773" spans="1:6" x14ac:dyDescent="0.2">
      <c r="A773">
        <v>773</v>
      </c>
      <c r="B773">
        <v>-1247.616</v>
      </c>
      <c r="C773">
        <v>624.96</v>
      </c>
      <c r="D773" t="str">
        <f t="array" ref="D773">INDEX('Bump Map'!$A$1:$AW$51,26-'Bump List'!F773,25+'Bump List'!E773)</f>
        <v>VSS</v>
      </c>
      <c r="E773">
        <f t="shared" si="24"/>
        <v>-16</v>
      </c>
      <c r="F773">
        <f t="shared" si="25"/>
        <v>8</v>
      </c>
    </row>
    <row r="774" spans="1:6" x14ac:dyDescent="0.2">
      <c r="A774">
        <v>774</v>
      </c>
      <c r="B774">
        <v>-1091.664</v>
      </c>
      <c r="C774">
        <v>624.96</v>
      </c>
      <c r="D774" t="str">
        <f t="array" ref="D774">INDEX('Bump Map'!$A$1:$AW$51,26-'Bump List'!F774,25+'Bump List'!E774)</f>
        <v>VSS</v>
      </c>
      <c r="E774">
        <f t="shared" si="24"/>
        <v>-14</v>
      </c>
      <c r="F774">
        <f t="shared" si="25"/>
        <v>8</v>
      </c>
    </row>
    <row r="775" spans="1:6" x14ac:dyDescent="0.2">
      <c r="A775">
        <v>775</v>
      </c>
      <c r="B775">
        <v>-935.71199999999999</v>
      </c>
      <c r="C775">
        <v>624.96</v>
      </c>
      <c r="D775" t="str">
        <f t="array" ref="D775">INDEX('Bump Map'!$A$1:$AW$51,26-'Bump List'!F775,25+'Bump List'!E775)</f>
        <v>VSS</v>
      </c>
      <c r="E775">
        <f t="shared" si="24"/>
        <v>-12</v>
      </c>
      <c r="F775">
        <f t="shared" si="25"/>
        <v>8</v>
      </c>
    </row>
    <row r="776" spans="1:6" x14ac:dyDescent="0.2">
      <c r="A776">
        <v>776</v>
      </c>
      <c r="B776">
        <v>-779.76</v>
      </c>
      <c r="C776">
        <v>624.96</v>
      </c>
      <c r="D776" t="str">
        <f t="array" ref="D776">INDEX('Bump Map'!$A$1:$AW$51,26-'Bump List'!F776,25+'Bump List'!E776)</f>
        <v>VSS</v>
      </c>
      <c r="E776">
        <f t="shared" si="24"/>
        <v>-10</v>
      </c>
      <c r="F776">
        <f t="shared" si="25"/>
        <v>8</v>
      </c>
    </row>
    <row r="777" spans="1:6" x14ac:dyDescent="0.2">
      <c r="A777">
        <v>777</v>
      </c>
      <c r="B777">
        <v>-623.80799999999999</v>
      </c>
      <c r="C777">
        <v>624.96</v>
      </c>
      <c r="D777" t="str">
        <f t="array" ref="D777">INDEX('Bump Map'!$A$1:$AW$51,26-'Bump List'!F777,25+'Bump List'!E777)</f>
        <v>VSS</v>
      </c>
      <c r="E777">
        <f t="shared" si="24"/>
        <v>-8</v>
      </c>
      <c r="F777">
        <f t="shared" si="25"/>
        <v>8</v>
      </c>
    </row>
    <row r="778" spans="1:6" x14ac:dyDescent="0.2">
      <c r="A778">
        <v>778</v>
      </c>
      <c r="B778">
        <v>-467.85599999999999</v>
      </c>
      <c r="C778">
        <v>624.96</v>
      </c>
      <c r="D778" t="str">
        <f t="array" ref="D778">INDEX('Bump Map'!$A$1:$AW$51,26-'Bump List'!F778,25+'Bump List'!E778)</f>
        <v>VSS</v>
      </c>
      <c r="E778">
        <f t="shared" si="24"/>
        <v>-6</v>
      </c>
      <c r="F778">
        <f t="shared" si="25"/>
        <v>8</v>
      </c>
    </row>
    <row r="779" spans="1:6" x14ac:dyDescent="0.2">
      <c r="A779">
        <v>779</v>
      </c>
      <c r="B779">
        <v>-311.904</v>
      </c>
      <c r="C779">
        <v>624.96</v>
      </c>
      <c r="D779" t="str">
        <f t="array" ref="D779">INDEX('Bump Map'!$A$1:$AW$51,26-'Bump List'!F779,25+'Bump List'!E779)</f>
        <v>VSS</v>
      </c>
      <c r="E779">
        <f t="shared" si="24"/>
        <v>-4</v>
      </c>
      <c r="F779">
        <f t="shared" si="25"/>
        <v>8</v>
      </c>
    </row>
    <row r="780" spans="1:6" x14ac:dyDescent="0.2">
      <c r="A780">
        <v>780</v>
      </c>
      <c r="B780">
        <v>-155.952</v>
      </c>
      <c r="C780">
        <v>624.96</v>
      </c>
      <c r="D780" t="str">
        <f t="array" ref="D780">INDEX('Bump Map'!$A$1:$AW$51,26-'Bump List'!F780,25+'Bump List'!E780)</f>
        <v>VSS</v>
      </c>
      <c r="E780">
        <f t="shared" si="24"/>
        <v>-2</v>
      </c>
      <c r="F780">
        <f t="shared" si="25"/>
        <v>8</v>
      </c>
    </row>
    <row r="781" spans="1:6" x14ac:dyDescent="0.2">
      <c r="A781">
        <v>781</v>
      </c>
      <c r="B781">
        <v>155.952</v>
      </c>
      <c r="C781">
        <v>624.96</v>
      </c>
      <c r="D781" t="str">
        <f t="array" ref="D781">INDEX('Bump Map'!$A$1:$AW$51,26-'Bump List'!F781,25+'Bump List'!E781)</f>
        <v>VSS</v>
      </c>
      <c r="E781">
        <f t="shared" si="24"/>
        <v>2</v>
      </c>
      <c r="F781">
        <f t="shared" si="25"/>
        <v>8</v>
      </c>
    </row>
    <row r="782" spans="1:6" x14ac:dyDescent="0.2">
      <c r="A782">
        <v>782</v>
      </c>
      <c r="B782">
        <v>311.904</v>
      </c>
      <c r="C782">
        <v>624.96</v>
      </c>
      <c r="D782" t="str">
        <f t="array" ref="D782">INDEX('Bump Map'!$A$1:$AW$51,26-'Bump List'!F782,25+'Bump List'!E782)</f>
        <v>VSS</v>
      </c>
      <c r="E782">
        <f t="shared" si="24"/>
        <v>4</v>
      </c>
      <c r="F782">
        <f t="shared" si="25"/>
        <v>8</v>
      </c>
    </row>
    <row r="783" spans="1:6" x14ac:dyDescent="0.2">
      <c r="A783">
        <v>783</v>
      </c>
      <c r="B783">
        <v>467.85599999999999</v>
      </c>
      <c r="C783">
        <v>624.96</v>
      </c>
      <c r="D783" t="str">
        <f t="array" ref="D783">INDEX('Bump Map'!$A$1:$AW$51,26-'Bump List'!F783,25+'Bump List'!E783)</f>
        <v>VSS</v>
      </c>
      <c r="E783">
        <f t="shared" si="24"/>
        <v>6</v>
      </c>
      <c r="F783">
        <f t="shared" si="25"/>
        <v>8</v>
      </c>
    </row>
    <row r="784" spans="1:6" x14ac:dyDescent="0.2">
      <c r="A784">
        <v>784</v>
      </c>
      <c r="B784">
        <v>623.80799999999999</v>
      </c>
      <c r="C784">
        <v>624.96</v>
      </c>
      <c r="D784" t="str">
        <f t="array" ref="D784">INDEX('Bump Map'!$A$1:$AW$51,26-'Bump List'!F784,25+'Bump List'!E784)</f>
        <v>VSS</v>
      </c>
      <c r="E784">
        <f t="shared" si="24"/>
        <v>8</v>
      </c>
      <c r="F784">
        <f t="shared" si="25"/>
        <v>8</v>
      </c>
    </row>
    <row r="785" spans="1:6" x14ac:dyDescent="0.2">
      <c r="A785">
        <v>785</v>
      </c>
      <c r="B785">
        <v>779.76</v>
      </c>
      <c r="C785">
        <v>624.96</v>
      </c>
      <c r="D785" t="str">
        <f t="array" ref="D785">INDEX('Bump Map'!$A$1:$AW$51,26-'Bump List'!F785,25+'Bump List'!E785)</f>
        <v>VSS</v>
      </c>
      <c r="E785">
        <f t="shared" si="24"/>
        <v>10</v>
      </c>
      <c r="F785">
        <f t="shared" si="25"/>
        <v>8</v>
      </c>
    </row>
    <row r="786" spans="1:6" x14ac:dyDescent="0.2">
      <c r="A786">
        <v>786</v>
      </c>
      <c r="B786">
        <v>935.71199999999999</v>
      </c>
      <c r="C786">
        <v>624.96</v>
      </c>
      <c r="D786" t="str">
        <f t="array" ref="D786">INDEX('Bump Map'!$A$1:$AW$51,26-'Bump List'!F786,25+'Bump List'!E786)</f>
        <v>VSS</v>
      </c>
      <c r="E786">
        <f t="shared" si="24"/>
        <v>12</v>
      </c>
      <c r="F786">
        <f t="shared" si="25"/>
        <v>8</v>
      </c>
    </row>
    <row r="787" spans="1:6" x14ac:dyDescent="0.2">
      <c r="A787">
        <v>787</v>
      </c>
      <c r="B787">
        <v>1091.664</v>
      </c>
      <c r="C787">
        <v>624.96</v>
      </c>
      <c r="D787" t="str">
        <f t="array" ref="D787">INDEX('Bump Map'!$A$1:$AW$51,26-'Bump List'!F787,25+'Bump List'!E787)</f>
        <v>VSS</v>
      </c>
      <c r="E787">
        <f t="shared" si="24"/>
        <v>14</v>
      </c>
      <c r="F787">
        <f t="shared" si="25"/>
        <v>8</v>
      </c>
    </row>
    <row r="788" spans="1:6" x14ac:dyDescent="0.2">
      <c r="A788">
        <v>788</v>
      </c>
      <c r="B788">
        <v>1247.616</v>
      </c>
      <c r="C788">
        <v>624.96</v>
      </c>
      <c r="D788" t="str">
        <f t="array" ref="D788">INDEX('Bump Map'!$A$1:$AW$51,26-'Bump List'!F788,25+'Bump List'!E788)</f>
        <v>VSS</v>
      </c>
      <c r="E788">
        <f t="shared" si="24"/>
        <v>16</v>
      </c>
      <c r="F788">
        <f t="shared" si="25"/>
        <v>8</v>
      </c>
    </row>
    <row r="789" spans="1:6" x14ac:dyDescent="0.2">
      <c r="A789">
        <v>789</v>
      </c>
      <c r="B789">
        <v>1403.568</v>
      </c>
      <c r="C789">
        <v>624.96</v>
      </c>
      <c r="D789" t="str">
        <f t="array" ref="D789">INDEX('Bump Map'!$A$1:$AW$51,26-'Bump List'!F789,25+'Bump List'!E789)</f>
        <v>VSS</v>
      </c>
      <c r="E789">
        <f t="shared" si="24"/>
        <v>18</v>
      </c>
      <c r="F789">
        <f t="shared" si="25"/>
        <v>8</v>
      </c>
    </row>
    <row r="790" spans="1:6" x14ac:dyDescent="0.2">
      <c r="A790">
        <v>790</v>
      </c>
      <c r="B790">
        <v>1559.52</v>
      </c>
      <c r="C790">
        <v>624.96</v>
      </c>
      <c r="D790" t="str">
        <f t="array" ref="D790">INDEX('Bump Map'!$A$1:$AW$51,26-'Bump List'!F790,25+'Bump List'!E790)</f>
        <v>HSDIFF_4_N_Q2_nocon</v>
      </c>
      <c r="E790">
        <f t="shared" si="24"/>
        <v>20</v>
      </c>
      <c r="F790">
        <f t="shared" si="25"/>
        <v>8</v>
      </c>
    </row>
    <row r="791" spans="1:6" x14ac:dyDescent="0.2">
      <c r="A791">
        <v>791</v>
      </c>
      <c r="B791">
        <v>1715.472</v>
      </c>
      <c r="C791">
        <v>624.96</v>
      </c>
      <c r="D791" t="str">
        <f t="array" ref="D791">INDEX('Bump Map'!$A$1:$AW$51,26-'Bump List'!F791,25+'Bump List'!E791)</f>
        <v>VSS</v>
      </c>
      <c r="E791">
        <f t="shared" si="24"/>
        <v>22</v>
      </c>
      <c r="F791">
        <f t="shared" si="25"/>
        <v>8</v>
      </c>
    </row>
    <row r="792" spans="1:6" x14ac:dyDescent="0.2">
      <c r="A792">
        <v>792</v>
      </c>
      <c r="B792">
        <v>1871.424</v>
      </c>
      <c r="C792">
        <v>624.96</v>
      </c>
      <c r="D792" t="str">
        <f t="array" ref="D792">INDEX('Bump Map'!$A$1:$AW$51,26-'Bump List'!F792,25+'Bump List'!E792)</f>
        <v>SERIAL_TL_OUT_RDY_Q2</v>
      </c>
      <c r="E792">
        <f t="shared" si="24"/>
        <v>24</v>
      </c>
      <c r="F792">
        <f t="shared" si="25"/>
        <v>8</v>
      </c>
    </row>
    <row r="793" spans="1:6" x14ac:dyDescent="0.2">
      <c r="A793">
        <v>793</v>
      </c>
      <c r="B793">
        <v>-1793.4480000000001</v>
      </c>
      <c r="C793">
        <v>703.08</v>
      </c>
      <c r="D793" t="str">
        <f t="array" ref="D793">INDEX('Bump Map'!$A$1:$AW$51,26-'Bump List'!F793,25+'Bump List'!E793)</f>
        <v>SERIAL_TL_OUT_VLD_Q4</v>
      </c>
      <c r="E793">
        <f t="shared" si="24"/>
        <v>-23</v>
      </c>
      <c r="F793">
        <f t="shared" si="25"/>
        <v>9</v>
      </c>
    </row>
    <row r="794" spans="1:6" x14ac:dyDescent="0.2">
      <c r="A794">
        <v>794</v>
      </c>
      <c r="B794">
        <v>-1637.4960000000001</v>
      </c>
      <c r="C794">
        <v>703.08</v>
      </c>
      <c r="D794" t="str">
        <f t="array" ref="D794">INDEX('Bump Map'!$A$1:$AW$51,26-'Bump List'!F794,25+'Bump List'!E794)</f>
        <v>HSDIFF_6_P_Q4_nocon</v>
      </c>
      <c r="E794">
        <f t="shared" si="24"/>
        <v>-21</v>
      </c>
      <c r="F794">
        <f t="shared" si="25"/>
        <v>9</v>
      </c>
    </row>
    <row r="795" spans="1:6" x14ac:dyDescent="0.2">
      <c r="A795">
        <v>795</v>
      </c>
      <c r="B795">
        <v>-1481.5440000000001</v>
      </c>
      <c r="C795">
        <v>703.08</v>
      </c>
      <c r="D795" t="str">
        <f t="array" ref="D795">INDEX('Bump Map'!$A$1:$AW$51,26-'Bump List'!F795,25+'Bump List'!E795)</f>
        <v>VDDV_Q4</v>
      </c>
      <c r="E795">
        <f t="shared" si="24"/>
        <v>-19</v>
      </c>
      <c r="F795">
        <f t="shared" si="25"/>
        <v>9</v>
      </c>
    </row>
    <row r="796" spans="1:6" x14ac:dyDescent="0.2">
      <c r="A796">
        <v>796</v>
      </c>
      <c r="B796">
        <v>-1325.5920000000001</v>
      </c>
      <c r="C796">
        <v>703.08</v>
      </c>
      <c r="D796" t="str">
        <f t="array" ref="D796">INDEX('Bump Map'!$A$1:$AW$51,26-'Bump List'!F796,25+'Bump List'!E796)</f>
        <v>VDD_Q4</v>
      </c>
      <c r="E796">
        <f t="shared" si="24"/>
        <v>-17</v>
      </c>
      <c r="F796">
        <f t="shared" si="25"/>
        <v>9</v>
      </c>
    </row>
    <row r="797" spans="1:6" x14ac:dyDescent="0.2">
      <c r="A797">
        <v>797</v>
      </c>
      <c r="B797">
        <v>-1169.6400000000001</v>
      </c>
      <c r="C797">
        <v>703.08</v>
      </c>
      <c r="D797" t="str">
        <f t="array" ref="D797">INDEX('Bump Map'!$A$1:$AW$51,26-'Bump List'!F797,25+'Bump List'!E797)</f>
        <v>VDD_Q4</v>
      </c>
      <c r="E797">
        <f t="shared" si="24"/>
        <v>-15.000000000000002</v>
      </c>
      <c r="F797">
        <f t="shared" si="25"/>
        <v>9</v>
      </c>
    </row>
    <row r="798" spans="1:6" x14ac:dyDescent="0.2">
      <c r="A798">
        <v>798</v>
      </c>
      <c r="B798">
        <v>-1013.688</v>
      </c>
      <c r="C798">
        <v>703.08</v>
      </c>
      <c r="D798" t="str">
        <f t="array" ref="D798">INDEX('Bump Map'!$A$1:$AW$51,26-'Bump List'!F798,25+'Bump List'!E798)</f>
        <v>VDD_Q4</v>
      </c>
      <c r="E798">
        <f t="shared" si="24"/>
        <v>-13</v>
      </c>
      <c r="F798">
        <f t="shared" si="25"/>
        <v>9</v>
      </c>
    </row>
    <row r="799" spans="1:6" x14ac:dyDescent="0.2">
      <c r="A799">
        <v>799</v>
      </c>
      <c r="B799">
        <v>-857.73599999999999</v>
      </c>
      <c r="C799">
        <v>703.08</v>
      </c>
      <c r="D799" t="str">
        <f t="array" ref="D799">INDEX('Bump Map'!$A$1:$AW$51,26-'Bump List'!F799,25+'Bump List'!E799)</f>
        <v>VDD_Q4</v>
      </c>
      <c r="E799">
        <f t="shared" si="24"/>
        <v>-11</v>
      </c>
      <c r="F799">
        <f t="shared" si="25"/>
        <v>9</v>
      </c>
    </row>
    <row r="800" spans="1:6" x14ac:dyDescent="0.2">
      <c r="A800">
        <v>800</v>
      </c>
      <c r="B800">
        <v>-701.78399999999999</v>
      </c>
      <c r="C800">
        <v>703.08</v>
      </c>
      <c r="D800" t="str">
        <f t="array" ref="D800">INDEX('Bump Map'!$A$1:$AW$51,26-'Bump List'!F800,25+'Bump List'!E800)</f>
        <v>VDD_Q4</v>
      </c>
      <c r="E800">
        <f t="shared" si="24"/>
        <v>-9</v>
      </c>
      <c r="F800">
        <f t="shared" si="25"/>
        <v>9</v>
      </c>
    </row>
    <row r="801" spans="1:6" x14ac:dyDescent="0.2">
      <c r="A801">
        <v>801</v>
      </c>
      <c r="B801">
        <v>-545.83199999999999</v>
      </c>
      <c r="C801">
        <v>703.08</v>
      </c>
      <c r="D801" t="str">
        <f t="array" ref="D801">INDEX('Bump Map'!$A$1:$AW$51,26-'Bump List'!F801,25+'Bump List'!E801)</f>
        <v>VDD_Q4</v>
      </c>
      <c r="E801">
        <f t="shared" si="24"/>
        <v>-7</v>
      </c>
      <c r="F801">
        <f t="shared" si="25"/>
        <v>9</v>
      </c>
    </row>
    <row r="802" spans="1:6" x14ac:dyDescent="0.2">
      <c r="A802">
        <v>802</v>
      </c>
      <c r="B802">
        <v>-389.88</v>
      </c>
      <c r="C802">
        <v>703.08</v>
      </c>
      <c r="D802" t="str">
        <f t="array" ref="D802">INDEX('Bump Map'!$A$1:$AW$51,26-'Bump List'!F802,25+'Bump List'!E802)</f>
        <v>VDD_Q4</v>
      </c>
      <c r="E802">
        <f t="shared" si="24"/>
        <v>-5</v>
      </c>
      <c r="F802">
        <f t="shared" si="25"/>
        <v>9</v>
      </c>
    </row>
    <row r="803" spans="1:6" x14ac:dyDescent="0.2">
      <c r="A803">
        <v>803</v>
      </c>
      <c r="B803">
        <v>-233.928</v>
      </c>
      <c r="C803">
        <v>703.08</v>
      </c>
      <c r="D803" t="str">
        <f t="array" ref="D803">INDEX('Bump Map'!$A$1:$AW$51,26-'Bump List'!F803,25+'Bump List'!E803)</f>
        <v>VDD_Q4</v>
      </c>
      <c r="E803">
        <f t="shared" si="24"/>
        <v>-3</v>
      </c>
      <c r="F803">
        <f t="shared" si="25"/>
        <v>9</v>
      </c>
    </row>
    <row r="804" spans="1:6" x14ac:dyDescent="0.2">
      <c r="A804">
        <v>804</v>
      </c>
      <c r="B804">
        <v>-77.975999999999999</v>
      </c>
      <c r="C804">
        <v>703.08</v>
      </c>
      <c r="D804" t="str">
        <f t="array" ref="D804">INDEX('Bump Map'!$A$1:$AW$51,26-'Bump List'!F804,25+'Bump List'!E804)</f>
        <v>VDD_Q4</v>
      </c>
      <c r="E804">
        <f t="shared" si="24"/>
        <v>-1</v>
      </c>
      <c r="F804">
        <f t="shared" si="25"/>
        <v>9</v>
      </c>
    </row>
    <row r="805" spans="1:6" x14ac:dyDescent="0.2">
      <c r="A805">
        <v>805</v>
      </c>
      <c r="B805">
        <v>77.975999999999999</v>
      </c>
      <c r="C805">
        <v>703.08</v>
      </c>
      <c r="D805" t="str">
        <f t="array" ref="D805">INDEX('Bump Map'!$A$1:$AW$51,26-'Bump List'!F805,25+'Bump List'!E805)</f>
        <v>VDD_Q2</v>
      </c>
      <c r="E805">
        <f t="shared" si="24"/>
        <v>1</v>
      </c>
      <c r="F805">
        <f t="shared" si="25"/>
        <v>9</v>
      </c>
    </row>
    <row r="806" spans="1:6" x14ac:dyDescent="0.2">
      <c r="A806">
        <v>806</v>
      </c>
      <c r="B806">
        <v>233.928</v>
      </c>
      <c r="C806">
        <v>703.08</v>
      </c>
      <c r="D806" t="str">
        <f t="array" ref="D806">INDEX('Bump Map'!$A$1:$AW$51,26-'Bump List'!F806,25+'Bump List'!E806)</f>
        <v>VDD_Q2</v>
      </c>
      <c r="E806">
        <f t="shared" si="24"/>
        <v>3</v>
      </c>
      <c r="F806">
        <f t="shared" si="25"/>
        <v>9</v>
      </c>
    </row>
    <row r="807" spans="1:6" x14ac:dyDescent="0.2">
      <c r="A807">
        <v>807</v>
      </c>
      <c r="B807">
        <v>389.88</v>
      </c>
      <c r="C807">
        <v>703.08</v>
      </c>
      <c r="D807" t="str">
        <f t="array" ref="D807">INDEX('Bump Map'!$A$1:$AW$51,26-'Bump List'!F807,25+'Bump List'!E807)</f>
        <v>VDD_Q2</v>
      </c>
      <c r="E807">
        <f t="shared" si="24"/>
        <v>5</v>
      </c>
      <c r="F807">
        <f t="shared" si="25"/>
        <v>9</v>
      </c>
    </row>
    <row r="808" spans="1:6" x14ac:dyDescent="0.2">
      <c r="A808">
        <v>808</v>
      </c>
      <c r="B808">
        <v>545.83199999999999</v>
      </c>
      <c r="C808">
        <v>703.08</v>
      </c>
      <c r="D808" t="str">
        <f t="array" ref="D808">INDEX('Bump Map'!$A$1:$AW$51,26-'Bump List'!F808,25+'Bump List'!E808)</f>
        <v>VDD_Q2</v>
      </c>
      <c r="E808">
        <f t="shared" si="24"/>
        <v>7</v>
      </c>
      <c r="F808">
        <f t="shared" si="25"/>
        <v>9</v>
      </c>
    </row>
    <row r="809" spans="1:6" x14ac:dyDescent="0.2">
      <c r="A809">
        <v>809</v>
      </c>
      <c r="B809">
        <v>701.78399999999999</v>
      </c>
      <c r="C809">
        <v>703.08</v>
      </c>
      <c r="D809" t="str">
        <f t="array" ref="D809">INDEX('Bump Map'!$A$1:$AW$51,26-'Bump List'!F809,25+'Bump List'!E809)</f>
        <v>VDD_Q2</v>
      </c>
      <c r="E809">
        <f t="shared" si="24"/>
        <v>9</v>
      </c>
      <c r="F809">
        <f t="shared" si="25"/>
        <v>9</v>
      </c>
    </row>
    <row r="810" spans="1:6" x14ac:dyDescent="0.2">
      <c r="A810">
        <v>810</v>
      </c>
      <c r="B810">
        <v>857.73599999999999</v>
      </c>
      <c r="C810">
        <v>703.08</v>
      </c>
      <c r="D810" t="str">
        <f t="array" ref="D810">INDEX('Bump Map'!$A$1:$AW$51,26-'Bump List'!F810,25+'Bump List'!E810)</f>
        <v>VDD_Q2</v>
      </c>
      <c r="E810">
        <f t="shared" si="24"/>
        <v>11</v>
      </c>
      <c r="F810">
        <f t="shared" si="25"/>
        <v>9</v>
      </c>
    </row>
    <row r="811" spans="1:6" x14ac:dyDescent="0.2">
      <c r="A811">
        <v>811</v>
      </c>
      <c r="B811">
        <v>1013.688</v>
      </c>
      <c r="C811">
        <v>703.08</v>
      </c>
      <c r="D811" t="str">
        <f t="array" ref="D811">INDEX('Bump Map'!$A$1:$AW$51,26-'Bump List'!F811,25+'Bump List'!E811)</f>
        <v>VDD_Q2</v>
      </c>
      <c r="E811">
        <f t="shared" si="24"/>
        <v>13</v>
      </c>
      <c r="F811">
        <f t="shared" si="25"/>
        <v>9</v>
      </c>
    </row>
    <row r="812" spans="1:6" x14ac:dyDescent="0.2">
      <c r="A812">
        <v>812</v>
      </c>
      <c r="B812">
        <v>1169.6400000000001</v>
      </c>
      <c r="C812">
        <v>703.08</v>
      </c>
      <c r="D812" t="str">
        <f t="array" ref="D812">INDEX('Bump Map'!$A$1:$AW$51,26-'Bump List'!F812,25+'Bump List'!E812)</f>
        <v>VDD_Q2</v>
      </c>
      <c r="E812">
        <f t="shared" si="24"/>
        <v>15.000000000000002</v>
      </c>
      <c r="F812">
        <f t="shared" si="25"/>
        <v>9</v>
      </c>
    </row>
    <row r="813" spans="1:6" x14ac:dyDescent="0.2">
      <c r="A813">
        <v>813</v>
      </c>
      <c r="B813">
        <v>1325.5920000000001</v>
      </c>
      <c r="C813">
        <v>703.08</v>
      </c>
      <c r="D813" t="str">
        <f t="array" ref="D813">INDEX('Bump Map'!$A$1:$AW$51,26-'Bump List'!F813,25+'Bump List'!E813)</f>
        <v>VDD_Q2</v>
      </c>
      <c r="E813">
        <f t="shared" si="24"/>
        <v>17</v>
      </c>
      <c r="F813">
        <f t="shared" si="25"/>
        <v>9</v>
      </c>
    </row>
    <row r="814" spans="1:6" x14ac:dyDescent="0.2">
      <c r="A814">
        <v>814</v>
      </c>
      <c r="B814">
        <v>1481.5440000000001</v>
      </c>
      <c r="C814">
        <v>703.08</v>
      </c>
      <c r="D814" t="str">
        <f t="array" ref="D814">INDEX('Bump Map'!$A$1:$AW$51,26-'Bump List'!F814,25+'Bump List'!E814)</f>
        <v>VDDV_Q2</v>
      </c>
      <c r="E814">
        <f t="shared" si="24"/>
        <v>19</v>
      </c>
      <c r="F814">
        <f t="shared" si="25"/>
        <v>9</v>
      </c>
    </row>
    <row r="815" spans="1:6" x14ac:dyDescent="0.2">
      <c r="A815">
        <v>815</v>
      </c>
      <c r="B815">
        <v>1637.4960000000001</v>
      </c>
      <c r="C815">
        <v>703.08</v>
      </c>
      <c r="D815" t="str">
        <f t="array" ref="D815">INDEX('Bump Map'!$A$1:$AW$51,26-'Bump List'!F815,25+'Bump List'!E815)</f>
        <v>HSDIFF_6_P_Q2_nocon</v>
      </c>
      <c r="E815">
        <f t="shared" si="24"/>
        <v>21</v>
      </c>
      <c r="F815">
        <f t="shared" si="25"/>
        <v>9</v>
      </c>
    </row>
    <row r="816" spans="1:6" x14ac:dyDescent="0.2">
      <c r="A816">
        <v>816</v>
      </c>
      <c r="B816">
        <v>1793.4480000000001</v>
      </c>
      <c r="C816">
        <v>703.08</v>
      </c>
      <c r="D816" t="str">
        <f t="array" ref="D816">INDEX('Bump Map'!$A$1:$AW$51,26-'Bump List'!F816,25+'Bump List'!E816)</f>
        <v>SERIAL_TL_OUT_VLD_Q2</v>
      </c>
      <c r="E816">
        <f t="shared" si="24"/>
        <v>23</v>
      </c>
      <c r="F816">
        <f t="shared" si="25"/>
        <v>9</v>
      </c>
    </row>
    <row r="817" spans="1:6" x14ac:dyDescent="0.2">
      <c r="A817">
        <v>817</v>
      </c>
      <c r="B817">
        <v>-1871.424</v>
      </c>
      <c r="C817">
        <v>781.2</v>
      </c>
      <c r="D817" t="str">
        <f t="array" ref="D817">INDEX('Bump Map'!$A$1:$AW$51,26-'Bump List'!F817,25+'Bump List'!E817)</f>
        <v>SERIAL_TL_IN_DATA_Q4</v>
      </c>
      <c r="E817">
        <f t="shared" si="24"/>
        <v>-24</v>
      </c>
      <c r="F817">
        <f t="shared" si="25"/>
        <v>10</v>
      </c>
    </row>
    <row r="818" spans="1:6" x14ac:dyDescent="0.2">
      <c r="A818">
        <v>818</v>
      </c>
      <c r="B818">
        <v>-1715.472</v>
      </c>
      <c r="C818">
        <v>781.2</v>
      </c>
      <c r="D818" t="str">
        <f t="array" ref="D818">INDEX('Bump Map'!$A$1:$AW$51,26-'Bump List'!F818,25+'Bump List'!E818)</f>
        <v>VSS</v>
      </c>
      <c r="E818">
        <f t="shared" si="24"/>
        <v>-22</v>
      </c>
      <c r="F818">
        <f t="shared" si="25"/>
        <v>10</v>
      </c>
    </row>
    <row r="819" spans="1:6" x14ac:dyDescent="0.2">
      <c r="A819">
        <v>819</v>
      </c>
      <c r="B819">
        <v>-1559.52</v>
      </c>
      <c r="C819">
        <v>781.2</v>
      </c>
      <c r="D819" t="str">
        <f t="array" ref="D819">INDEX('Bump Map'!$A$1:$AW$51,26-'Bump List'!F819,25+'Bump List'!E819)</f>
        <v>HSDIFF_6_N_Q4_nocon</v>
      </c>
      <c r="E819">
        <f t="shared" si="24"/>
        <v>-20</v>
      </c>
      <c r="F819">
        <f t="shared" si="25"/>
        <v>10</v>
      </c>
    </row>
    <row r="820" spans="1:6" x14ac:dyDescent="0.2">
      <c r="A820">
        <v>820</v>
      </c>
      <c r="B820">
        <v>-1403.568</v>
      </c>
      <c r="C820">
        <v>781.2</v>
      </c>
      <c r="D820" t="str">
        <f t="array" ref="D820">INDEX('Bump Map'!$A$1:$AW$51,26-'Bump List'!F820,25+'Bump List'!E820)</f>
        <v>VSS</v>
      </c>
      <c r="E820">
        <f t="shared" si="24"/>
        <v>-18</v>
      </c>
      <c r="F820">
        <f t="shared" si="25"/>
        <v>10</v>
      </c>
    </row>
    <row r="821" spans="1:6" x14ac:dyDescent="0.2">
      <c r="A821">
        <v>821</v>
      </c>
      <c r="B821">
        <v>-1247.616</v>
      </c>
      <c r="C821">
        <v>781.2</v>
      </c>
      <c r="D821" t="str">
        <f t="array" ref="D821">INDEX('Bump Map'!$A$1:$AW$51,26-'Bump List'!F821,25+'Bump List'!E821)</f>
        <v>VSS</v>
      </c>
      <c r="E821">
        <f t="shared" si="24"/>
        <v>-16</v>
      </c>
      <c r="F821">
        <f t="shared" si="25"/>
        <v>10</v>
      </c>
    </row>
    <row r="822" spans="1:6" x14ac:dyDescent="0.2">
      <c r="A822">
        <v>822</v>
      </c>
      <c r="B822">
        <v>-1091.664</v>
      </c>
      <c r="C822">
        <v>781.2</v>
      </c>
      <c r="D822" t="str">
        <f t="array" ref="D822">INDEX('Bump Map'!$A$1:$AW$51,26-'Bump List'!F822,25+'Bump List'!E822)</f>
        <v>VSS</v>
      </c>
      <c r="E822">
        <f t="shared" si="24"/>
        <v>-14</v>
      </c>
      <c r="F822">
        <f t="shared" si="25"/>
        <v>10</v>
      </c>
    </row>
    <row r="823" spans="1:6" x14ac:dyDescent="0.2">
      <c r="A823">
        <v>823</v>
      </c>
      <c r="B823">
        <v>-935.71199999999999</v>
      </c>
      <c r="C823">
        <v>781.2</v>
      </c>
      <c r="D823" t="str">
        <f t="array" ref="D823">INDEX('Bump Map'!$A$1:$AW$51,26-'Bump List'!F823,25+'Bump List'!E823)</f>
        <v>VSS</v>
      </c>
      <c r="E823">
        <f t="shared" si="24"/>
        <v>-12</v>
      </c>
      <c r="F823">
        <f t="shared" si="25"/>
        <v>10</v>
      </c>
    </row>
    <row r="824" spans="1:6" x14ac:dyDescent="0.2">
      <c r="A824">
        <v>824</v>
      </c>
      <c r="B824">
        <v>-779.76</v>
      </c>
      <c r="C824">
        <v>781.2</v>
      </c>
      <c r="D824" t="str">
        <f t="array" ref="D824">INDEX('Bump Map'!$A$1:$AW$51,26-'Bump List'!F824,25+'Bump List'!E824)</f>
        <v>VSS</v>
      </c>
      <c r="E824">
        <f t="shared" si="24"/>
        <v>-10</v>
      </c>
      <c r="F824">
        <f t="shared" si="25"/>
        <v>10</v>
      </c>
    </row>
    <row r="825" spans="1:6" x14ac:dyDescent="0.2">
      <c r="A825">
        <v>825</v>
      </c>
      <c r="B825">
        <v>-623.80799999999999</v>
      </c>
      <c r="C825">
        <v>781.2</v>
      </c>
      <c r="D825" t="str">
        <f t="array" ref="D825">INDEX('Bump Map'!$A$1:$AW$51,26-'Bump List'!F825,25+'Bump List'!E825)</f>
        <v>VSS</v>
      </c>
      <c r="E825">
        <f t="shared" si="24"/>
        <v>-8</v>
      </c>
      <c r="F825">
        <f t="shared" si="25"/>
        <v>10</v>
      </c>
    </row>
    <row r="826" spans="1:6" x14ac:dyDescent="0.2">
      <c r="A826">
        <v>826</v>
      </c>
      <c r="B826">
        <v>-467.85599999999999</v>
      </c>
      <c r="C826">
        <v>781.2</v>
      </c>
      <c r="D826" t="str">
        <f t="array" ref="D826">INDEX('Bump Map'!$A$1:$AW$51,26-'Bump List'!F826,25+'Bump List'!E826)</f>
        <v>VSS</v>
      </c>
      <c r="E826">
        <f t="shared" si="24"/>
        <v>-6</v>
      </c>
      <c r="F826">
        <f t="shared" si="25"/>
        <v>10</v>
      </c>
    </row>
    <row r="827" spans="1:6" x14ac:dyDescent="0.2">
      <c r="A827">
        <v>827</v>
      </c>
      <c r="B827">
        <v>-311.904</v>
      </c>
      <c r="C827">
        <v>781.2</v>
      </c>
      <c r="D827" t="str">
        <f t="array" ref="D827">INDEX('Bump Map'!$A$1:$AW$51,26-'Bump List'!F827,25+'Bump List'!E827)</f>
        <v>VSS</v>
      </c>
      <c r="E827">
        <f t="shared" si="24"/>
        <v>-4</v>
      </c>
      <c r="F827">
        <f t="shared" si="25"/>
        <v>10</v>
      </c>
    </row>
    <row r="828" spans="1:6" x14ac:dyDescent="0.2">
      <c r="A828">
        <v>828</v>
      </c>
      <c r="B828">
        <v>-155.952</v>
      </c>
      <c r="C828">
        <v>781.2</v>
      </c>
      <c r="D828" t="str">
        <f t="array" ref="D828">INDEX('Bump Map'!$A$1:$AW$51,26-'Bump List'!F828,25+'Bump List'!E828)</f>
        <v>VSS</v>
      </c>
      <c r="E828">
        <f t="shared" si="24"/>
        <v>-2</v>
      </c>
      <c r="F828">
        <f t="shared" si="25"/>
        <v>10</v>
      </c>
    </row>
    <row r="829" spans="1:6" x14ac:dyDescent="0.2">
      <c r="A829">
        <v>829</v>
      </c>
      <c r="B829">
        <v>155.952</v>
      </c>
      <c r="C829">
        <v>781.2</v>
      </c>
      <c r="D829" t="str">
        <f t="array" ref="D829">INDEX('Bump Map'!$A$1:$AW$51,26-'Bump List'!F829,25+'Bump List'!E829)</f>
        <v>VSS</v>
      </c>
      <c r="E829">
        <f t="shared" si="24"/>
        <v>2</v>
      </c>
      <c r="F829">
        <f t="shared" si="25"/>
        <v>10</v>
      </c>
    </row>
    <row r="830" spans="1:6" x14ac:dyDescent="0.2">
      <c r="A830">
        <v>830</v>
      </c>
      <c r="B830">
        <v>311.904</v>
      </c>
      <c r="C830">
        <v>781.2</v>
      </c>
      <c r="D830" t="str">
        <f t="array" ref="D830">INDEX('Bump Map'!$A$1:$AW$51,26-'Bump List'!F830,25+'Bump List'!E830)</f>
        <v>VSS</v>
      </c>
      <c r="E830">
        <f t="shared" si="24"/>
        <v>4</v>
      </c>
      <c r="F830">
        <f t="shared" si="25"/>
        <v>10</v>
      </c>
    </row>
    <row r="831" spans="1:6" x14ac:dyDescent="0.2">
      <c r="A831">
        <v>831</v>
      </c>
      <c r="B831">
        <v>467.85599999999999</v>
      </c>
      <c r="C831">
        <v>781.2</v>
      </c>
      <c r="D831" t="str">
        <f t="array" ref="D831">INDEX('Bump Map'!$A$1:$AW$51,26-'Bump List'!F831,25+'Bump List'!E831)</f>
        <v>VSS</v>
      </c>
      <c r="E831">
        <f t="shared" si="24"/>
        <v>6</v>
      </c>
      <c r="F831">
        <f t="shared" si="25"/>
        <v>10</v>
      </c>
    </row>
    <row r="832" spans="1:6" x14ac:dyDescent="0.2">
      <c r="A832">
        <v>832</v>
      </c>
      <c r="B832">
        <v>623.80799999999999</v>
      </c>
      <c r="C832">
        <v>781.2</v>
      </c>
      <c r="D832" t="str">
        <f t="array" ref="D832">INDEX('Bump Map'!$A$1:$AW$51,26-'Bump List'!F832,25+'Bump List'!E832)</f>
        <v>VSS</v>
      </c>
      <c r="E832">
        <f t="shared" si="24"/>
        <v>8</v>
      </c>
      <c r="F832">
        <f t="shared" si="25"/>
        <v>10</v>
      </c>
    </row>
    <row r="833" spans="1:6" x14ac:dyDescent="0.2">
      <c r="A833">
        <v>833</v>
      </c>
      <c r="B833">
        <v>779.76</v>
      </c>
      <c r="C833">
        <v>781.2</v>
      </c>
      <c r="D833" t="str">
        <f t="array" ref="D833">INDEX('Bump Map'!$A$1:$AW$51,26-'Bump List'!F833,25+'Bump List'!E833)</f>
        <v>VSS</v>
      </c>
      <c r="E833">
        <f t="shared" ref="E833:E896" si="26">B833/77.976</f>
        <v>10</v>
      </c>
      <c r="F833">
        <f t="shared" ref="F833:F896" si="27">C833/78.12</f>
        <v>10</v>
      </c>
    </row>
    <row r="834" spans="1:6" x14ac:dyDescent="0.2">
      <c r="A834">
        <v>834</v>
      </c>
      <c r="B834">
        <v>935.71199999999999</v>
      </c>
      <c r="C834">
        <v>781.2</v>
      </c>
      <c r="D834" t="str">
        <f t="array" ref="D834">INDEX('Bump Map'!$A$1:$AW$51,26-'Bump List'!F834,25+'Bump List'!E834)</f>
        <v>VSS</v>
      </c>
      <c r="E834">
        <f t="shared" si="26"/>
        <v>12</v>
      </c>
      <c r="F834">
        <f t="shared" si="27"/>
        <v>10</v>
      </c>
    </row>
    <row r="835" spans="1:6" x14ac:dyDescent="0.2">
      <c r="A835">
        <v>835</v>
      </c>
      <c r="B835">
        <v>1091.664</v>
      </c>
      <c r="C835">
        <v>781.2</v>
      </c>
      <c r="D835" t="str">
        <f t="array" ref="D835">INDEX('Bump Map'!$A$1:$AW$51,26-'Bump List'!F835,25+'Bump List'!E835)</f>
        <v>VSS</v>
      </c>
      <c r="E835">
        <f t="shared" si="26"/>
        <v>14</v>
      </c>
      <c r="F835">
        <f t="shared" si="27"/>
        <v>10</v>
      </c>
    </row>
    <row r="836" spans="1:6" x14ac:dyDescent="0.2">
      <c r="A836">
        <v>836</v>
      </c>
      <c r="B836">
        <v>1247.616</v>
      </c>
      <c r="C836">
        <v>781.2</v>
      </c>
      <c r="D836" t="str">
        <f t="array" ref="D836">INDEX('Bump Map'!$A$1:$AW$51,26-'Bump List'!F836,25+'Bump List'!E836)</f>
        <v>VSS</v>
      </c>
      <c r="E836">
        <f t="shared" si="26"/>
        <v>16</v>
      </c>
      <c r="F836">
        <f t="shared" si="27"/>
        <v>10</v>
      </c>
    </row>
    <row r="837" spans="1:6" x14ac:dyDescent="0.2">
      <c r="A837">
        <v>837</v>
      </c>
      <c r="B837">
        <v>1403.568</v>
      </c>
      <c r="C837">
        <v>781.2</v>
      </c>
      <c r="D837" t="str">
        <f t="array" ref="D837">INDEX('Bump Map'!$A$1:$AW$51,26-'Bump List'!F837,25+'Bump List'!E837)</f>
        <v>VSS</v>
      </c>
      <c r="E837">
        <f t="shared" si="26"/>
        <v>18</v>
      </c>
      <c r="F837">
        <f t="shared" si="27"/>
        <v>10</v>
      </c>
    </row>
    <row r="838" spans="1:6" x14ac:dyDescent="0.2">
      <c r="A838">
        <v>838</v>
      </c>
      <c r="B838">
        <v>1559.52</v>
      </c>
      <c r="C838">
        <v>781.2</v>
      </c>
      <c r="D838" t="str">
        <f t="array" ref="D838">INDEX('Bump Map'!$A$1:$AW$51,26-'Bump List'!F838,25+'Bump List'!E838)</f>
        <v>HSDIFF_6_N_Q2_nocon</v>
      </c>
      <c r="E838">
        <f t="shared" si="26"/>
        <v>20</v>
      </c>
      <c r="F838">
        <f t="shared" si="27"/>
        <v>10</v>
      </c>
    </row>
    <row r="839" spans="1:6" x14ac:dyDescent="0.2">
      <c r="A839">
        <v>839</v>
      </c>
      <c r="B839">
        <v>1715.472</v>
      </c>
      <c r="C839">
        <v>781.2</v>
      </c>
      <c r="D839" t="str">
        <f t="array" ref="D839">INDEX('Bump Map'!$A$1:$AW$51,26-'Bump List'!F839,25+'Bump List'!E839)</f>
        <v>VSS</v>
      </c>
      <c r="E839">
        <f t="shared" si="26"/>
        <v>22</v>
      </c>
      <c r="F839">
        <f t="shared" si="27"/>
        <v>10</v>
      </c>
    </row>
    <row r="840" spans="1:6" x14ac:dyDescent="0.2">
      <c r="A840">
        <v>840</v>
      </c>
      <c r="B840">
        <v>1871.424</v>
      </c>
      <c r="C840">
        <v>781.2</v>
      </c>
      <c r="D840" t="str">
        <f t="array" ref="D840">INDEX('Bump Map'!$A$1:$AW$51,26-'Bump List'!F840,25+'Bump List'!E840)</f>
        <v>SERIAL_TL_IN_DATA_Q2</v>
      </c>
      <c r="E840">
        <f t="shared" si="26"/>
        <v>24</v>
      </c>
      <c r="F840">
        <f t="shared" si="27"/>
        <v>10</v>
      </c>
    </row>
    <row r="841" spans="1:6" x14ac:dyDescent="0.2">
      <c r="A841">
        <v>841</v>
      </c>
      <c r="B841">
        <v>-1793.4480000000001</v>
      </c>
      <c r="C841">
        <v>859.32</v>
      </c>
      <c r="D841" t="str">
        <f t="array" ref="D841">INDEX('Bump Map'!$A$1:$AW$51,26-'Bump List'!F841,25+'Bump List'!E841)</f>
        <v>SERIAL_TL_IN_RDY_Q4</v>
      </c>
      <c r="E841">
        <f t="shared" si="26"/>
        <v>-23</v>
      </c>
      <c r="F841">
        <f t="shared" si="27"/>
        <v>11</v>
      </c>
    </row>
    <row r="842" spans="1:6" x14ac:dyDescent="0.2">
      <c r="A842">
        <v>842</v>
      </c>
      <c r="B842">
        <v>-1637.4960000000001</v>
      </c>
      <c r="C842">
        <v>859.32</v>
      </c>
      <c r="D842" t="str">
        <f t="array" ref="D842">INDEX('Bump Map'!$A$1:$AW$51,26-'Bump List'!F842,25+'Bump List'!E842)</f>
        <v>HSDIFF_7_P_Q4_nocon</v>
      </c>
      <c r="E842">
        <f t="shared" si="26"/>
        <v>-21</v>
      </c>
      <c r="F842">
        <f t="shared" si="27"/>
        <v>11</v>
      </c>
    </row>
    <row r="843" spans="1:6" x14ac:dyDescent="0.2">
      <c r="A843">
        <v>843</v>
      </c>
      <c r="B843">
        <v>-1481.5440000000001</v>
      </c>
      <c r="C843">
        <v>859.32</v>
      </c>
      <c r="D843" t="str">
        <f t="array" ref="D843">INDEX('Bump Map'!$A$1:$AW$51,26-'Bump List'!F843,25+'Bump List'!E843)</f>
        <v>VDDV_Q4</v>
      </c>
      <c r="E843">
        <f t="shared" si="26"/>
        <v>-19</v>
      </c>
      <c r="F843">
        <f t="shared" si="27"/>
        <v>11</v>
      </c>
    </row>
    <row r="844" spans="1:6" x14ac:dyDescent="0.2">
      <c r="A844">
        <v>844</v>
      </c>
      <c r="B844">
        <v>-1325.5920000000001</v>
      </c>
      <c r="C844">
        <v>859.32</v>
      </c>
      <c r="D844" t="str">
        <f t="array" ref="D844">INDEX('Bump Map'!$A$1:$AW$51,26-'Bump List'!F844,25+'Bump List'!E844)</f>
        <v>VDD_Q4</v>
      </c>
      <c r="E844">
        <f t="shared" si="26"/>
        <v>-17</v>
      </c>
      <c r="F844">
        <f t="shared" si="27"/>
        <v>11</v>
      </c>
    </row>
    <row r="845" spans="1:6" x14ac:dyDescent="0.2">
      <c r="A845">
        <v>845</v>
      </c>
      <c r="B845">
        <v>-1169.6400000000001</v>
      </c>
      <c r="C845">
        <v>859.32</v>
      </c>
      <c r="D845" t="str">
        <f t="array" ref="D845">INDEX('Bump Map'!$A$1:$AW$51,26-'Bump List'!F845,25+'Bump List'!E845)</f>
        <v>VDD_Q4</v>
      </c>
      <c r="E845">
        <f t="shared" si="26"/>
        <v>-15.000000000000002</v>
      </c>
      <c r="F845">
        <f t="shared" si="27"/>
        <v>11</v>
      </c>
    </row>
    <row r="846" spans="1:6" x14ac:dyDescent="0.2">
      <c r="A846">
        <v>846</v>
      </c>
      <c r="B846">
        <v>-1013.688</v>
      </c>
      <c r="C846">
        <v>859.32</v>
      </c>
      <c r="D846" t="str">
        <f t="array" ref="D846">INDEX('Bump Map'!$A$1:$AW$51,26-'Bump List'!F846,25+'Bump List'!E846)</f>
        <v>VDD_Q4</v>
      </c>
      <c r="E846">
        <f t="shared" si="26"/>
        <v>-13</v>
      </c>
      <c r="F846">
        <f t="shared" si="27"/>
        <v>11</v>
      </c>
    </row>
    <row r="847" spans="1:6" x14ac:dyDescent="0.2">
      <c r="A847">
        <v>847</v>
      </c>
      <c r="B847">
        <v>-857.73599999999999</v>
      </c>
      <c r="C847">
        <v>859.32</v>
      </c>
      <c r="D847" t="str">
        <f t="array" ref="D847">INDEX('Bump Map'!$A$1:$AW$51,26-'Bump List'!F847,25+'Bump List'!E847)</f>
        <v>VDD_Q4</v>
      </c>
      <c r="E847">
        <f t="shared" si="26"/>
        <v>-11</v>
      </c>
      <c r="F847">
        <f t="shared" si="27"/>
        <v>11</v>
      </c>
    </row>
    <row r="848" spans="1:6" x14ac:dyDescent="0.2">
      <c r="A848">
        <v>848</v>
      </c>
      <c r="B848">
        <v>-701.78399999999999</v>
      </c>
      <c r="C848">
        <v>859.32</v>
      </c>
      <c r="D848" t="str">
        <f t="array" ref="D848">INDEX('Bump Map'!$A$1:$AW$51,26-'Bump List'!F848,25+'Bump List'!E848)</f>
        <v>VDD_Q4</v>
      </c>
      <c r="E848">
        <f t="shared" si="26"/>
        <v>-9</v>
      </c>
      <c r="F848">
        <f t="shared" si="27"/>
        <v>11</v>
      </c>
    </row>
    <row r="849" spans="1:6" x14ac:dyDescent="0.2">
      <c r="A849">
        <v>849</v>
      </c>
      <c r="B849">
        <v>-545.83199999999999</v>
      </c>
      <c r="C849">
        <v>859.32</v>
      </c>
      <c r="D849" t="str">
        <f t="array" ref="D849">INDEX('Bump Map'!$A$1:$AW$51,26-'Bump List'!F849,25+'Bump List'!E849)</f>
        <v>VDD_Q4</v>
      </c>
      <c r="E849">
        <f t="shared" si="26"/>
        <v>-7</v>
      </c>
      <c r="F849">
        <f t="shared" si="27"/>
        <v>11</v>
      </c>
    </row>
    <row r="850" spans="1:6" x14ac:dyDescent="0.2">
      <c r="A850">
        <v>850</v>
      </c>
      <c r="B850">
        <v>-389.88</v>
      </c>
      <c r="C850">
        <v>859.32</v>
      </c>
      <c r="D850" t="str">
        <f t="array" ref="D850">INDEX('Bump Map'!$A$1:$AW$51,26-'Bump List'!F850,25+'Bump List'!E850)</f>
        <v>VDD_Q4</v>
      </c>
      <c r="E850">
        <f t="shared" si="26"/>
        <v>-5</v>
      </c>
      <c r="F850">
        <f t="shared" si="27"/>
        <v>11</v>
      </c>
    </row>
    <row r="851" spans="1:6" x14ac:dyDescent="0.2">
      <c r="A851">
        <v>851</v>
      </c>
      <c r="B851">
        <v>-233.928</v>
      </c>
      <c r="C851">
        <v>859.32</v>
      </c>
      <c r="D851" t="str">
        <f t="array" ref="D851">INDEX('Bump Map'!$A$1:$AW$51,26-'Bump List'!F851,25+'Bump List'!E851)</f>
        <v>VDD_Q4</v>
      </c>
      <c r="E851">
        <f t="shared" si="26"/>
        <v>-3</v>
      </c>
      <c r="F851">
        <f t="shared" si="27"/>
        <v>11</v>
      </c>
    </row>
    <row r="852" spans="1:6" x14ac:dyDescent="0.2">
      <c r="A852">
        <v>852</v>
      </c>
      <c r="B852">
        <v>-77.975999999999999</v>
      </c>
      <c r="C852">
        <v>859.32</v>
      </c>
      <c r="D852" t="str">
        <f t="array" ref="D852">INDEX('Bump Map'!$A$1:$AW$51,26-'Bump List'!F852,25+'Bump List'!E852)</f>
        <v>VDD_Q4</v>
      </c>
      <c r="E852">
        <f t="shared" si="26"/>
        <v>-1</v>
      </c>
      <c r="F852">
        <f t="shared" si="27"/>
        <v>11</v>
      </c>
    </row>
    <row r="853" spans="1:6" x14ac:dyDescent="0.2">
      <c r="A853">
        <v>853</v>
      </c>
      <c r="B853">
        <v>77.975999999999999</v>
      </c>
      <c r="C853">
        <v>859.32</v>
      </c>
      <c r="D853" t="str">
        <f t="array" ref="D853">INDEX('Bump Map'!$A$1:$AW$51,26-'Bump List'!F853,25+'Bump List'!E853)</f>
        <v>VDD_Q2</v>
      </c>
      <c r="E853">
        <f t="shared" si="26"/>
        <v>1</v>
      </c>
      <c r="F853">
        <f t="shared" si="27"/>
        <v>11</v>
      </c>
    </row>
    <row r="854" spans="1:6" x14ac:dyDescent="0.2">
      <c r="A854">
        <v>854</v>
      </c>
      <c r="B854">
        <v>233.928</v>
      </c>
      <c r="C854">
        <v>859.32</v>
      </c>
      <c r="D854" t="str">
        <f t="array" ref="D854">INDEX('Bump Map'!$A$1:$AW$51,26-'Bump List'!F854,25+'Bump List'!E854)</f>
        <v>VDD_Q2</v>
      </c>
      <c r="E854">
        <f t="shared" si="26"/>
        <v>3</v>
      </c>
      <c r="F854">
        <f t="shared" si="27"/>
        <v>11</v>
      </c>
    </row>
    <row r="855" spans="1:6" x14ac:dyDescent="0.2">
      <c r="A855">
        <v>855</v>
      </c>
      <c r="B855">
        <v>389.88</v>
      </c>
      <c r="C855">
        <v>859.32</v>
      </c>
      <c r="D855" t="str">
        <f t="array" ref="D855">INDEX('Bump Map'!$A$1:$AW$51,26-'Bump List'!F855,25+'Bump List'!E855)</f>
        <v>VDD_Q2</v>
      </c>
      <c r="E855">
        <f t="shared" si="26"/>
        <v>5</v>
      </c>
      <c r="F855">
        <f t="shared" si="27"/>
        <v>11</v>
      </c>
    </row>
    <row r="856" spans="1:6" x14ac:dyDescent="0.2">
      <c r="A856">
        <v>856</v>
      </c>
      <c r="B856">
        <v>545.83199999999999</v>
      </c>
      <c r="C856">
        <v>859.32</v>
      </c>
      <c r="D856" t="str">
        <f t="array" ref="D856">INDEX('Bump Map'!$A$1:$AW$51,26-'Bump List'!F856,25+'Bump List'!E856)</f>
        <v>VDD_Q2</v>
      </c>
      <c r="E856">
        <f t="shared" si="26"/>
        <v>7</v>
      </c>
      <c r="F856">
        <f t="shared" si="27"/>
        <v>11</v>
      </c>
    </row>
    <row r="857" spans="1:6" x14ac:dyDescent="0.2">
      <c r="A857">
        <v>857</v>
      </c>
      <c r="B857">
        <v>701.78399999999999</v>
      </c>
      <c r="C857">
        <v>859.32</v>
      </c>
      <c r="D857" t="str">
        <f t="array" ref="D857">INDEX('Bump Map'!$A$1:$AW$51,26-'Bump List'!F857,25+'Bump List'!E857)</f>
        <v>VDD_Q2</v>
      </c>
      <c r="E857">
        <f t="shared" si="26"/>
        <v>9</v>
      </c>
      <c r="F857">
        <f t="shared" si="27"/>
        <v>11</v>
      </c>
    </row>
    <row r="858" spans="1:6" x14ac:dyDescent="0.2">
      <c r="A858">
        <v>858</v>
      </c>
      <c r="B858">
        <v>857.73599999999999</v>
      </c>
      <c r="C858">
        <v>859.32</v>
      </c>
      <c r="D858" t="str">
        <f t="array" ref="D858">INDEX('Bump Map'!$A$1:$AW$51,26-'Bump List'!F858,25+'Bump List'!E858)</f>
        <v>VDD_Q2</v>
      </c>
      <c r="E858">
        <f t="shared" si="26"/>
        <v>11</v>
      </c>
      <c r="F858">
        <f t="shared" si="27"/>
        <v>11</v>
      </c>
    </row>
    <row r="859" spans="1:6" x14ac:dyDescent="0.2">
      <c r="A859">
        <v>859</v>
      </c>
      <c r="B859">
        <v>1013.688</v>
      </c>
      <c r="C859">
        <v>859.32</v>
      </c>
      <c r="D859" t="str">
        <f t="array" ref="D859">INDEX('Bump Map'!$A$1:$AW$51,26-'Bump List'!F859,25+'Bump List'!E859)</f>
        <v>VDD_Q2</v>
      </c>
      <c r="E859">
        <f t="shared" si="26"/>
        <v>13</v>
      </c>
      <c r="F859">
        <f t="shared" si="27"/>
        <v>11</v>
      </c>
    </row>
    <row r="860" spans="1:6" x14ac:dyDescent="0.2">
      <c r="A860">
        <v>860</v>
      </c>
      <c r="B860">
        <v>1169.6400000000001</v>
      </c>
      <c r="C860">
        <v>859.32</v>
      </c>
      <c r="D860" t="str">
        <f t="array" ref="D860">INDEX('Bump Map'!$A$1:$AW$51,26-'Bump List'!F860,25+'Bump List'!E860)</f>
        <v>VDD_Q2</v>
      </c>
      <c r="E860">
        <f t="shared" si="26"/>
        <v>15.000000000000002</v>
      </c>
      <c r="F860">
        <f t="shared" si="27"/>
        <v>11</v>
      </c>
    </row>
    <row r="861" spans="1:6" x14ac:dyDescent="0.2">
      <c r="A861">
        <v>861</v>
      </c>
      <c r="B861">
        <v>1325.5920000000001</v>
      </c>
      <c r="C861">
        <v>859.32</v>
      </c>
      <c r="D861" t="str">
        <f t="array" ref="D861">INDEX('Bump Map'!$A$1:$AW$51,26-'Bump List'!F861,25+'Bump List'!E861)</f>
        <v>VDD_Q2</v>
      </c>
      <c r="E861">
        <f t="shared" si="26"/>
        <v>17</v>
      </c>
      <c r="F861">
        <f t="shared" si="27"/>
        <v>11</v>
      </c>
    </row>
    <row r="862" spans="1:6" x14ac:dyDescent="0.2">
      <c r="A862">
        <v>862</v>
      </c>
      <c r="B862">
        <v>1481.5440000000001</v>
      </c>
      <c r="C862">
        <v>859.32</v>
      </c>
      <c r="D862" t="str">
        <f t="array" ref="D862">INDEX('Bump Map'!$A$1:$AW$51,26-'Bump List'!F862,25+'Bump List'!E862)</f>
        <v>VDDV_Q2</v>
      </c>
      <c r="E862">
        <f t="shared" si="26"/>
        <v>19</v>
      </c>
      <c r="F862">
        <f t="shared" si="27"/>
        <v>11</v>
      </c>
    </row>
    <row r="863" spans="1:6" x14ac:dyDescent="0.2">
      <c r="A863">
        <v>863</v>
      </c>
      <c r="B863">
        <v>1637.4960000000001</v>
      </c>
      <c r="C863">
        <v>859.32</v>
      </c>
      <c r="D863" t="str">
        <f t="array" ref="D863">INDEX('Bump Map'!$A$1:$AW$51,26-'Bump List'!F863,25+'Bump List'!E863)</f>
        <v>HSDIFF_7_P_Q2_nocon</v>
      </c>
      <c r="E863">
        <f t="shared" si="26"/>
        <v>21</v>
      </c>
      <c r="F863">
        <f t="shared" si="27"/>
        <v>11</v>
      </c>
    </row>
    <row r="864" spans="1:6" x14ac:dyDescent="0.2">
      <c r="A864">
        <v>864</v>
      </c>
      <c r="B864">
        <v>1793.4480000000001</v>
      </c>
      <c r="C864">
        <v>859.32</v>
      </c>
      <c r="D864" t="str">
        <f t="array" ref="D864">INDEX('Bump Map'!$A$1:$AW$51,26-'Bump List'!F864,25+'Bump List'!E864)</f>
        <v>SERIAL_TL_IN_RDY_Q2</v>
      </c>
      <c r="E864">
        <f t="shared" si="26"/>
        <v>23</v>
      </c>
      <c r="F864">
        <f t="shared" si="27"/>
        <v>11</v>
      </c>
    </row>
    <row r="865" spans="1:6" x14ac:dyDescent="0.2">
      <c r="A865">
        <v>865</v>
      </c>
      <c r="B865">
        <v>-1871.424</v>
      </c>
      <c r="C865">
        <v>937.44</v>
      </c>
      <c r="D865" t="str">
        <f t="array" ref="D865">INDEX('Bump Map'!$A$1:$AW$51,26-'Bump List'!F865,25+'Bump List'!E865)</f>
        <v>SERIAL_TL_IN_VLD_Q4</v>
      </c>
      <c r="E865">
        <f t="shared" si="26"/>
        <v>-24</v>
      </c>
      <c r="F865">
        <f t="shared" si="27"/>
        <v>12</v>
      </c>
    </row>
    <row r="866" spans="1:6" x14ac:dyDescent="0.2">
      <c r="A866">
        <v>866</v>
      </c>
      <c r="B866">
        <v>-1715.472</v>
      </c>
      <c r="C866">
        <v>937.44</v>
      </c>
      <c r="D866" t="str">
        <f t="array" ref="D866">INDEX('Bump Map'!$A$1:$AW$51,26-'Bump List'!F866,25+'Bump List'!E866)</f>
        <v>VSS</v>
      </c>
      <c r="E866">
        <f t="shared" si="26"/>
        <v>-22</v>
      </c>
      <c r="F866">
        <f t="shared" si="27"/>
        <v>12</v>
      </c>
    </row>
    <row r="867" spans="1:6" x14ac:dyDescent="0.2">
      <c r="A867">
        <v>867</v>
      </c>
      <c r="B867">
        <v>-1559.52</v>
      </c>
      <c r="C867">
        <v>937.44</v>
      </c>
      <c r="D867" t="str">
        <f t="array" ref="D867">INDEX('Bump Map'!$A$1:$AW$51,26-'Bump List'!F867,25+'Bump List'!E867)</f>
        <v>HSDIFF_7_N_Q4_nocon</v>
      </c>
      <c r="E867">
        <f t="shared" si="26"/>
        <v>-20</v>
      </c>
      <c r="F867">
        <f t="shared" si="27"/>
        <v>12</v>
      </c>
    </row>
    <row r="868" spans="1:6" x14ac:dyDescent="0.2">
      <c r="A868">
        <v>868</v>
      </c>
      <c r="B868">
        <v>-1403.568</v>
      </c>
      <c r="C868">
        <v>937.44</v>
      </c>
      <c r="D868" t="str">
        <f t="array" ref="D868">INDEX('Bump Map'!$A$1:$AW$51,26-'Bump List'!F868,25+'Bump List'!E868)</f>
        <v>VSS</v>
      </c>
      <c r="E868">
        <f t="shared" si="26"/>
        <v>-18</v>
      </c>
      <c r="F868">
        <f t="shared" si="27"/>
        <v>12</v>
      </c>
    </row>
    <row r="869" spans="1:6" x14ac:dyDescent="0.2">
      <c r="A869">
        <v>869</v>
      </c>
      <c r="B869">
        <v>-1247.616</v>
      </c>
      <c r="C869">
        <v>937.44</v>
      </c>
      <c r="D869" t="str">
        <f t="array" ref="D869">INDEX('Bump Map'!$A$1:$AW$51,26-'Bump List'!F869,25+'Bump List'!E869)</f>
        <v>VSS</v>
      </c>
      <c r="E869">
        <f t="shared" si="26"/>
        <v>-16</v>
      </c>
      <c r="F869">
        <f t="shared" si="27"/>
        <v>12</v>
      </c>
    </row>
    <row r="870" spans="1:6" x14ac:dyDescent="0.2">
      <c r="A870">
        <v>870</v>
      </c>
      <c r="B870">
        <v>-1091.664</v>
      </c>
      <c r="C870">
        <v>937.44</v>
      </c>
      <c r="D870" t="str">
        <f t="array" ref="D870">INDEX('Bump Map'!$A$1:$AW$51,26-'Bump List'!F870,25+'Bump List'!E870)</f>
        <v>VSS</v>
      </c>
      <c r="E870">
        <f t="shared" si="26"/>
        <v>-14</v>
      </c>
      <c r="F870">
        <f t="shared" si="27"/>
        <v>12</v>
      </c>
    </row>
    <row r="871" spans="1:6" x14ac:dyDescent="0.2">
      <c r="A871">
        <v>871</v>
      </c>
      <c r="B871">
        <v>-935.71199999999999</v>
      </c>
      <c r="C871">
        <v>937.44</v>
      </c>
      <c r="D871" t="str">
        <f t="array" ref="D871">INDEX('Bump Map'!$A$1:$AW$51,26-'Bump List'!F871,25+'Bump List'!E871)</f>
        <v>VSS</v>
      </c>
      <c r="E871">
        <f t="shared" si="26"/>
        <v>-12</v>
      </c>
      <c r="F871">
        <f t="shared" si="27"/>
        <v>12</v>
      </c>
    </row>
    <row r="872" spans="1:6" x14ac:dyDescent="0.2">
      <c r="A872">
        <v>872</v>
      </c>
      <c r="B872">
        <v>-779.76</v>
      </c>
      <c r="C872">
        <v>937.44</v>
      </c>
      <c r="D872" t="str">
        <f t="array" ref="D872">INDEX('Bump Map'!$A$1:$AW$51,26-'Bump List'!F872,25+'Bump List'!E872)</f>
        <v>VSS</v>
      </c>
      <c r="E872">
        <f t="shared" si="26"/>
        <v>-10</v>
      </c>
      <c r="F872">
        <f t="shared" si="27"/>
        <v>12</v>
      </c>
    </row>
    <row r="873" spans="1:6" x14ac:dyDescent="0.2">
      <c r="A873">
        <v>873</v>
      </c>
      <c r="B873">
        <v>-623.80799999999999</v>
      </c>
      <c r="C873">
        <v>937.44</v>
      </c>
      <c r="D873" t="str">
        <f t="array" ref="D873">INDEX('Bump Map'!$A$1:$AW$51,26-'Bump List'!F873,25+'Bump List'!E873)</f>
        <v>VSS</v>
      </c>
      <c r="E873">
        <f t="shared" si="26"/>
        <v>-8</v>
      </c>
      <c r="F873">
        <f t="shared" si="27"/>
        <v>12</v>
      </c>
    </row>
    <row r="874" spans="1:6" x14ac:dyDescent="0.2">
      <c r="A874">
        <v>874</v>
      </c>
      <c r="B874">
        <v>-467.85599999999999</v>
      </c>
      <c r="C874">
        <v>937.44</v>
      </c>
      <c r="D874" t="str">
        <f t="array" ref="D874">INDEX('Bump Map'!$A$1:$AW$51,26-'Bump List'!F874,25+'Bump List'!E874)</f>
        <v>VSS</v>
      </c>
      <c r="E874">
        <f t="shared" si="26"/>
        <v>-6</v>
      </c>
      <c r="F874">
        <f t="shared" si="27"/>
        <v>12</v>
      </c>
    </row>
    <row r="875" spans="1:6" x14ac:dyDescent="0.2">
      <c r="A875">
        <v>875</v>
      </c>
      <c r="B875">
        <v>-311.904</v>
      </c>
      <c r="C875">
        <v>937.44</v>
      </c>
      <c r="D875" t="str">
        <f t="array" ref="D875">INDEX('Bump Map'!$A$1:$AW$51,26-'Bump List'!F875,25+'Bump List'!E875)</f>
        <v>VSS</v>
      </c>
      <c r="E875">
        <f t="shared" si="26"/>
        <v>-4</v>
      </c>
      <c r="F875">
        <f t="shared" si="27"/>
        <v>12</v>
      </c>
    </row>
    <row r="876" spans="1:6" x14ac:dyDescent="0.2">
      <c r="A876">
        <v>876</v>
      </c>
      <c r="B876">
        <v>-155.952</v>
      </c>
      <c r="C876">
        <v>937.44</v>
      </c>
      <c r="D876" t="str">
        <f t="array" ref="D876">INDEX('Bump Map'!$A$1:$AW$51,26-'Bump List'!F876,25+'Bump List'!E876)</f>
        <v>VSS</v>
      </c>
      <c r="E876">
        <f t="shared" si="26"/>
        <v>-2</v>
      </c>
      <c r="F876">
        <f t="shared" si="27"/>
        <v>12</v>
      </c>
    </row>
    <row r="877" spans="1:6" x14ac:dyDescent="0.2">
      <c r="A877">
        <v>877</v>
      </c>
      <c r="B877">
        <v>155.952</v>
      </c>
      <c r="C877">
        <v>937.44</v>
      </c>
      <c r="D877" t="str">
        <f t="array" ref="D877">INDEX('Bump Map'!$A$1:$AW$51,26-'Bump List'!F877,25+'Bump List'!E877)</f>
        <v>VSS</v>
      </c>
      <c r="E877">
        <f t="shared" si="26"/>
        <v>2</v>
      </c>
      <c r="F877">
        <f t="shared" si="27"/>
        <v>12</v>
      </c>
    </row>
    <row r="878" spans="1:6" x14ac:dyDescent="0.2">
      <c r="A878">
        <v>878</v>
      </c>
      <c r="B878">
        <v>311.904</v>
      </c>
      <c r="C878">
        <v>937.44</v>
      </c>
      <c r="D878" t="str">
        <f t="array" ref="D878">INDEX('Bump Map'!$A$1:$AW$51,26-'Bump List'!F878,25+'Bump List'!E878)</f>
        <v>VSS</v>
      </c>
      <c r="E878">
        <f t="shared" si="26"/>
        <v>4</v>
      </c>
      <c r="F878">
        <f t="shared" si="27"/>
        <v>12</v>
      </c>
    </row>
    <row r="879" spans="1:6" x14ac:dyDescent="0.2">
      <c r="A879">
        <v>879</v>
      </c>
      <c r="B879">
        <v>467.85599999999999</v>
      </c>
      <c r="C879">
        <v>937.44</v>
      </c>
      <c r="D879" t="str">
        <f t="array" ref="D879">INDEX('Bump Map'!$A$1:$AW$51,26-'Bump List'!F879,25+'Bump List'!E879)</f>
        <v>VSS</v>
      </c>
      <c r="E879">
        <f t="shared" si="26"/>
        <v>6</v>
      </c>
      <c r="F879">
        <f t="shared" si="27"/>
        <v>12</v>
      </c>
    </row>
    <row r="880" spans="1:6" x14ac:dyDescent="0.2">
      <c r="A880">
        <v>880</v>
      </c>
      <c r="B880">
        <v>623.80799999999999</v>
      </c>
      <c r="C880">
        <v>937.44</v>
      </c>
      <c r="D880" t="str">
        <f t="array" ref="D880">INDEX('Bump Map'!$A$1:$AW$51,26-'Bump List'!F880,25+'Bump List'!E880)</f>
        <v>VSS</v>
      </c>
      <c r="E880">
        <f t="shared" si="26"/>
        <v>8</v>
      </c>
      <c r="F880">
        <f t="shared" si="27"/>
        <v>12</v>
      </c>
    </row>
    <row r="881" spans="1:6" x14ac:dyDescent="0.2">
      <c r="A881">
        <v>881</v>
      </c>
      <c r="B881">
        <v>779.76</v>
      </c>
      <c r="C881">
        <v>937.44</v>
      </c>
      <c r="D881" t="str">
        <f t="array" ref="D881">INDEX('Bump Map'!$A$1:$AW$51,26-'Bump List'!F881,25+'Bump List'!E881)</f>
        <v>VSS</v>
      </c>
      <c r="E881">
        <f t="shared" si="26"/>
        <v>10</v>
      </c>
      <c r="F881">
        <f t="shared" si="27"/>
        <v>12</v>
      </c>
    </row>
    <row r="882" spans="1:6" x14ac:dyDescent="0.2">
      <c r="A882">
        <v>882</v>
      </c>
      <c r="B882">
        <v>935.71199999999999</v>
      </c>
      <c r="C882">
        <v>937.44</v>
      </c>
      <c r="D882" t="str">
        <f t="array" ref="D882">INDEX('Bump Map'!$A$1:$AW$51,26-'Bump List'!F882,25+'Bump List'!E882)</f>
        <v>VSS</v>
      </c>
      <c r="E882">
        <f t="shared" si="26"/>
        <v>12</v>
      </c>
      <c r="F882">
        <f t="shared" si="27"/>
        <v>12</v>
      </c>
    </row>
    <row r="883" spans="1:6" x14ac:dyDescent="0.2">
      <c r="A883">
        <v>883</v>
      </c>
      <c r="B883">
        <v>1091.664</v>
      </c>
      <c r="C883">
        <v>937.44</v>
      </c>
      <c r="D883" t="str">
        <f t="array" ref="D883">INDEX('Bump Map'!$A$1:$AW$51,26-'Bump List'!F883,25+'Bump List'!E883)</f>
        <v>VSS</v>
      </c>
      <c r="E883">
        <f t="shared" si="26"/>
        <v>14</v>
      </c>
      <c r="F883">
        <f t="shared" si="27"/>
        <v>12</v>
      </c>
    </row>
    <row r="884" spans="1:6" x14ac:dyDescent="0.2">
      <c r="A884">
        <v>884</v>
      </c>
      <c r="B884">
        <v>1247.616</v>
      </c>
      <c r="C884">
        <v>937.44</v>
      </c>
      <c r="D884" t="str">
        <f t="array" ref="D884">INDEX('Bump Map'!$A$1:$AW$51,26-'Bump List'!F884,25+'Bump List'!E884)</f>
        <v>VSS</v>
      </c>
      <c r="E884">
        <f t="shared" si="26"/>
        <v>16</v>
      </c>
      <c r="F884">
        <f t="shared" si="27"/>
        <v>12</v>
      </c>
    </row>
    <row r="885" spans="1:6" x14ac:dyDescent="0.2">
      <c r="A885">
        <v>885</v>
      </c>
      <c r="B885">
        <v>1403.568</v>
      </c>
      <c r="C885">
        <v>937.44</v>
      </c>
      <c r="D885" t="str">
        <f t="array" ref="D885">INDEX('Bump Map'!$A$1:$AW$51,26-'Bump List'!F885,25+'Bump List'!E885)</f>
        <v>VSS</v>
      </c>
      <c r="E885">
        <f t="shared" si="26"/>
        <v>18</v>
      </c>
      <c r="F885">
        <f t="shared" si="27"/>
        <v>12</v>
      </c>
    </row>
    <row r="886" spans="1:6" x14ac:dyDescent="0.2">
      <c r="A886">
        <v>886</v>
      </c>
      <c r="B886">
        <v>1559.52</v>
      </c>
      <c r="C886">
        <v>937.44</v>
      </c>
      <c r="D886" t="str">
        <f t="array" ref="D886">INDEX('Bump Map'!$A$1:$AW$51,26-'Bump List'!F886,25+'Bump List'!E886)</f>
        <v>HSDIFF_7_N_Q2_nocon</v>
      </c>
      <c r="E886">
        <f t="shared" si="26"/>
        <v>20</v>
      </c>
      <c r="F886">
        <f t="shared" si="27"/>
        <v>12</v>
      </c>
    </row>
    <row r="887" spans="1:6" x14ac:dyDescent="0.2">
      <c r="A887">
        <v>887</v>
      </c>
      <c r="B887">
        <v>1715.472</v>
      </c>
      <c r="C887">
        <v>937.44</v>
      </c>
      <c r="D887" t="str">
        <f t="array" ref="D887">INDEX('Bump Map'!$A$1:$AW$51,26-'Bump List'!F887,25+'Bump List'!E887)</f>
        <v>VSS</v>
      </c>
      <c r="E887">
        <f t="shared" si="26"/>
        <v>22</v>
      </c>
      <c r="F887">
        <f t="shared" si="27"/>
        <v>12</v>
      </c>
    </row>
    <row r="888" spans="1:6" x14ac:dyDescent="0.2">
      <c r="A888">
        <v>888</v>
      </c>
      <c r="B888">
        <v>1871.424</v>
      </c>
      <c r="C888">
        <v>937.44</v>
      </c>
      <c r="D888" t="str">
        <f t="array" ref="D888">INDEX('Bump Map'!$A$1:$AW$51,26-'Bump List'!F888,25+'Bump List'!E888)</f>
        <v>SERIAL_TL_IN_VLD_Q2</v>
      </c>
      <c r="E888">
        <f t="shared" si="26"/>
        <v>24</v>
      </c>
      <c r="F888">
        <f t="shared" si="27"/>
        <v>12</v>
      </c>
    </row>
    <row r="889" spans="1:6" x14ac:dyDescent="0.2">
      <c r="A889">
        <v>889</v>
      </c>
      <c r="B889">
        <v>-1793.4480000000001</v>
      </c>
      <c r="C889">
        <v>1015.56</v>
      </c>
      <c r="D889" t="str">
        <f t="array" ref="D889">INDEX('Bump Map'!$A$1:$AW$51,26-'Bump List'!F889,25+'Bump List'!E889)</f>
        <v>SERIAL_TL_CLK_Q4</v>
      </c>
      <c r="E889">
        <f t="shared" si="26"/>
        <v>-23</v>
      </c>
      <c r="F889">
        <f t="shared" si="27"/>
        <v>12.999999999999998</v>
      </c>
    </row>
    <row r="890" spans="1:6" x14ac:dyDescent="0.2">
      <c r="A890">
        <v>890</v>
      </c>
      <c r="B890">
        <v>-1637.4960000000001</v>
      </c>
      <c r="C890">
        <v>1015.56</v>
      </c>
      <c r="D890" t="str">
        <f t="array" ref="D890">INDEX('Bump Map'!$A$1:$AW$51,26-'Bump List'!F890,25+'Bump List'!E890)</f>
        <v>HSDIFF_8_P_Q4_nocon</v>
      </c>
      <c r="E890">
        <f t="shared" si="26"/>
        <v>-21</v>
      </c>
      <c r="F890">
        <f t="shared" si="27"/>
        <v>12.999999999999998</v>
      </c>
    </row>
    <row r="891" spans="1:6" x14ac:dyDescent="0.2">
      <c r="A891">
        <v>891</v>
      </c>
      <c r="B891">
        <v>-1481.5440000000001</v>
      </c>
      <c r="C891">
        <v>1015.56</v>
      </c>
      <c r="D891" t="str">
        <f t="array" ref="D891">INDEX('Bump Map'!$A$1:$AW$51,26-'Bump List'!F891,25+'Bump List'!E891)</f>
        <v>VDDV_Q4</v>
      </c>
      <c r="E891">
        <f t="shared" si="26"/>
        <v>-19</v>
      </c>
      <c r="F891">
        <f t="shared" si="27"/>
        <v>12.999999999999998</v>
      </c>
    </row>
    <row r="892" spans="1:6" x14ac:dyDescent="0.2">
      <c r="A892">
        <v>892</v>
      </c>
      <c r="B892">
        <v>-1325.5920000000001</v>
      </c>
      <c r="C892">
        <v>1015.56</v>
      </c>
      <c r="D892" t="str">
        <f t="array" ref="D892">INDEX('Bump Map'!$A$1:$AW$51,26-'Bump List'!F892,25+'Bump List'!E892)</f>
        <v>VDD_Q4</v>
      </c>
      <c r="E892">
        <f t="shared" si="26"/>
        <v>-17</v>
      </c>
      <c r="F892">
        <f t="shared" si="27"/>
        <v>12.999999999999998</v>
      </c>
    </row>
    <row r="893" spans="1:6" x14ac:dyDescent="0.2">
      <c r="A893">
        <v>893</v>
      </c>
      <c r="B893">
        <v>-1169.6400000000001</v>
      </c>
      <c r="C893">
        <v>1015.56</v>
      </c>
      <c r="D893" t="str">
        <f t="array" ref="D893">INDEX('Bump Map'!$A$1:$AW$51,26-'Bump List'!F893,25+'Bump List'!E893)</f>
        <v>VDD_Q4</v>
      </c>
      <c r="E893">
        <f t="shared" si="26"/>
        <v>-15.000000000000002</v>
      </c>
      <c r="F893">
        <f t="shared" si="27"/>
        <v>12.999999999999998</v>
      </c>
    </row>
    <row r="894" spans="1:6" x14ac:dyDescent="0.2">
      <c r="A894">
        <v>894</v>
      </c>
      <c r="B894">
        <v>-1013.688</v>
      </c>
      <c r="C894">
        <v>1015.56</v>
      </c>
      <c r="D894" t="str">
        <f t="array" ref="D894">INDEX('Bump Map'!$A$1:$AW$51,26-'Bump List'!F894,25+'Bump List'!E894)</f>
        <v>VDD_Q4</v>
      </c>
      <c r="E894">
        <f t="shared" si="26"/>
        <v>-13</v>
      </c>
      <c r="F894">
        <f t="shared" si="27"/>
        <v>12.999999999999998</v>
      </c>
    </row>
    <row r="895" spans="1:6" x14ac:dyDescent="0.2">
      <c r="A895">
        <v>895</v>
      </c>
      <c r="B895">
        <v>-857.73599999999999</v>
      </c>
      <c r="C895">
        <v>1015.56</v>
      </c>
      <c r="D895" t="str">
        <f t="array" ref="D895">INDEX('Bump Map'!$A$1:$AW$51,26-'Bump List'!F895,25+'Bump List'!E895)</f>
        <v>VDD_Q4</v>
      </c>
      <c r="E895">
        <f t="shared" si="26"/>
        <v>-11</v>
      </c>
      <c r="F895">
        <f t="shared" si="27"/>
        <v>12.999999999999998</v>
      </c>
    </row>
    <row r="896" spans="1:6" x14ac:dyDescent="0.2">
      <c r="A896">
        <v>896</v>
      </c>
      <c r="B896">
        <v>-701.78399999999999</v>
      </c>
      <c r="C896">
        <v>1015.56</v>
      </c>
      <c r="D896" t="str">
        <f t="array" ref="D896">INDEX('Bump Map'!$A$1:$AW$51,26-'Bump List'!F896,25+'Bump List'!E896)</f>
        <v>VDD_Q4</v>
      </c>
      <c r="E896">
        <f t="shared" si="26"/>
        <v>-9</v>
      </c>
      <c r="F896">
        <f t="shared" si="27"/>
        <v>12.999999999999998</v>
      </c>
    </row>
    <row r="897" spans="1:6" x14ac:dyDescent="0.2">
      <c r="A897">
        <v>897</v>
      </c>
      <c r="B897">
        <v>-545.83199999999999</v>
      </c>
      <c r="C897">
        <v>1015.56</v>
      </c>
      <c r="D897" t="str">
        <f t="array" ref="D897">INDEX('Bump Map'!$A$1:$AW$51,26-'Bump List'!F897,25+'Bump List'!E897)</f>
        <v>VDD_Q4</v>
      </c>
      <c r="E897">
        <f t="shared" ref="E897:E960" si="28">B897/77.976</f>
        <v>-7</v>
      </c>
      <c r="F897">
        <f t="shared" ref="F897:F960" si="29">C897/78.12</f>
        <v>12.999999999999998</v>
      </c>
    </row>
    <row r="898" spans="1:6" x14ac:dyDescent="0.2">
      <c r="A898">
        <v>898</v>
      </c>
      <c r="B898">
        <v>-389.88</v>
      </c>
      <c r="C898">
        <v>1015.56</v>
      </c>
      <c r="D898" t="str">
        <f t="array" ref="D898">INDEX('Bump Map'!$A$1:$AW$51,26-'Bump List'!F898,25+'Bump List'!E898)</f>
        <v>VDD_Q4</v>
      </c>
      <c r="E898">
        <f t="shared" si="28"/>
        <v>-5</v>
      </c>
      <c r="F898">
        <f t="shared" si="29"/>
        <v>12.999999999999998</v>
      </c>
    </row>
    <row r="899" spans="1:6" x14ac:dyDescent="0.2">
      <c r="A899">
        <v>899</v>
      </c>
      <c r="B899">
        <v>-233.928</v>
      </c>
      <c r="C899">
        <v>1015.56</v>
      </c>
      <c r="D899" t="str">
        <f t="array" ref="D899">INDEX('Bump Map'!$A$1:$AW$51,26-'Bump List'!F899,25+'Bump List'!E899)</f>
        <v>VDD_Q4</v>
      </c>
      <c r="E899">
        <f t="shared" si="28"/>
        <v>-3</v>
      </c>
      <c r="F899">
        <f t="shared" si="29"/>
        <v>12.999999999999998</v>
      </c>
    </row>
    <row r="900" spans="1:6" x14ac:dyDescent="0.2">
      <c r="A900">
        <v>900</v>
      </c>
      <c r="B900">
        <v>-77.975999999999999</v>
      </c>
      <c r="C900">
        <v>1015.56</v>
      </c>
      <c r="D900" t="str">
        <f t="array" ref="D900">INDEX('Bump Map'!$A$1:$AW$51,26-'Bump List'!F900,25+'Bump List'!E900)</f>
        <v>VDD_Q4</v>
      </c>
      <c r="E900">
        <f t="shared" si="28"/>
        <v>-1</v>
      </c>
      <c r="F900">
        <f t="shared" si="29"/>
        <v>12.999999999999998</v>
      </c>
    </row>
    <row r="901" spans="1:6" x14ac:dyDescent="0.2">
      <c r="A901">
        <v>901</v>
      </c>
      <c r="B901">
        <v>77.975999999999999</v>
      </c>
      <c r="C901">
        <v>1015.56</v>
      </c>
      <c r="D901" t="str">
        <f t="array" ref="D901">INDEX('Bump Map'!$A$1:$AW$51,26-'Bump List'!F901,25+'Bump List'!E901)</f>
        <v>VDD_Q2</v>
      </c>
      <c r="E901">
        <f t="shared" si="28"/>
        <v>1</v>
      </c>
      <c r="F901">
        <f t="shared" si="29"/>
        <v>12.999999999999998</v>
      </c>
    </row>
    <row r="902" spans="1:6" x14ac:dyDescent="0.2">
      <c r="A902">
        <v>902</v>
      </c>
      <c r="B902">
        <v>233.928</v>
      </c>
      <c r="C902">
        <v>1015.56</v>
      </c>
      <c r="D902" t="str">
        <f t="array" ref="D902">INDEX('Bump Map'!$A$1:$AW$51,26-'Bump List'!F902,25+'Bump List'!E902)</f>
        <v>VDD_Q2</v>
      </c>
      <c r="E902">
        <f t="shared" si="28"/>
        <v>3</v>
      </c>
      <c r="F902">
        <f t="shared" si="29"/>
        <v>12.999999999999998</v>
      </c>
    </row>
    <row r="903" spans="1:6" x14ac:dyDescent="0.2">
      <c r="A903">
        <v>903</v>
      </c>
      <c r="B903">
        <v>389.88</v>
      </c>
      <c r="C903">
        <v>1015.56</v>
      </c>
      <c r="D903" t="str">
        <f t="array" ref="D903">INDEX('Bump Map'!$A$1:$AW$51,26-'Bump List'!F903,25+'Bump List'!E903)</f>
        <v>VDD_Q2</v>
      </c>
      <c r="E903">
        <f t="shared" si="28"/>
        <v>5</v>
      </c>
      <c r="F903">
        <f t="shared" si="29"/>
        <v>12.999999999999998</v>
      </c>
    </row>
    <row r="904" spans="1:6" x14ac:dyDescent="0.2">
      <c r="A904">
        <v>904</v>
      </c>
      <c r="B904">
        <v>545.83199999999999</v>
      </c>
      <c r="C904">
        <v>1015.56</v>
      </c>
      <c r="D904" t="str">
        <f t="array" ref="D904">INDEX('Bump Map'!$A$1:$AW$51,26-'Bump List'!F904,25+'Bump List'!E904)</f>
        <v>VDD_Q2</v>
      </c>
      <c r="E904">
        <f t="shared" si="28"/>
        <v>7</v>
      </c>
      <c r="F904">
        <f t="shared" si="29"/>
        <v>12.999999999999998</v>
      </c>
    </row>
    <row r="905" spans="1:6" x14ac:dyDescent="0.2">
      <c r="A905">
        <v>905</v>
      </c>
      <c r="B905">
        <v>701.78399999999999</v>
      </c>
      <c r="C905">
        <v>1015.56</v>
      </c>
      <c r="D905" t="str">
        <f t="array" ref="D905">INDEX('Bump Map'!$A$1:$AW$51,26-'Bump List'!F905,25+'Bump List'!E905)</f>
        <v>VDD_Q2</v>
      </c>
      <c r="E905">
        <f t="shared" si="28"/>
        <v>9</v>
      </c>
      <c r="F905">
        <f t="shared" si="29"/>
        <v>12.999999999999998</v>
      </c>
    </row>
    <row r="906" spans="1:6" x14ac:dyDescent="0.2">
      <c r="A906">
        <v>906</v>
      </c>
      <c r="B906">
        <v>857.73599999999999</v>
      </c>
      <c r="C906">
        <v>1015.56</v>
      </c>
      <c r="D906" t="str">
        <f t="array" ref="D906">INDEX('Bump Map'!$A$1:$AW$51,26-'Bump List'!F906,25+'Bump List'!E906)</f>
        <v>VDD_Q2</v>
      </c>
      <c r="E906">
        <f t="shared" si="28"/>
        <v>11</v>
      </c>
      <c r="F906">
        <f t="shared" si="29"/>
        <v>12.999999999999998</v>
      </c>
    </row>
    <row r="907" spans="1:6" x14ac:dyDescent="0.2">
      <c r="A907">
        <v>907</v>
      </c>
      <c r="B907">
        <v>1013.688</v>
      </c>
      <c r="C907">
        <v>1015.56</v>
      </c>
      <c r="D907" t="str">
        <f t="array" ref="D907">INDEX('Bump Map'!$A$1:$AW$51,26-'Bump List'!F907,25+'Bump List'!E907)</f>
        <v>VDD_Q2</v>
      </c>
      <c r="E907">
        <f t="shared" si="28"/>
        <v>13</v>
      </c>
      <c r="F907">
        <f t="shared" si="29"/>
        <v>12.999999999999998</v>
      </c>
    </row>
    <row r="908" spans="1:6" x14ac:dyDescent="0.2">
      <c r="A908">
        <v>908</v>
      </c>
      <c r="B908">
        <v>1169.6400000000001</v>
      </c>
      <c r="C908">
        <v>1015.56</v>
      </c>
      <c r="D908" t="str">
        <f t="array" ref="D908">INDEX('Bump Map'!$A$1:$AW$51,26-'Bump List'!F908,25+'Bump List'!E908)</f>
        <v>VDD_Q2</v>
      </c>
      <c r="E908">
        <f t="shared" si="28"/>
        <v>15.000000000000002</v>
      </c>
      <c r="F908">
        <f t="shared" si="29"/>
        <v>12.999999999999998</v>
      </c>
    </row>
    <row r="909" spans="1:6" x14ac:dyDescent="0.2">
      <c r="A909">
        <v>909</v>
      </c>
      <c r="B909">
        <v>1325.5920000000001</v>
      </c>
      <c r="C909">
        <v>1015.56</v>
      </c>
      <c r="D909" t="str">
        <f t="array" ref="D909">INDEX('Bump Map'!$A$1:$AW$51,26-'Bump List'!F909,25+'Bump List'!E909)</f>
        <v>VDD_Q2</v>
      </c>
      <c r="E909">
        <f t="shared" si="28"/>
        <v>17</v>
      </c>
      <c r="F909">
        <f t="shared" si="29"/>
        <v>12.999999999999998</v>
      </c>
    </row>
    <row r="910" spans="1:6" x14ac:dyDescent="0.2">
      <c r="A910">
        <v>910</v>
      </c>
      <c r="B910">
        <v>1481.5440000000001</v>
      </c>
      <c r="C910">
        <v>1015.56</v>
      </c>
      <c r="D910" t="str">
        <f t="array" ref="D910">INDEX('Bump Map'!$A$1:$AW$51,26-'Bump List'!F910,25+'Bump List'!E910)</f>
        <v>VDDV_Q2</v>
      </c>
      <c r="E910">
        <f t="shared" si="28"/>
        <v>19</v>
      </c>
      <c r="F910">
        <f t="shared" si="29"/>
        <v>12.999999999999998</v>
      </c>
    </row>
    <row r="911" spans="1:6" x14ac:dyDescent="0.2">
      <c r="A911">
        <v>911</v>
      </c>
      <c r="B911">
        <v>1637.4960000000001</v>
      </c>
      <c r="C911">
        <v>1015.56</v>
      </c>
      <c r="D911" t="str">
        <f t="array" ref="D911">INDEX('Bump Map'!$A$1:$AW$51,26-'Bump List'!F911,25+'Bump List'!E911)</f>
        <v>HSDIFF_8_P_Q2_nocon</v>
      </c>
      <c r="E911">
        <f t="shared" si="28"/>
        <v>21</v>
      </c>
      <c r="F911">
        <f t="shared" si="29"/>
        <v>12.999999999999998</v>
      </c>
    </row>
    <row r="912" spans="1:6" x14ac:dyDescent="0.2">
      <c r="A912">
        <v>912</v>
      </c>
      <c r="B912">
        <v>1793.4480000000001</v>
      </c>
      <c r="C912">
        <v>1015.56</v>
      </c>
      <c r="D912" t="str">
        <f t="array" ref="D912">INDEX('Bump Map'!$A$1:$AW$51,26-'Bump List'!F912,25+'Bump List'!E912)</f>
        <v>SERIAL_TL_CLK_Q2</v>
      </c>
      <c r="E912">
        <f t="shared" si="28"/>
        <v>23</v>
      </c>
      <c r="F912">
        <f t="shared" si="29"/>
        <v>12.999999999999998</v>
      </c>
    </row>
    <row r="913" spans="1:6" x14ac:dyDescent="0.2">
      <c r="A913">
        <v>913</v>
      </c>
      <c r="B913">
        <v>-1871.424</v>
      </c>
      <c r="C913">
        <v>1093.68</v>
      </c>
      <c r="D913" t="str">
        <f t="array" ref="D913">INDEX('Bump Map'!$A$1:$AW$51,26-'Bump List'!F913,25+'Bump List'!E913)</f>
        <v>PLL_REF_CLK_Q4</v>
      </c>
      <c r="E913">
        <f t="shared" si="28"/>
        <v>-24</v>
      </c>
      <c r="F913">
        <f t="shared" si="29"/>
        <v>14</v>
      </c>
    </row>
    <row r="914" spans="1:6" x14ac:dyDescent="0.2">
      <c r="A914">
        <v>914</v>
      </c>
      <c r="B914">
        <v>-1715.472</v>
      </c>
      <c r="C914">
        <v>1093.68</v>
      </c>
      <c r="D914" t="str">
        <f t="array" ref="D914">INDEX('Bump Map'!$A$1:$AW$51,26-'Bump List'!F914,25+'Bump List'!E914)</f>
        <v>VSS</v>
      </c>
      <c r="E914">
        <f t="shared" si="28"/>
        <v>-22</v>
      </c>
      <c r="F914">
        <f t="shared" si="29"/>
        <v>14</v>
      </c>
    </row>
    <row r="915" spans="1:6" x14ac:dyDescent="0.2">
      <c r="A915">
        <v>915</v>
      </c>
      <c r="B915">
        <v>-1559.52</v>
      </c>
      <c r="C915">
        <v>1093.68</v>
      </c>
      <c r="D915" t="str">
        <f t="array" ref="D915">INDEX('Bump Map'!$A$1:$AW$51,26-'Bump List'!F915,25+'Bump List'!E915)</f>
        <v>HSDIFF_8_N_Q4_nocon</v>
      </c>
      <c r="E915">
        <f t="shared" si="28"/>
        <v>-20</v>
      </c>
      <c r="F915">
        <f t="shared" si="29"/>
        <v>14</v>
      </c>
    </row>
    <row r="916" spans="1:6" x14ac:dyDescent="0.2">
      <c r="A916">
        <v>916</v>
      </c>
      <c r="B916">
        <v>-1403.568</v>
      </c>
      <c r="C916">
        <v>1093.68</v>
      </c>
      <c r="D916" t="str">
        <f t="array" ref="D916">INDEX('Bump Map'!$A$1:$AW$51,26-'Bump List'!F916,25+'Bump List'!E916)</f>
        <v>VSS</v>
      </c>
      <c r="E916">
        <f t="shared" si="28"/>
        <v>-18</v>
      </c>
      <c r="F916">
        <f t="shared" si="29"/>
        <v>14</v>
      </c>
    </row>
    <row r="917" spans="1:6" x14ac:dyDescent="0.2">
      <c r="A917">
        <v>917</v>
      </c>
      <c r="B917">
        <v>-1247.616</v>
      </c>
      <c r="C917">
        <v>1093.68</v>
      </c>
      <c r="D917" t="str">
        <f t="array" ref="D917">INDEX('Bump Map'!$A$1:$AW$51,26-'Bump List'!F917,25+'Bump List'!E917)</f>
        <v>VSS</v>
      </c>
      <c r="E917">
        <f t="shared" si="28"/>
        <v>-16</v>
      </c>
      <c r="F917">
        <f t="shared" si="29"/>
        <v>14</v>
      </c>
    </row>
    <row r="918" spans="1:6" x14ac:dyDescent="0.2">
      <c r="A918">
        <v>918</v>
      </c>
      <c r="B918">
        <v>-1091.664</v>
      </c>
      <c r="C918">
        <v>1093.68</v>
      </c>
      <c r="D918" t="str">
        <f t="array" ref="D918">INDEX('Bump Map'!$A$1:$AW$51,26-'Bump List'!F918,25+'Bump List'!E918)</f>
        <v>VSS</v>
      </c>
      <c r="E918">
        <f t="shared" si="28"/>
        <v>-14</v>
      </c>
      <c r="F918">
        <f t="shared" si="29"/>
        <v>14</v>
      </c>
    </row>
    <row r="919" spans="1:6" x14ac:dyDescent="0.2">
      <c r="A919">
        <v>919</v>
      </c>
      <c r="B919">
        <v>-935.71199999999999</v>
      </c>
      <c r="C919">
        <v>1093.68</v>
      </c>
      <c r="D919" t="str">
        <f t="array" ref="D919">INDEX('Bump Map'!$A$1:$AW$51,26-'Bump List'!F919,25+'Bump List'!E919)</f>
        <v>VSS</v>
      </c>
      <c r="E919">
        <f t="shared" si="28"/>
        <v>-12</v>
      </c>
      <c r="F919">
        <f t="shared" si="29"/>
        <v>14</v>
      </c>
    </row>
    <row r="920" spans="1:6" x14ac:dyDescent="0.2">
      <c r="A920">
        <v>920</v>
      </c>
      <c r="B920">
        <v>-779.76</v>
      </c>
      <c r="C920">
        <v>1093.68</v>
      </c>
      <c r="D920" t="str">
        <f t="array" ref="D920">INDEX('Bump Map'!$A$1:$AW$51,26-'Bump List'!F920,25+'Bump List'!E920)</f>
        <v>VSS</v>
      </c>
      <c r="E920">
        <f t="shared" si="28"/>
        <v>-10</v>
      </c>
      <c r="F920">
        <f t="shared" si="29"/>
        <v>14</v>
      </c>
    </row>
    <row r="921" spans="1:6" x14ac:dyDescent="0.2">
      <c r="A921">
        <v>921</v>
      </c>
      <c r="B921">
        <v>-623.80799999999999</v>
      </c>
      <c r="C921">
        <v>1093.68</v>
      </c>
      <c r="D921" t="str">
        <f t="array" ref="D921">INDEX('Bump Map'!$A$1:$AW$51,26-'Bump List'!F921,25+'Bump List'!E921)</f>
        <v>VSS</v>
      </c>
      <c r="E921">
        <f t="shared" si="28"/>
        <v>-8</v>
      </c>
      <c r="F921">
        <f t="shared" si="29"/>
        <v>14</v>
      </c>
    </row>
    <row r="922" spans="1:6" x14ac:dyDescent="0.2">
      <c r="A922">
        <v>922</v>
      </c>
      <c r="B922">
        <v>-467.85599999999999</v>
      </c>
      <c r="C922">
        <v>1093.68</v>
      </c>
      <c r="D922" t="str">
        <f t="array" ref="D922">INDEX('Bump Map'!$A$1:$AW$51,26-'Bump List'!F922,25+'Bump List'!E922)</f>
        <v>VSS</v>
      </c>
      <c r="E922">
        <f t="shared" si="28"/>
        <v>-6</v>
      </c>
      <c r="F922">
        <f t="shared" si="29"/>
        <v>14</v>
      </c>
    </row>
    <row r="923" spans="1:6" x14ac:dyDescent="0.2">
      <c r="A923">
        <v>923</v>
      </c>
      <c r="B923">
        <v>-311.904</v>
      </c>
      <c r="C923">
        <v>1093.68</v>
      </c>
      <c r="D923" t="str">
        <f t="array" ref="D923">INDEX('Bump Map'!$A$1:$AW$51,26-'Bump List'!F923,25+'Bump List'!E923)</f>
        <v>VSS</v>
      </c>
      <c r="E923">
        <f t="shared" si="28"/>
        <v>-4</v>
      </c>
      <c r="F923">
        <f t="shared" si="29"/>
        <v>14</v>
      </c>
    </row>
    <row r="924" spans="1:6" x14ac:dyDescent="0.2">
      <c r="A924">
        <v>924</v>
      </c>
      <c r="B924">
        <v>-155.952</v>
      </c>
      <c r="C924">
        <v>1093.68</v>
      </c>
      <c r="D924" t="str">
        <f t="array" ref="D924">INDEX('Bump Map'!$A$1:$AW$51,26-'Bump List'!F924,25+'Bump List'!E924)</f>
        <v>VSS</v>
      </c>
      <c r="E924">
        <f t="shared" si="28"/>
        <v>-2</v>
      </c>
      <c r="F924">
        <f t="shared" si="29"/>
        <v>14</v>
      </c>
    </row>
    <row r="925" spans="1:6" x14ac:dyDescent="0.2">
      <c r="A925">
        <v>925</v>
      </c>
      <c r="B925">
        <v>155.952</v>
      </c>
      <c r="C925">
        <v>1093.68</v>
      </c>
      <c r="D925" t="str">
        <f t="array" ref="D925">INDEX('Bump Map'!$A$1:$AW$51,26-'Bump List'!F925,25+'Bump List'!E925)</f>
        <v>VSS</v>
      </c>
      <c r="E925">
        <f t="shared" si="28"/>
        <v>2</v>
      </c>
      <c r="F925">
        <f t="shared" si="29"/>
        <v>14</v>
      </c>
    </row>
    <row r="926" spans="1:6" x14ac:dyDescent="0.2">
      <c r="A926">
        <v>926</v>
      </c>
      <c r="B926">
        <v>311.904</v>
      </c>
      <c r="C926">
        <v>1093.68</v>
      </c>
      <c r="D926" t="str">
        <f t="array" ref="D926">INDEX('Bump Map'!$A$1:$AW$51,26-'Bump List'!F926,25+'Bump List'!E926)</f>
        <v>VSS</v>
      </c>
      <c r="E926">
        <f t="shared" si="28"/>
        <v>4</v>
      </c>
      <c r="F926">
        <f t="shared" si="29"/>
        <v>14</v>
      </c>
    </row>
    <row r="927" spans="1:6" x14ac:dyDescent="0.2">
      <c r="A927">
        <v>927</v>
      </c>
      <c r="B927">
        <v>467.85599999999999</v>
      </c>
      <c r="C927">
        <v>1093.68</v>
      </c>
      <c r="D927" t="str">
        <f t="array" ref="D927">INDEX('Bump Map'!$A$1:$AW$51,26-'Bump List'!F927,25+'Bump List'!E927)</f>
        <v>VSS</v>
      </c>
      <c r="E927">
        <f t="shared" si="28"/>
        <v>6</v>
      </c>
      <c r="F927">
        <f t="shared" si="29"/>
        <v>14</v>
      </c>
    </row>
    <row r="928" spans="1:6" x14ac:dyDescent="0.2">
      <c r="A928">
        <v>928</v>
      </c>
      <c r="B928">
        <v>623.80799999999999</v>
      </c>
      <c r="C928">
        <v>1093.68</v>
      </c>
      <c r="D928" t="str">
        <f t="array" ref="D928">INDEX('Bump Map'!$A$1:$AW$51,26-'Bump List'!F928,25+'Bump List'!E928)</f>
        <v>VSS</v>
      </c>
      <c r="E928">
        <f t="shared" si="28"/>
        <v>8</v>
      </c>
      <c r="F928">
        <f t="shared" si="29"/>
        <v>14</v>
      </c>
    </row>
    <row r="929" spans="1:6" x14ac:dyDescent="0.2">
      <c r="A929">
        <v>929</v>
      </c>
      <c r="B929">
        <v>779.76</v>
      </c>
      <c r="C929">
        <v>1093.68</v>
      </c>
      <c r="D929" t="str">
        <f t="array" ref="D929">INDEX('Bump Map'!$A$1:$AW$51,26-'Bump List'!F929,25+'Bump List'!E929)</f>
        <v>VSS</v>
      </c>
      <c r="E929">
        <f t="shared" si="28"/>
        <v>10</v>
      </c>
      <c r="F929">
        <f t="shared" si="29"/>
        <v>14</v>
      </c>
    </row>
    <row r="930" spans="1:6" x14ac:dyDescent="0.2">
      <c r="A930">
        <v>930</v>
      </c>
      <c r="B930">
        <v>935.71199999999999</v>
      </c>
      <c r="C930">
        <v>1093.68</v>
      </c>
      <c r="D930" t="str">
        <f t="array" ref="D930">INDEX('Bump Map'!$A$1:$AW$51,26-'Bump List'!F930,25+'Bump List'!E930)</f>
        <v>VSS</v>
      </c>
      <c r="E930">
        <f t="shared" si="28"/>
        <v>12</v>
      </c>
      <c r="F930">
        <f t="shared" si="29"/>
        <v>14</v>
      </c>
    </row>
    <row r="931" spans="1:6" x14ac:dyDescent="0.2">
      <c r="A931">
        <v>931</v>
      </c>
      <c r="B931">
        <v>1091.664</v>
      </c>
      <c r="C931">
        <v>1093.68</v>
      </c>
      <c r="D931" t="str">
        <f t="array" ref="D931">INDEX('Bump Map'!$A$1:$AW$51,26-'Bump List'!F931,25+'Bump List'!E931)</f>
        <v>VSS</v>
      </c>
      <c r="E931">
        <f t="shared" si="28"/>
        <v>14</v>
      </c>
      <c r="F931">
        <f t="shared" si="29"/>
        <v>14</v>
      </c>
    </row>
    <row r="932" spans="1:6" x14ac:dyDescent="0.2">
      <c r="A932">
        <v>932</v>
      </c>
      <c r="B932">
        <v>1247.616</v>
      </c>
      <c r="C932">
        <v>1093.68</v>
      </c>
      <c r="D932" t="str">
        <f t="array" ref="D932">INDEX('Bump Map'!$A$1:$AW$51,26-'Bump List'!F932,25+'Bump List'!E932)</f>
        <v>VSS</v>
      </c>
      <c r="E932">
        <f t="shared" si="28"/>
        <v>16</v>
      </c>
      <c r="F932">
        <f t="shared" si="29"/>
        <v>14</v>
      </c>
    </row>
    <row r="933" spans="1:6" x14ac:dyDescent="0.2">
      <c r="A933">
        <v>933</v>
      </c>
      <c r="B933">
        <v>1403.568</v>
      </c>
      <c r="C933">
        <v>1093.68</v>
      </c>
      <c r="D933" t="str">
        <f t="array" ref="D933">INDEX('Bump Map'!$A$1:$AW$51,26-'Bump List'!F933,25+'Bump List'!E933)</f>
        <v>VSS</v>
      </c>
      <c r="E933">
        <f t="shared" si="28"/>
        <v>18</v>
      </c>
      <c r="F933">
        <f t="shared" si="29"/>
        <v>14</v>
      </c>
    </row>
    <row r="934" spans="1:6" x14ac:dyDescent="0.2">
      <c r="A934">
        <v>934</v>
      </c>
      <c r="B934">
        <v>1559.52</v>
      </c>
      <c r="C934">
        <v>1093.68</v>
      </c>
      <c r="D934" t="str">
        <f t="array" ref="D934">INDEX('Bump Map'!$A$1:$AW$51,26-'Bump List'!F934,25+'Bump List'!E934)</f>
        <v>HSDIFF_8_N_Q2_nocon</v>
      </c>
      <c r="E934">
        <f t="shared" si="28"/>
        <v>20</v>
      </c>
      <c r="F934">
        <f t="shared" si="29"/>
        <v>14</v>
      </c>
    </row>
    <row r="935" spans="1:6" x14ac:dyDescent="0.2">
      <c r="A935">
        <v>935</v>
      </c>
      <c r="B935">
        <v>1715.472</v>
      </c>
      <c r="C935">
        <v>1093.68</v>
      </c>
      <c r="D935" t="str">
        <f t="array" ref="D935">INDEX('Bump Map'!$A$1:$AW$51,26-'Bump List'!F935,25+'Bump List'!E935)</f>
        <v>VSS</v>
      </c>
      <c r="E935">
        <f t="shared" si="28"/>
        <v>22</v>
      </c>
      <c r="F935">
        <f t="shared" si="29"/>
        <v>14</v>
      </c>
    </row>
    <row r="936" spans="1:6" x14ac:dyDescent="0.2">
      <c r="A936">
        <v>936</v>
      </c>
      <c r="B936">
        <v>1871.424</v>
      </c>
      <c r="C936">
        <v>1093.68</v>
      </c>
      <c r="D936" t="str">
        <f t="array" ref="D936">INDEX('Bump Map'!$A$1:$AW$51,26-'Bump List'!F936,25+'Bump List'!E936)</f>
        <v>PLL_REF_CLK_Q2</v>
      </c>
      <c r="E936">
        <f t="shared" si="28"/>
        <v>24</v>
      </c>
      <c r="F936">
        <f t="shared" si="29"/>
        <v>14</v>
      </c>
    </row>
    <row r="937" spans="1:6" x14ac:dyDescent="0.2">
      <c r="A937">
        <v>937</v>
      </c>
      <c r="B937">
        <v>-1793.4480000000001</v>
      </c>
      <c r="C937">
        <v>1171.8</v>
      </c>
      <c r="D937" t="str">
        <f t="array" ref="D937">INDEX('Bump Map'!$A$1:$AW$51,26-'Bump List'!F937,25+'Bump List'!E937)</f>
        <v>RESET_Q4</v>
      </c>
      <c r="E937">
        <f t="shared" si="28"/>
        <v>-23</v>
      </c>
      <c r="F937">
        <f t="shared" si="29"/>
        <v>14.999999999999998</v>
      </c>
    </row>
    <row r="938" spans="1:6" x14ac:dyDescent="0.2">
      <c r="A938">
        <v>938</v>
      </c>
      <c r="B938">
        <v>-1637.4960000000001</v>
      </c>
      <c r="C938">
        <v>1171.8</v>
      </c>
      <c r="D938" t="str">
        <f t="array" ref="D938">INDEX('Bump Map'!$A$1:$AW$51,26-'Bump List'!F938,25+'Bump List'!E938)</f>
        <v>HSDIFF_8_P_Q4_nocon</v>
      </c>
      <c r="E938">
        <f t="shared" si="28"/>
        <v>-21</v>
      </c>
      <c r="F938">
        <f t="shared" si="29"/>
        <v>14.999999999999998</v>
      </c>
    </row>
    <row r="939" spans="1:6" x14ac:dyDescent="0.2">
      <c r="A939">
        <v>939</v>
      </c>
      <c r="B939">
        <v>-1481.5440000000001</v>
      </c>
      <c r="C939">
        <v>1171.8</v>
      </c>
      <c r="D939" t="str">
        <f t="array" ref="D939">INDEX('Bump Map'!$A$1:$AW$51,26-'Bump List'!F939,25+'Bump List'!E939)</f>
        <v>VDDV_Q4</v>
      </c>
      <c r="E939">
        <f t="shared" si="28"/>
        <v>-19</v>
      </c>
      <c r="F939">
        <f t="shared" si="29"/>
        <v>14.999999999999998</v>
      </c>
    </row>
    <row r="940" spans="1:6" x14ac:dyDescent="0.2">
      <c r="A940">
        <v>940</v>
      </c>
      <c r="B940">
        <v>-1325.5920000000001</v>
      </c>
      <c r="C940">
        <v>1171.8</v>
      </c>
      <c r="D940" t="str">
        <f t="array" ref="D940">INDEX('Bump Map'!$A$1:$AW$51,26-'Bump List'!F940,25+'Bump List'!E940)</f>
        <v>VDD_Q4</v>
      </c>
      <c r="E940">
        <f t="shared" si="28"/>
        <v>-17</v>
      </c>
      <c r="F940">
        <f t="shared" si="29"/>
        <v>14.999999999999998</v>
      </c>
    </row>
    <row r="941" spans="1:6" x14ac:dyDescent="0.2">
      <c r="A941">
        <v>941</v>
      </c>
      <c r="B941">
        <v>-1169.6400000000001</v>
      </c>
      <c r="C941">
        <v>1171.8</v>
      </c>
      <c r="D941" t="str">
        <f t="array" ref="D941">INDEX('Bump Map'!$A$1:$AW$51,26-'Bump List'!F941,25+'Bump List'!E941)</f>
        <v>VDD_Q4</v>
      </c>
      <c r="E941">
        <f t="shared" si="28"/>
        <v>-15.000000000000002</v>
      </c>
      <c r="F941">
        <f t="shared" si="29"/>
        <v>14.999999999999998</v>
      </c>
    </row>
    <row r="942" spans="1:6" x14ac:dyDescent="0.2">
      <c r="A942">
        <v>942</v>
      </c>
      <c r="B942">
        <v>-1013.688</v>
      </c>
      <c r="C942">
        <v>1171.8</v>
      </c>
      <c r="D942" t="str">
        <f t="array" ref="D942">INDEX('Bump Map'!$A$1:$AW$51,26-'Bump List'!F942,25+'Bump List'!E942)</f>
        <v>VDD_Q4</v>
      </c>
      <c r="E942">
        <f t="shared" si="28"/>
        <v>-13</v>
      </c>
      <c r="F942">
        <f t="shared" si="29"/>
        <v>14.999999999999998</v>
      </c>
    </row>
    <row r="943" spans="1:6" x14ac:dyDescent="0.2">
      <c r="A943">
        <v>943</v>
      </c>
      <c r="B943">
        <v>-857.73599999999999</v>
      </c>
      <c r="C943">
        <v>1171.8</v>
      </c>
      <c r="D943" t="str">
        <f t="array" ref="D943">INDEX('Bump Map'!$A$1:$AW$51,26-'Bump List'!F943,25+'Bump List'!E943)</f>
        <v>VDD_Q4</v>
      </c>
      <c r="E943">
        <f t="shared" si="28"/>
        <v>-11</v>
      </c>
      <c r="F943">
        <f t="shared" si="29"/>
        <v>14.999999999999998</v>
      </c>
    </row>
    <row r="944" spans="1:6" x14ac:dyDescent="0.2">
      <c r="A944">
        <v>944</v>
      </c>
      <c r="B944">
        <v>-701.78399999999999</v>
      </c>
      <c r="C944">
        <v>1171.8</v>
      </c>
      <c r="D944" t="str">
        <f t="array" ref="D944">INDEX('Bump Map'!$A$1:$AW$51,26-'Bump List'!F944,25+'Bump List'!E944)</f>
        <v>VDD_Q4</v>
      </c>
      <c r="E944">
        <f t="shared" si="28"/>
        <v>-9</v>
      </c>
      <c r="F944">
        <f t="shared" si="29"/>
        <v>14.999999999999998</v>
      </c>
    </row>
    <row r="945" spans="1:6" x14ac:dyDescent="0.2">
      <c r="A945">
        <v>945</v>
      </c>
      <c r="B945">
        <v>-545.83199999999999</v>
      </c>
      <c r="C945">
        <v>1171.8</v>
      </c>
      <c r="D945" t="str">
        <f t="array" ref="D945">INDEX('Bump Map'!$A$1:$AW$51,26-'Bump List'!F945,25+'Bump List'!E945)</f>
        <v>VDD_Q4</v>
      </c>
      <c r="E945">
        <f t="shared" si="28"/>
        <v>-7</v>
      </c>
      <c r="F945">
        <f t="shared" si="29"/>
        <v>14.999999999999998</v>
      </c>
    </row>
    <row r="946" spans="1:6" x14ac:dyDescent="0.2">
      <c r="A946">
        <v>946</v>
      </c>
      <c r="B946">
        <v>-389.88</v>
      </c>
      <c r="C946">
        <v>1171.8</v>
      </c>
      <c r="D946" t="str">
        <f t="array" ref="D946">INDEX('Bump Map'!$A$1:$AW$51,26-'Bump List'!F946,25+'Bump List'!E946)</f>
        <v>VDD_Q4</v>
      </c>
      <c r="E946">
        <f t="shared" si="28"/>
        <v>-5</v>
      </c>
      <c r="F946">
        <f t="shared" si="29"/>
        <v>14.999999999999998</v>
      </c>
    </row>
    <row r="947" spans="1:6" x14ac:dyDescent="0.2">
      <c r="A947">
        <v>947</v>
      </c>
      <c r="B947">
        <v>-233.928</v>
      </c>
      <c r="C947">
        <v>1171.8</v>
      </c>
      <c r="D947" t="str">
        <f t="array" ref="D947">INDEX('Bump Map'!$A$1:$AW$51,26-'Bump List'!F947,25+'Bump List'!E947)</f>
        <v>VDD_Q4</v>
      </c>
      <c r="E947">
        <f t="shared" si="28"/>
        <v>-3</v>
      </c>
      <c r="F947">
        <f t="shared" si="29"/>
        <v>14.999999999999998</v>
      </c>
    </row>
    <row r="948" spans="1:6" x14ac:dyDescent="0.2">
      <c r="A948">
        <v>948</v>
      </c>
      <c r="B948">
        <v>-77.975999999999999</v>
      </c>
      <c r="C948">
        <v>1171.8</v>
      </c>
      <c r="D948" t="str">
        <f t="array" ref="D948">INDEX('Bump Map'!$A$1:$AW$51,26-'Bump List'!F948,25+'Bump List'!E948)</f>
        <v>VDD_Q4</v>
      </c>
      <c r="E948">
        <f t="shared" si="28"/>
        <v>-1</v>
      </c>
      <c r="F948">
        <f t="shared" si="29"/>
        <v>14.999999999999998</v>
      </c>
    </row>
    <row r="949" spans="1:6" x14ac:dyDescent="0.2">
      <c r="A949">
        <v>949</v>
      </c>
      <c r="B949">
        <v>77.975999999999999</v>
      </c>
      <c r="C949">
        <v>1171.8</v>
      </c>
      <c r="D949" t="str">
        <f t="array" ref="D949">INDEX('Bump Map'!$A$1:$AW$51,26-'Bump List'!F949,25+'Bump List'!E949)</f>
        <v>VDD_Q2</v>
      </c>
      <c r="E949">
        <f t="shared" si="28"/>
        <v>1</v>
      </c>
      <c r="F949">
        <f t="shared" si="29"/>
        <v>14.999999999999998</v>
      </c>
    </row>
    <row r="950" spans="1:6" x14ac:dyDescent="0.2">
      <c r="A950">
        <v>950</v>
      </c>
      <c r="B950">
        <v>233.928</v>
      </c>
      <c r="C950">
        <v>1171.8</v>
      </c>
      <c r="D950" t="str">
        <f t="array" ref="D950">INDEX('Bump Map'!$A$1:$AW$51,26-'Bump List'!F950,25+'Bump List'!E950)</f>
        <v>VDD_Q2</v>
      </c>
      <c r="E950">
        <f t="shared" si="28"/>
        <v>3</v>
      </c>
      <c r="F950">
        <f t="shared" si="29"/>
        <v>14.999999999999998</v>
      </c>
    </row>
    <row r="951" spans="1:6" x14ac:dyDescent="0.2">
      <c r="A951">
        <v>951</v>
      </c>
      <c r="B951">
        <v>389.88</v>
      </c>
      <c r="C951">
        <v>1171.8</v>
      </c>
      <c r="D951" t="str">
        <f t="array" ref="D951">INDEX('Bump Map'!$A$1:$AW$51,26-'Bump List'!F951,25+'Bump List'!E951)</f>
        <v>VDD_Q2</v>
      </c>
      <c r="E951">
        <f t="shared" si="28"/>
        <v>5</v>
      </c>
      <c r="F951">
        <f t="shared" si="29"/>
        <v>14.999999999999998</v>
      </c>
    </row>
    <row r="952" spans="1:6" x14ac:dyDescent="0.2">
      <c r="A952">
        <v>952</v>
      </c>
      <c r="B952">
        <v>545.83199999999999</v>
      </c>
      <c r="C952">
        <v>1171.8</v>
      </c>
      <c r="D952" t="str">
        <f t="array" ref="D952">INDEX('Bump Map'!$A$1:$AW$51,26-'Bump List'!F952,25+'Bump List'!E952)</f>
        <v>VDD_Q2</v>
      </c>
      <c r="E952">
        <f t="shared" si="28"/>
        <v>7</v>
      </c>
      <c r="F952">
        <f t="shared" si="29"/>
        <v>14.999999999999998</v>
      </c>
    </row>
    <row r="953" spans="1:6" x14ac:dyDescent="0.2">
      <c r="A953">
        <v>953</v>
      </c>
      <c r="B953">
        <v>701.78399999999999</v>
      </c>
      <c r="C953">
        <v>1171.8</v>
      </c>
      <c r="D953" t="str">
        <f t="array" ref="D953">INDEX('Bump Map'!$A$1:$AW$51,26-'Bump List'!F953,25+'Bump List'!E953)</f>
        <v>VDD_Q2</v>
      </c>
      <c r="E953">
        <f t="shared" si="28"/>
        <v>9</v>
      </c>
      <c r="F953">
        <f t="shared" si="29"/>
        <v>14.999999999999998</v>
      </c>
    </row>
    <row r="954" spans="1:6" x14ac:dyDescent="0.2">
      <c r="A954">
        <v>954</v>
      </c>
      <c r="B954">
        <v>857.73599999999999</v>
      </c>
      <c r="C954">
        <v>1171.8</v>
      </c>
      <c r="D954" t="str">
        <f t="array" ref="D954">INDEX('Bump Map'!$A$1:$AW$51,26-'Bump List'!F954,25+'Bump List'!E954)</f>
        <v>VDD_Q2</v>
      </c>
      <c r="E954">
        <f t="shared" si="28"/>
        <v>11</v>
      </c>
      <c r="F954">
        <f t="shared" si="29"/>
        <v>14.999999999999998</v>
      </c>
    </row>
    <row r="955" spans="1:6" x14ac:dyDescent="0.2">
      <c r="A955">
        <v>955</v>
      </c>
      <c r="B955">
        <v>1013.688</v>
      </c>
      <c r="C955">
        <v>1171.8</v>
      </c>
      <c r="D955" t="str">
        <f t="array" ref="D955">INDEX('Bump Map'!$A$1:$AW$51,26-'Bump List'!F955,25+'Bump List'!E955)</f>
        <v>VDD_Q2</v>
      </c>
      <c r="E955">
        <f t="shared" si="28"/>
        <v>13</v>
      </c>
      <c r="F955">
        <f t="shared" si="29"/>
        <v>14.999999999999998</v>
      </c>
    </row>
    <row r="956" spans="1:6" x14ac:dyDescent="0.2">
      <c r="A956">
        <v>956</v>
      </c>
      <c r="B956">
        <v>1169.6400000000001</v>
      </c>
      <c r="C956">
        <v>1171.8</v>
      </c>
      <c r="D956" t="str">
        <f t="array" ref="D956">INDEX('Bump Map'!$A$1:$AW$51,26-'Bump List'!F956,25+'Bump List'!E956)</f>
        <v>VDD_Q2</v>
      </c>
      <c r="E956">
        <f t="shared" si="28"/>
        <v>15.000000000000002</v>
      </c>
      <c r="F956">
        <f t="shared" si="29"/>
        <v>14.999999999999998</v>
      </c>
    </row>
    <row r="957" spans="1:6" x14ac:dyDescent="0.2">
      <c r="A957">
        <v>957</v>
      </c>
      <c r="B957">
        <v>1325.5920000000001</v>
      </c>
      <c r="C957">
        <v>1171.8</v>
      </c>
      <c r="D957" t="str">
        <f t="array" ref="D957">INDEX('Bump Map'!$A$1:$AW$51,26-'Bump List'!F957,25+'Bump List'!E957)</f>
        <v>VDD_Q2</v>
      </c>
      <c r="E957">
        <f t="shared" si="28"/>
        <v>17</v>
      </c>
      <c r="F957">
        <f t="shared" si="29"/>
        <v>14.999999999999998</v>
      </c>
    </row>
    <row r="958" spans="1:6" x14ac:dyDescent="0.2">
      <c r="A958">
        <v>958</v>
      </c>
      <c r="B958">
        <v>1481.5440000000001</v>
      </c>
      <c r="C958">
        <v>1171.8</v>
      </c>
      <c r="D958" t="str">
        <f t="array" ref="D958">INDEX('Bump Map'!$A$1:$AW$51,26-'Bump List'!F958,25+'Bump List'!E958)</f>
        <v>VDDV_Q2</v>
      </c>
      <c r="E958">
        <f t="shared" si="28"/>
        <v>19</v>
      </c>
      <c r="F958">
        <f t="shared" si="29"/>
        <v>14.999999999999998</v>
      </c>
    </row>
    <row r="959" spans="1:6" x14ac:dyDescent="0.2">
      <c r="A959">
        <v>959</v>
      </c>
      <c r="B959">
        <v>1637.4960000000001</v>
      </c>
      <c r="C959">
        <v>1171.8</v>
      </c>
      <c r="D959" t="str">
        <f t="array" ref="D959">INDEX('Bump Map'!$A$1:$AW$51,26-'Bump List'!F959,25+'Bump List'!E959)</f>
        <v>HSDIFF_8_P_Q2_nocon</v>
      </c>
      <c r="E959">
        <f t="shared" si="28"/>
        <v>21</v>
      </c>
      <c r="F959">
        <f t="shared" si="29"/>
        <v>14.999999999999998</v>
      </c>
    </row>
    <row r="960" spans="1:6" x14ac:dyDescent="0.2">
      <c r="A960">
        <v>960</v>
      </c>
      <c r="B960">
        <v>1793.4480000000001</v>
      </c>
      <c r="C960">
        <v>1171.8</v>
      </c>
      <c r="D960" t="str">
        <f t="array" ref="D960">INDEX('Bump Map'!$A$1:$AW$51,26-'Bump List'!F960,25+'Bump List'!E960)</f>
        <v>RESET_Q2</v>
      </c>
      <c r="E960">
        <f t="shared" si="28"/>
        <v>23</v>
      </c>
      <c r="F960">
        <f t="shared" si="29"/>
        <v>14.999999999999998</v>
      </c>
    </row>
    <row r="961" spans="1:6" x14ac:dyDescent="0.2">
      <c r="A961">
        <v>961</v>
      </c>
      <c r="B961">
        <v>-1871.424</v>
      </c>
      <c r="C961">
        <v>1249.92</v>
      </c>
      <c r="D961" t="str">
        <f t="array" ref="D961">INDEX('Bump Map'!$A$1:$AW$51,26-'Bump List'!F961,25+'Bump List'!E961)</f>
        <v>CLOCK_Q4</v>
      </c>
      <c r="E961">
        <f t="shared" ref="E961:E1024" si="30">B961/77.976</f>
        <v>-24</v>
      </c>
      <c r="F961">
        <f t="shared" ref="F961:F1024" si="31">C961/78.12</f>
        <v>16</v>
      </c>
    </row>
    <row r="962" spans="1:6" x14ac:dyDescent="0.2">
      <c r="A962">
        <v>962</v>
      </c>
      <c r="B962">
        <v>-1715.472</v>
      </c>
      <c r="C962">
        <v>1249.92</v>
      </c>
      <c r="D962" t="str">
        <f t="array" ref="D962">INDEX('Bump Map'!$A$1:$AW$51,26-'Bump List'!F962,25+'Bump List'!E962)</f>
        <v>VSS</v>
      </c>
      <c r="E962">
        <f t="shared" si="30"/>
        <v>-22</v>
      </c>
      <c r="F962">
        <f t="shared" si="31"/>
        <v>16</v>
      </c>
    </row>
    <row r="963" spans="1:6" x14ac:dyDescent="0.2">
      <c r="A963">
        <v>963</v>
      </c>
      <c r="B963">
        <v>-1559.52</v>
      </c>
      <c r="C963">
        <v>1249.92</v>
      </c>
      <c r="D963" t="str">
        <f t="array" ref="D963">INDEX('Bump Map'!$A$1:$AW$51,26-'Bump List'!F963,25+'Bump List'!E963)</f>
        <v>HSDIFF_8_N_Q4_nocon</v>
      </c>
      <c r="E963">
        <f t="shared" si="30"/>
        <v>-20</v>
      </c>
      <c r="F963">
        <f t="shared" si="31"/>
        <v>16</v>
      </c>
    </row>
    <row r="964" spans="1:6" x14ac:dyDescent="0.2">
      <c r="A964">
        <v>964</v>
      </c>
      <c r="B964">
        <v>-1403.568</v>
      </c>
      <c r="C964">
        <v>1249.92</v>
      </c>
      <c r="D964" t="str">
        <f t="array" ref="D964">INDEX('Bump Map'!$A$1:$AW$51,26-'Bump List'!F964,25+'Bump List'!E964)</f>
        <v>DLL_CURR_REF_Q4</v>
      </c>
      <c r="E964">
        <f t="shared" si="30"/>
        <v>-18</v>
      </c>
      <c r="F964">
        <f t="shared" si="31"/>
        <v>16</v>
      </c>
    </row>
    <row r="965" spans="1:6" x14ac:dyDescent="0.2">
      <c r="A965">
        <v>965</v>
      </c>
      <c r="B965">
        <v>-1247.616</v>
      </c>
      <c r="C965">
        <v>1249.92</v>
      </c>
      <c r="D965" t="str">
        <f t="array" ref="D965">INDEX('Bump Map'!$A$1:$AW$51,26-'Bump List'!F965,25+'Bump List'!E965)</f>
        <v>PI_VREF_Q4</v>
      </c>
      <c r="E965">
        <f t="shared" si="30"/>
        <v>-16</v>
      </c>
      <c r="F965">
        <f t="shared" si="31"/>
        <v>16</v>
      </c>
    </row>
    <row r="966" spans="1:6" x14ac:dyDescent="0.2">
      <c r="A966">
        <v>966</v>
      </c>
      <c r="B966">
        <v>-1091.664</v>
      </c>
      <c r="C966">
        <v>1249.92</v>
      </c>
      <c r="D966" t="str">
        <f t="array" ref="D966">INDEX('Bump Map'!$A$1:$AW$51,26-'Bump List'!F966,25+'Bump List'!E966)</f>
        <v>CKE_Q4</v>
      </c>
      <c r="E966">
        <f t="shared" si="30"/>
        <v>-14</v>
      </c>
      <c r="F966">
        <f t="shared" si="31"/>
        <v>16</v>
      </c>
    </row>
    <row r="967" spans="1:6" x14ac:dyDescent="0.2">
      <c r="A967">
        <v>967</v>
      </c>
      <c r="B967">
        <v>-935.71199999999999</v>
      </c>
      <c r="C967">
        <v>1249.92</v>
      </c>
      <c r="D967" t="str">
        <f t="array" ref="D967">INDEX('Bump Map'!$A$1:$AW$51,26-'Bump List'!F967,25+'Bump List'!E967)</f>
        <v>CS_Q4</v>
      </c>
      <c r="E967">
        <f t="shared" si="30"/>
        <v>-12</v>
      </c>
      <c r="F967">
        <f t="shared" si="31"/>
        <v>16</v>
      </c>
    </row>
    <row r="968" spans="1:6" x14ac:dyDescent="0.2">
      <c r="A968">
        <v>968</v>
      </c>
      <c r="B968">
        <v>-779.76</v>
      </c>
      <c r="C968">
        <v>1249.92</v>
      </c>
      <c r="D968" t="str">
        <f t="array" ref="D968">INDEX('Bump Map'!$A$1:$AW$51,26-'Bump List'!F968,25+'Bump List'!E968)</f>
        <v>DMI_0_Q4</v>
      </c>
      <c r="E968">
        <f t="shared" si="30"/>
        <v>-10</v>
      </c>
      <c r="F968">
        <f t="shared" si="31"/>
        <v>16</v>
      </c>
    </row>
    <row r="969" spans="1:6" x14ac:dyDescent="0.2">
      <c r="A969">
        <v>969</v>
      </c>
      <c r="B969">
        <v>-623.80799999999999</v>
      </c>
      <c r="C969">
        <v>1249.92</v>
      </c>
      <c r="D969" t="str">
        <f t="array" ref="D969">INDEX('Bump Map'!$A$1:$AW$51,26-'Bump List'!F969,25+'Bump List'!E969)</f>
        <v>PI_CURR_REF_Q4</v>
      </c>
      <c r="E969">
        <f t="shared" si="30"/>
        <v>-8</v>
      </c>
      <c r="F969">
        <f t="shared" si="31"/>
        <v>16</v>
      </c>
    </row>
    <row r="970" spans="1:6" x14ac:dyDescent="0.2">
      <c r="A970">
        <v>970</v>
      </c>
      <c r="B970">
        <v>-467.85599999999999</v>
      </c>
      <c r="C970">
        <v>1249.92</v>
      </c>
      <c r="D970" t="str">
        <f t="array" ref="D970">INDEX('Bump Map'!$A$1:$AW$51,26-'Bump List'!F970,25+'Bump List'!E970)</f>
        <v>BYPASS_CLK_Q4</v>
      </c>
      <c r="E970">
        <f t="shared" si="30"/>
        <v>-6</v>
      </c>
      <c r="F970">
        <f t="shared" si="31"/>
        <v>16</v>
      </c>
    </row>
    <row r="971" spans="1:6" x14ac:dyDescent="0.2">
      <c r="A971">
        <v>971</v>
      </c>
      <c r="B971">
        <v>-311.904</v>
      </c>
      <c r="C971">
        <v>1249.92</v>
      </c>
      <c r="D971" t="str">
        <f t="array" ref="D971">INDEX('Bump Map'!$A$1:$AW$51,26-'Bump List'!F971,25+'Bump List'!E971)</f>
        <v>SCAN_IN_Q4</v>
      </c>
      <c r="E971">
        <f t="shared" si="30"/>
        <v>-4</v>
      </c>
      <c r="F971">
        <f t="shared" si="31"/>
        <v>16</v>
      </c>
    </row>
    <row r="972" spans="1:6" x14ac:dyDescent="0.2">
      <c r="A972">
        <v>972</v>
      </c>
      <c r="B972">
        <v>-155.952</v>
      </c>
      <c r="C972">
        <v>1249.92</v>
      </c>
      <c r="D972" t="str">
        <f t="array" ref="D972">INDEX('Bump Map'!$A$1:$AW$51,26-'Bump List'!F972,25+'Bump List'!E972)</f>
        <v>SCAN_OUT_Q4</v>
      </c>
      <c r="E972">
        <f t="shared" si="30"/>
        <v>-2</v>
      </c>
      <c r="F972">
        <f t="shared" si="31"/>
        <v>16</v>
      </c>
    </row>
    <row r="973" spans="1:6" x14ac:dyDescent="0.2">
      <c r="A973">
        <v>973</v>
      </c>
      <c r="B973">
        <v>155.952</v>
      </c>
      <c r="C973">
        <v>1249.92</v>
      </c>
      <c r="D973" t="str">
        <f t="array" ref="D973">INDEX('Bump Map'!$A$1:$AW$51,26-'Bump List'!F973,25+'Bump List'!E973)</f>
        <v>VSS</v>
      </c>
      <c r="E973">
        <f t="shared" si="30"/>
        <v>2</v>
      </c>
      <c r="F973">
        <f t="shared" si="31"/>
        <v>16</v>
      </c>
    </row>
    <row r="974" spans="1:6" x14ac:dyDescent="0.2">
      <c r="A974">
        <v>974</v>
      </c>
      <c r="B974">
        <v>311.904</v>
      </c>
      <c r="C974">
        <v>1249.92</v>
      </c>
      <c r="D974" t="str">
        <f t="array" ref="D974">INDEX('Bump Map'!$A$1:$AW$51,26-'Bump List'!F974,25+'Bump List'!E974)</f>
        <v>RXDATA5_Q2</v>
      </c>
      <c r="E974">
        <f t="shared" si="30"/>
        <v>4</v>
      </c>
      <c r="F974">
        <f t="shared" si="31"/>
        <v>16</v>
      </c>
    </row>
    <row r="975" spans="1:6" x14ac:dyDescent="0.2">
      <c r="A975">
        <v>975</v>
      </c>
      <c r="B975">
        <v>467.85599999999999</v>
      </c>
      <c r="C975">
        <v>1249.92</v>
      </c>
      <c r="D975" t="str">
        <f t="array" ref="D975">INDEX('Bump Map'!$A$1:$AW$51,26-'Bump List'!F975,25+'Bump List'!E975)</f>
        <v>RXCKP_Q2</v>
      </c>
      <c r="E975">
        <f t="shared" si="30"/>
        <v>6</v>
      </c>
      <c r="F975">
        <f t="shared" si="31"/>
        <v>16</v>
      </c>
    </row>
    <row r="976" spans="1:6" x14ac:dyDescent="0.2">
      <c r="A976">
        <v>976</v>
      </c>
      <c r="B976">
        <v>623.80799999999999</v>
      </c>
      <c r="C976">
        <v>1249.92</v>
      </c>
      <c r="D976" t="str">
        <f t="array" ref="D976">INDEX('Bump Map'!$A$1:$AW$51,26-'Bump List'!F976,25+'Bump List'!E976)</f>
        <v>RXDATA9_Q2</v>
      </c>
      <c r="E976">
        <f t="shared" si="30"/>
        <v>8</v>
      </c>
      <c r="F976">
        <f t="shared" si="31"/>
        <v>16</v>
      </c>
    </row>
    <row r="977" spans="1:6" x14ac:dyDescent="0.2">
      <c r="A977">
        <v>977</v>
      </c>
      <c r="B977">
        <v>779.76</v>
      </c>
      <c r="C977">
        <v>1249.92</v>
      </c>
      <c r="D977" t="str">
        <f t="array" ref="D977">INDEX('Bump Map'!$A$1:$AW$51,26-'Bump List'!F977,25+'Bump List'!E977)</f>
        <v>VDDH_Q2</v>
      </c>
      <c r="E977">
        <f t="shared" si="30"/>
        <v>10</v>
      </c>
      <c r="F977">
        <f t="shared" si="31"/>
        <v>16</v>
      </c>
    </row>
    <row r="978" spans="1:6" x14ac:dyDescent="0.2">
      <c r="A978">
        <v>978</v>
      </c>
      <c r="B978">
        <v>935.71199999999999</v>
      </c>
      <c r="C978">
        <v>1249.92</v>
      </c>
      <c r="D978" t="str">
        <f t="array" ref="D978">INDEX('Bump Map'!$A$1:$AW$51,26-'Bump List'!F978,25+'Bump List'!E978)</f>
        <v>TXDATA10_Q2</v>
      </c>
      <c r="E978">
        <f t="shared" si="30"/>
        <v>12</v>
      </c>
      <c r="F978">
        <f t="shared" si="31"/>
        <v>16</v>
      </c>
    </row>
    <row r="979" spans="1:6" x14ac:dyDescent="0.2">
      <c r="A979">
        <v>979</v>
      </c>
      <c r="B979">
        <v>1091.664</v>
      </c>
      <c r="C979">
        <v>1249.92</v>
      </c>
      <c r="D979" t="str">
        <f t="array" ref="D979">INDEX('Bump Map'!$A$1:$AW$51,26-'Bump List'!F979,25+'Bump List'!E979)</f>
        <v>TXCKN_Q2</v>
      </c>
      <c r="E979">
        <f t="shared" si="30"/>
        <v>14</v>
      </c>
      <c r="F979">
        <f t="shared" si="31"/>
        <v>16</v>
      </c>
    </row>
    <row r="980" spans="1:6" x14ac:dyDescent="0.2">
      <c r="A980">
        <v>980</v>
      </c>
      <c r="B980">
        <v>1247.616</v>
      </c>
      <c r="C980">
        <v>1249.92</v>
      </c>
      <c r="D980" t="str">
        <f t="array" ref="D980">INDEX('Bump Map'!$A$1:$AW$51,26-'Bump List'!F980,25+'Bump List'!E980)</f>
        <v>TXDATA6_Q2</v>
      </c>
      <c r="E980">
        <f t="shared" si="30"/>
        <v>16</v>
      </c>
      <c r="F980">
        <f t="shared" si="31"/>
        <v>16</v>
      </c>
    </row>
    <row r="981" spans="1:6" x14ac:dyDescent="0.2">
      <c r="A981">
        <v>981</v>
      </c>
      <c r="B981">
        <v>1403.568</v>
      </c>
      <c r="C981">
        <v>1249.92</v>
      </c>
      <c r="D981" t="str">
        <f t="array" ref="D981">INDEX('Bump Map'!$A$1:$AW$51,26-'Bump List'!F981,25+'Bump List'!E981)</f>
        <v>VSS</v>
      </c>
      <c r="E981">
        <f t="shared" si="30"/>
        <v>18</v>
      </c>
      <c r="F981">
        <f t="shared" si="31"/>
        <v>16</v>
      </c>
    </row>
    <row r="982" spans="1:6" x14ac:dyDescent="0.2">
      <c r="A982">
        <v>982</v>
      </c>
      <c r="B982">
        <v>1559.52</v>
      </c>
      <c r="C982">
        <v>1249.92</v>
      </c>
      <c r="D982" t="str">
        <f t="array" ref="D982">INDEX('Bump Map'!$A$1:$AW$51,26-'Bump List'!F982,25+'Bump List'!E982)</f>
        <v>HSDIFF_8_N_Q2_nocon</v>
      </c>
      <c r="E982">
        <f t="shared" si="30"/>
        <v>20</v>
      </c>
      <c r="F982">
        <f t="shared" si="31"/>
        <v>16</v>
      </c>
    </row>
    <row r="983" spans="1:6" x14ac:dyDescent="0.2">
      <c r="A983">
        <v>983</v>
      </c>
      <c r="B983">
        <v>1715.472</v>
      </c>
      <c r="C983">
        <v>1249.92</v>
      </c>
      <c r="D983" t="str">
        <f t="array" ref="D983">INDEX('Bump Map'!$A$1:$AW$51,26-'Bump List'!F983,25+'Bump List'!E983)</f>
        <v>VSS</v>
      </c>
      <c r="E983">
        <f t="shared" si="30"/>
        <v>22</v>
      </c>
      <c r="F983">
        <f t="shared" si="31"/>
        <v>16</v>
      </c>
    </row>
    <row r="984" spans="1:6" x14ac:dyDescent="0.2">
      <c r="A984">
        <v>984</v>
      </c>
      <c r="B984">
        <v>1871.424</v>
      </c>
      <c r="C984">
        <v>1249.92</v>
      </c>
      <c r="D984" t="str">
        <f t="array" ref="D984">INDEX('Bump Map'!$A$1:$AW$51,26-'Bump List'!F984,25+'Bump List'!E984)</f>
        <v>CLOCK_Q2</v>
      </c>
      <c r="E984">
        <f t="shared" si="30"/>
        <v>24</v>
      </c>
      <c r="F984">
        <f t="shared" si="31"/>
        <v>16</v>
      </c>
    </row>
    <row r="985" spans="1:6" x14ac:dyDescent="0.2">
      <c r="A985">
        <v>985</v>
      </c>
      <c r="B985">
        <v>-1793.4480000000001</v>
      </c>
      <c r="C985">
        <v>1328.04</v>
      </c>
      <c r="D985" t="str">
        <f t="array" ref="D985">INDEX('Bump Map'!$A$1:$AW$51,26-'Bump List'!F985,25+'Bump List'!E985)</f>
        <v>HSDIFF_18_P_Q4_nocon</v>
      </c>
      <c r="E985">
        <f t="shared" si="30"/>
        <v>-23</v>
      </c>
      <c r="F985">
        <f t="shared" si="31"/>
        <v>17</v>
      </c>
    </row>
    <row r="986" spans="1:6" x14ac:dyDescent="0.2">
      <c r="A986">
        <v>986</v>
      </c>
      <c r="B986">
        <v>-1637.4960000000001</v>
      </c>
      <c r="C986">
        <v>1328.04</v>
      </c>
      <c r="D986" t="str">
        <f t="array" ref="D986">INDEX('Bump Map'!$A$1:$AW$51,26-'Bump List'!F986,25+'Bump List'!E986)</f>
        <v>HSDIFF_9_P_Q4_nocon</v>
      </c>
      <c r="E986">
        <f t="shared" si="30"/>
        <v>-21</v>
      </c>
      <c r="F986">
        <f t="shared" si="31"/>
        <v>17</v>
      </c>
    </row>
    <row r="987" spans="1:6" x14ac:dyDescent="0.2">
      <c r="A987">
        <v>987</v>
      </c>
      <c r="B987">
        <v>-1481.5440000000001</v>
      </c>
      <c r="C987">
        <v>1328.04</v>
      </c>
      <c r="D987" t="str">
        <f t="array" ref="D987">INDEX('Bump Map'!$A$1:$AW$51,26-'Bump List'!F987,25+'Bump List'!E987)</f>
        <v>VDDV_Q4</v>
      </c>
      <c r="E987">
        <f t="shared" si="30"/>
        <v>-19</v>
      </c>
      <c r="F987">
        <f t="shared" si="31"/>
        <v>17</v>
      </c>
    </row>
    <row r="988" spans="1:6" x14ac:dyDescent="0.2">
      <c r="A988">
        <v>988</v>
      </c>
      <c r="B988">
        <v>-1325.5920000000001</v>
      </c>
      <c r="C988">
        <v>1328.04</v>
      </c>
      <c r="D988" t="str">
        <f t="array" ref="D988">INDEX('Bump Map'!$A$1:$AW$51,26-'Bump List'!F988,25+'Bump List'!E988)</f>
        <v>PLL_VERIF_OUT_Q4</v>
      </c>
      <c r="E988">
        <f t="shared" si="30"/>
        <v>-17</v>
      </c>
      <c r="F988">
        <f t="shared" si="31"/>
        <v>17</v>
      </c>
    </row>
    <row r="989" spans="1:6" x14ac:dyDescent="0.2">
      <c r="A989">
        <v>989</v>
      </c>
      <c r="B989">
        <v>-1169.6400000000001</v>
      </c>
      <c r="C989">
        <v>1328.04</v>
      </c>
      <c r="D989" t="str">
        <f t="array" ref="D989">INDEX('Bump Map'!$A$1:$AW$51,26-'Bump List'!F989,25+'Bump List'!E989)</f>
        <v>CA1_CT1_Q4</v>
      </c>
      <c r="E989">
        <f t="shared" si="30"/>
        <v>-15.000000000000002</v>
      </c>
      <c r="F989">
        <f t="shared" si="31"/>
        <v>17</v>
      </c>
    </row>
    <row r="990" spans="1:6" x14ac:dyDescent="0.2">
      <c r="A990">
        <v>990</v>
      </c>
      <c r="B990">
        <v>-1013.688</v>
      </c>
      <c r="C990">
        <v>1328.04</v>
      </c>
      <c r="D990" t="str">
        <f t="array" ref="D990">INDEX('Bump Map'!$A$1:$AW$51,26-'Bump List'!F990,25+'Bump List'!E990)</f>
        <v>CKC_CA1_Q4</v>
      </c>
      <c r="E990">
        <f t="shared" si="30"/>
        <v>-13</v>
      </c>
      <c r="F990">
        <f t="shared" si="31"/>
        <v>17</v>
      </c>
    </row>
    <row r="991" spans="1:6" x14ac:dyDescent="0.2">
      <c r="A991">
        <v>991</v>
      </c>
      <c r="B991">
        <v>-857.73599999999999</v>
      </c>
      <c r="C991">
        <v>1328.04</v>
      </c>
      <c r="D991" t="str">
        <f t="array" ref="D991">INDEX('Bump Map'!$A$1:$AW$51,26-'Bump List'!F991,25+'Bump List'!E991)</f>
        <v>CA5_CT1_Q4</v>
      </c>
      <c r="E991">
        <f t="shared" si="30"/>
        <v>-11</v>
      </c>
      <c r="F991">
        <f t="shared" si="31"/>
        <v>17</v>
      </c>
    </row>
    <row r="992" spans="1:6" x14ac:dyDescent="0.2">
      <c r="A992">
        <v>992</v>
      </c>
      <c r="B992">
        <v>-701.78399999999999</v>
      </c>
      <c r="C992">
        <v>1328.04</v>
      </c>
      <c r="D992" t="str">
        <f t="array" ref="D992">INDEX('Bump Map'!$A$1:$AW$51,26-'Bump List'!F992,25+'Bump List'!E992)</f>
        <v>CA1_CT2_Q4</v>
      </c>
      <c r="E992">
        <f t="shared" si="30"/>
        <v>-9</v>
      </c>
      <c r="F992">
        <f t="shared" si="31"/>
        <v>17</v>
      </c>
    </row>
    <row r="993" spans="1:6" x14ac:dyDescent="0.2">
      <c r="A993">
        <v>993</v>
      </c>
      <c r="B993">
        <v>-545.83199999999999</v>
      </c>
      <c r="C993">
        <v>1328.04</v>
      </c>
      <c r="D993" t="str">
        <f t="array" ref="D993">INDEX('Bump Map'!$A$1:$AW$51,26-'Bump List'!F993,25+'Bump List'!E993)</f>
        <v>CKC_CA2_Q4</v>
      </c>
      <c r="E993">
        <f t="shared" si="30"/>
        <v>-7</v>
      </c>
      <c r="F993">
        <f t="shared" si="31"/>
        <v>17</v>
      </c>
    </row>
    <row r="994" spans="1:6" x14ac:dyDescent="0.2">
      <c r="A994">
        <v>994</v>
      </c>
      <c r="B994">
        <v>-389.88</v>
      </c>
      <c r="C994">
        <v>1328.04</v>
      </c>
      <c r="D994" t="str">
        <f t="array" ref="D994">INDEX('Bump Map'!$A$1:$AW$51,26-'Bump List'!F994,25+'Bump List'!E994)</f>
        <v>CA5_CT2_Q4</v>
      </c>
      <c r="E994">
        <f t="shared" si="30"/>
        <v>-5</v>
      </c>
      <c r="F994">
        <f t="shared" si="31"/>
        <v>17</v>
      </c>
    </row>
    <row r="995" spans="1:6" x14ac:dyDescent="0.2">
      <c r="A995">
        <v>995</v>
      </c>
      <c r="B995">
        <v>-233.928</v>
      </c>
      <c r="C995">
        <v>1328.04</v>
      </c>
      <c r="D995" t="str">
        <f t="array" ref="D995">INDEX('Bump Map'!$A$1:$AW$51,26-'Bump List'!F995,25+'Bump List'!E995)</f>
        <v>PI_2_VREF_Q4</v>
      </c>
      <c r="E995">
        <f t="shared" si="30"/>
        <v>-3</v>
      </c>
      <c r="F995">
        <f t="shared" si="31"/>
        <v>17</v>
      </c>
    </row>
    <row r="996" spans="1:6" x14ac:dyDescent="0.2">
      <c r="A996">
        <v>996</v>
      </c>
      <c r="B996">
        <v>-77.975999999999999</v>
      </c>
      <c r="C996">
        <v>1328.04</v>
      </c>
      <c r="D996" t="str">
        <f t="array" ref="D996">INDEX('Bump Map'!$A$1:$AW$51,26-'Bump List'!F996,25+'Bump List'!E996)</f>
        <v>IODIFF_1_P_Q4</v>
      </c>
      <c r="E996">
        <f t="shared" si="30"/>
        <v>-1</v>
      </c>
      <c r="F996">
        <f t="shared" si="31"/>
        <v>17</v>
      </c>
    </row>
    <row r="997" spans="1:6" x14ac:dyDescent="0.2">
      <c r="A997">
        <v>997</v>
      </c>
      <c r="B997">
        <v>77.975999999999999</v>
      </c>
      <c r="C997">
        <v>1328.04</v>
      </c>
      <c r="D997" t="str">
        <f t="array" ref="D997">INDEX('Bump Map'!$A$1:$AW$51,26-'Bump List'!F997,25+'Bump List'!E997)</f>
        <v>VSS</v>
      </c>
      <c r="E997">
        <f t="shared" si="30"/>
        <v>1</v>
      </c>
      <c r="F997">
        <f t="shared" si="31"/>
        <v>17</v>
      </c>
    </row>
    <row r="998" spans="1:6" x14ac:dyDescent="0.2">
      <c r="A998">
        <v>998</v>
      </c>
      <c r="B998">
        <v>233.928</v>
      </c>
      <c r="C998">
        <v>1328.04</v>
      </c>
      <c r="D998" t="str">
        <f t="array" ref="D998">INDEX('Bump Map'!$A$1:$AW$51,26-'Bump List'!F998,25+'Bump List'!E998)</f>
        <v>VSS</v>
      </c>
      <c r="E998">
        <f t="shared" si="30"/>
        <v>3</v>
      </c>
      <c r="F998">
        <f t="shared" si="31"/>
        <v>17</v>
      </c>
    </row>
    <row r="999" spans="1:6" x14ac:dyDescent="0.2">
      <c r="A999">
        <v>999</v>
      </c>
      <c r="B999">
        <v>389.88</v>
      </c>
      <c r="C999">
        <v>1328.04</v>
      </c>
      <c r="D999" t="str">
        <f t="array" ref="D999">INDEX('Bump Map'!$A$1:$AW$51,26-'Bump List'!F999,25+'Bump List'!E999)</f>
        <v>RXDATA7_Q2</v>
      </c>
      <c r="E999">
        <f t="shared" si="30"/>
        <v>5</v>
      </c>
      <c r="F999">
        <f t="shared" si="31"/>
        <v>17</v>
      </c>
    </row>
    <row r="1000" spans="1:6" x14ac:dyDescent="0.2">
      <c r="A1000">
        <v>1000</v>
      </c>
      <c r="B1000">
        <v>545.83199999999999</v>
      </c>
      <c r="C1000">
        <v>1328.04</v>
      </c>
      <c r="D1000" t="str">
        <f t="array" ref="D1000">INDEX('Bump Map'!$A$1:$AW$51,26-'Bump List'!F1000,25+'Bump List'!E1000)</f>
        <v>RXDATA8_Q2</v>
      </c>
      <c r="E1000">
        <f t="shared" si="30"/>
        <v>7</v>
      </c>
      <c r="F1000">
        <f t="shared" si="31"/>
        <v>17</v>
      </c>
    </row>
    <row r="1001" spans="1:6" x14ac:dyDescent="0.2">
      <c r="A1001">
        <v>1001</v>
      </c>
      <c r="B1001">
        <v>701.78399999999999</v>
      </c>
      <c r="C1001">
        <v>1328.04</v>
      </c>
      <c r="D1001" t="str">
        <f t="array" ref="D1001">INDEX('Bump Map'!$A$1:$AW$51,26-'Bump List'!F1001,25+'Bump List'!E1001)</f>
        <v>VSS</v>
      </c>
      <c r="E1001">
        <f t="shared" si="30"/>
        <v>9</v>
      </c>
      <c r="F1001">
        <f t="shared" si="31"/>
        <v>17</v>
      </c>
    </row>
    <row r="1002" spans="1:6" x14ac:dyDescent="0.2">
      <c r="A1002">
        <v>1002</v>
      </c>
      <c r="B1002">
        <v>857.73599999999999</v>
      </c>
      <c r="C1002">
        <v>1328.04</v>
      </c>
      <c r="D1002" t="str">
        <f t="array" ref="D1002">INDEX('Bump Map'!$A$1:$AW$51,26-'Bump List'!F1002,25+'Bump List'!E1002)</f>
        <v>TXDATA11_Q2</v>
      </c>
      <c r="E1002">
        <f t="shared" si="30"/>
        <v>11</v>
      </c>
      <c r="F1002">
        <f t="shared" si="31"/>
        <v>17</v>
      </c>
    </row>
    <row r="1003" spans="1:6" x14ac:dyDescent="0.2">
      <c r="A1003">
        <v>1003</v>
      </c>
      <c r="B1003">
        <v>1013.688</v>
      </c>
      <c r="C1003">
        <v>1328.04</v>
      </c>
      <c r="D1003" t="str">
        <f t="array" ref="D1003">INDEX('Bump Map'!$A$1:$AW$51,26-'Bump List'!F1003,25+'Bump List'!E1003)</f>
        <v>VSS</v>
      </c>
      <c r="E1003">
        <f t="shared" si="30"/>
        <v>13</v>
      </c>
      <c r="F1003">
        <f t="shared" si="31"/>
        <v>17</v>
      </c>
    </row>
    <row r="1004" spans="1:6" x14ac:dyDescent="0.2">
      <c r="A1004">
        <v>1004</v>
      </c>
      <c r="B1004">
        <v>1169.6400000000001</v>
      </c>
      <c r="C1004">
        <v>1328.04</v>
      </c>
      <c r="D1004" t="str">
        <f t="array" ref="D1004">INDEX('Bump Map'!$A$1:$AW$51,26-'Bump List'!F1004,25+'Bump List'!E1004)</f>
        <v>VSS</v>
      </c>
      <c r="E1004">
        <f t="shared" si="30"/>
        <v>15.000000000000002</v>
      </c>
      <c r="F1004">
        <f t="shared" si="31"/>
        <v>17</v>
      </c>
    </row>
    <row r="1005" spans="1:6" x14ac:dyDescent="0.2">
      <c r="A1005">
        <v>1005</v>
      </c>
      <c r="B1005">
        <v>1325.5920000000001</v>
      </c>
      <c r="C1005">
        <v>1328.04</v>
      </c>
      <c r="D1005" t="str">
        <f t="array" ref="D1005">INDEX('Bump Map'!$A$1:$AW$51,26-'Bump List'!F1005,25+'Bump List'!E1005)</f>
        <v>TXDATA4_Q2</v>
      </c>
      <c r="E1005">
        <f t="shared" si="30"/>
        <v>17</v>
      </c>
      <c r="F1005">
        <f t="shared" si="31"/>
        <v>17</v>
      </c>
    </row>
    <row r="1006" spans="1:6" x14ac:dyDescent="0.2">
      <c r="A1006">
        <v>1006</v>
      </c>
      <c r="B1006">
        <v>1481.5440000000001</v>
      </c>
      <c r="C1006">
        <v>1328.04</v>
      </c>
      <c r="D1006" t="str">
        <f t="array" ref="D1006">INDEX('Bump Map'!$A$1:$AW$51,26-'Bump List'!F1006,25+'Bump List'!E1006)</f>
        <v>VDDV_Q2</v>
      </c>
      <c r="E1006">
        <f t="shared" si="30"/>
        <v>19</v>
      </c>
      <c r="F1006">
        <f t="shared" si="31"/>
        <v>17</v>
      </c>
    </row>
    <row r="1007" spans="1:6" x14ac:dyDescent="0.2">
      <c r="A1007">
        <v>1007</v>
      </c>
      <c r="B1007">
        <v>1637.4960000000001</v>
      </c>
      <c r="C1007">
        <v>1328.04</v>
      </c>
      <c r="D1007" t="str">
        <f t="array" ref="D1007">INDEX('Bump Map'!$A$1:$AW$51,26-'Bump List'!F1007,25+'Bump List'!E1007)</f>
        <v>HSDIFF_9_P_Q2_nocon</v>
      </c>
      <c r="E1007">
        <f t="shared" si="30"/>
        <v>21</v>
      </c>
      <c r="F1007">
        <f t="shared" si="31"/>
        <v>17</v>
      </c>
    </row>
    <row r="1008" spans="1:6" x14ac:dyDescent="0.2">
      <c r="A1008">
        <v>1008</v>
      </c>
      <c r="B1008">
        <v>1793.4480000000001</v>
      </c>
      <c r="C1008">
        <v>1328.04</v>
      </c>
      <c r="D1008" t="str">
        <f t="array" ref="D1008">INDEX('Bump Map'!$A$1:$AW$51,26-'Bump List'!F1008,25+'Bump List'!E1008)</f>
        <v>HSDIFF_18_P_Q2_nocon</v>
      </c>
      <c r="E1008">
        <f t="shared" si="30"/>
        <v>23</v>
      </c>
      <c r="F1008">
        <f t="shared" si="31"/>
        <v>17</v>
      </c>
    </row>
    <row r="1009" spans="1:6" x14ac:dyDescent="0.2">
      <c r="A1009">
        <v>1009</v>
      </c>
      <c r="B1009">
        <v>-1871.424</v>
      </c>
      <c r="C1009">
        <v>1406.16</v>
      </c>
      <c r="D1009" t="str">
        <f t="array" ref="D1009">INDEX('Bump Map'!$A$1:$AW$51,26-'Bump List'!F1009,25+'Bump List'!E1009)</f>
        <v>HSDIFF_18_N_Q4_nocon</v>
      </c>
      <c r="E1009">
        <f t="shared" si="30"/>
        <v>-24</v>
      </c>
      <c r="F1009">
        <f t="shared" si="31"/>
        <v>18</v>
      </c>
    </row>
    <row r="1010" spans="1:6" x14ac:dyDescent="0.2">
      <c r="A1010">
        <v>1010</v>
      </c>
      <c r="B1010">
        <v>-1715.472</v>
      </c>
      <c r="C1010">
        <v>1406.16</v>
      </c>
      <c r="D1010" t="str">
        <f t="array" ref="D1010">INDEX('Bump Map'!$A$1:$AW$51,26-'Bump List'!F1010,25+'Bump List'!E1010)</f>
        <v>VSS</v>
      </c>
      <c r="E1010">
        <f t="shared" si="30"/>
        <v>-22</v>
      </c>
      <c r="F1010">
        <f t="shared" si="31"/>
        <v>18</v>
      </c>
    </row>
    <row r="1011" spans="1:6" x14ac:dyDescent="0.2">
      <c r="A1011">
        <v>1011</v>
      </c>
      <c r="B1011">
        <v>-1559.52</v>
      </c>
      <c r="C1011">
        <v>1406.16</v>
      </c>
      <c r="D1011" t="str">
        <f t="array" ref="D1011">INDEX('Bump Map'!$A$1:$AW$51,26-'Bump List'!F1011,25+'Bump List'!E1011)</f>
        <v>HSDIFF_9_N_Q4_nocon</v>
      </c>
      <c r="E1011">
        <f t="shared" si="30"/>
        <v>-20</v>
      </c>
      <c r="F1011">
        <f t="shared" si="31"/>
        <v>18</v>
      </c>
    </row>
    <row r="1012" spans="1:6" x14ac:dyDescent="0.2">
      <c r="A1012">
        <v>1012</v>
      </c>
      <c r="B1012">
        <v>-1403.568</v>
      </c>
      <c r="C1012">
        <v>1406.16</v>
      </c>
      <c r="D1012" t="str">
        <f t="array" ref="D1012">INDEX('Bump Map'!$A$1:$AW$51,26-'Bump List'!F1012,25+'Bump List'!E1012)</f>
        <v>DLL_VINIT_Q4</v>
      </c>
      <c r="E1012">
        <f t="shared" si="30"/>
        <v>-18</v>
      </c>
      <c r="F1012">
        <f t="shared" si="31"/>
        <v>18</v>
      </c>
    </row>
    <row r="1013" spans="1:6" x14ac:dyDescent="0.2">
      <c r="A1013">
        <v>1013</v>
      </c>
      <c r="B1013">
        <v>-1247.616</v>
      </c>
      <c r="C1013">
        <v>1406.16</v>
      </c>
      <c r="D1013" t="str">
        <f t="array" ref="D1013">INDEX('Bump Map'!$A$1:$AW$51,26-'Bump List'!F1013,25+'Bump List'!E1013)</f>
        <v>DQ_VREF_Q4</v>
      </c>
      <c r="E1013">
        <f t="shared" si="30"/>
        <v>-16</v>
      </c>
      <c r="F1013">
        <f t="shared" si="31"/>
        <v>18</v>
      </c>
    </row>
    <row r="1014" spans="1:6" x14ac:dyDescent="0.2">
      <c r="A1014">
        <v>1014</v>
      </c>
      <c r="B1014">
        <v>-1091.664</v>
      </c>
      <c r="C1014">
        <v>1406.16</v>
      </c>
      <c r="D1014" t="str">
        <f t="array" ref="D1014">INDEX('Bump Map'!$A$1:$AW$51,26-'Bump List'!F1014,25+'Bump List'!E1014)</f>
        <v>CA2_CT1_Q4</v>
      </c>
      <c r="E1014">
        <f t="shared" si="30"/>
        <v>-14</v>
      </c>
      <c r="F1014">
        <f t="shared" si="31"/>
        <v>18</v>
      </c>
    </row>
    <row r="1015" spans="1:6" x14ac:dyDescent="0.2">
      <c r="A1015">
        <v>1015</v>
      </c>
      <c r="B1015">
        <v>-935.71199999999999</v>
      </c>
      <c r="C1015">
        <v>1406.16</v>
      </c>
      <c r="D1015" t="str">
        <f t="array" ref="D1015">INDEX('Bump Map'!$A$1:$AW$51,26-'Bump List'!F1015,25+'Bump List'!E1015)</f>
        <v>CA3_CT1_Q4</v>
      </c>
      <c r="E1015">
        <f t="shared" si="30"/>
        <v>-12</v>
      </c>
      <c r="F1015">
        <f t="shared" si="31"/>
        <v>18</v>
      </c>
    </row>
    <row r="1016" spans="1:6" x14ac:dyDescent="0.2">
      <c r="A1016">
        <v>1016</v>
      </c>
      <c r="B1016">
        <v>-779.76</v>
      </c>
      <c r="C1016">
        <v>1406.16</v>
      </c>
      <c r="D1016" t="str">
        <f t="array" ref="D1016">INDEX('Bump Map'!$A$1:$AW$51,26-'Bump List'!F1016,25+'Bump List'!E1016)</f>
        <v>DMI_1_Q4</v>
      </c>
      <c r="E1016">
        <f t="shared" si="30"/>
        <v>-10</v>
      </c>
      <c r="F1016">
        <f t="shared" si="31"/>
        <v>18</v>
      </c>
    </row>
    <row r="1017" spans="1:6" x14ac:dyDescent="0.2">
      <c r="A1017">
        <v>1017</v>
      </c>
      <c r="B1017">
        <v>-623.80799999999999</v>
      </c>
      <c r="C1017">
        <v>1406.16</v>
      </c>
      <c r="D1017" t="str">
        <f t="array" ref="D1017">INDEX('Bump Map'!$A$1:$AW$51,26-'Bump List'!F1017,25+'Bump List'!E1017)</f>
        <v>CA2_CT2_Q4</v>
      </c>
      <c r="E1017">
        <f t="shared" si="30"/>
        <v>-8</v>
      </c>
      <c r="F1017">
        <f t="shared" si="31"/>
        <v>18</v>
      </c>
    </row>
    <row r="1018" spans="1:6" x14ac:dyDescent="0.2">
      <c r="A1018">
        <v>1018</v>
      </c>
      <c r="B1018">
        <v>-467.85599999999999</v>
      </c>
      <c r="C1018">
        <v>1406.16</v>
      </c>
      <c r="D1018" t="str">
        <f t="array" ref="D1018">INDEX('Bump Map'!$A$1:$AW$51,26-'Bump List'!F1018,25+'Bump List'!E1018)</f>
        <v>CA3_CT2_Q4</v>
      </c>
      <c r="E1018">
        <f t="shared" si="30"/>
        <v>-6</v>
      </c>
      <c r="F1018">
        <f t="shared" si="31"/>
        <v>18</v>
      </c>
    </row>
    <row r="1019" spans="1:6" x14ac:dyDescent="0.2">
      <c r="A1019">
        <v>1019</v>
      </c>
      <c r="B1019">
        <v>-311.904</v>
      </c>
      <c r="C1019">
        <v>1406.16</v>
      </c>
      <c r="D1019" t="str">
        <f t="array" ref="D1019">INDEX('Bump Map'!$A$1:$AW$51,26-'Bump List'!F1019,25+'Bump List'!E1019)</f>
        <v>SCAN_CLK_Q4</v>
      </c>
      <c r="E1019">
        <f t="shared" si="30"/>
        <v>-4</v>
      </c>
      <c r="F1019">
        <f t="shared" si="31"/>
        <v>18</v>
      </c>
    </row>
    <row r="1020" spans="1:6" x14ac:dyDescent="0.2">
      <c r="A1020">
        <v>1020</v>
      </c>
      <c r="B1020">
        <v>-155.952</v>
      </c>
      <c r="C1020">
        <v>1406.16</v>
      </c>
      <c r="D1020" t="str">
        <f t="array" ref="D1020">INDEX('Bump Map'!$A$1:$AW$51,26-'Bump List'!F1020,25+'Bump List'!E1020)</f>
        <v>PI_BYPASS_Q4</v>
      </c>
      <c r="E1020">
        <f t="shared" si="30"/>
        <v>-2</v>
      </c>
      <c r="F1020">
        <f t="shared" si="31"/>
        <v>18</v>
      </c>
    </row>
    <row r="1021" spans="1:6" x14ac:dyDescent="0.2">
      <c r="A1021">
        <v>1021</v>
      </c>
      <c r="B1021">
        <v>155.952</v>
      </c>
      <c r="C1021">
        <v>1406.16</v>
      </c>
      <c r="D1021" t="str">
        <f t="array" ref="D1021">INDEX('Bump Map'!$A$1:$AW$51,26-'Bump List'!F1021,25+'Bump List'!E1021)</f>
        <v>VSS</v>
      </c>
      <c r="E1021">
        <f t="shared" si="30"/>
        <v>2</v>
      </c>
      <c r="F1021">
        <f t="shared" si="31"/>
        <v>18</v>
      </c>
    </row>
    <row r="1022" spans="1:6" x14ac:dyDescent="0.2">
      <c r="A1022">
        <v>1022</v>
      </c>
      <c r="B1022">
        <v>311.904</v>
      </c>
      <c r="C1022">
        <v>1406.16</v>
      </c>
      <c r="D1022" t="str">
        <f t="array" ref="D1022">INDEX('Bump Map'!$A$1:$AW$51,26-'Bump List'!F1022,25+'Bump List'!E1022)</f>
        <v>RXDATA6_Q2</v>
      </c>
      <c r="E1022">
        <f t="shared" si="30"/>
        <v>4</v>
      </c>
      <c r="F1022">
        <f t="shared" si="31"/>
        <v>18</v>
      </c>
    </row>
    <row r="1023" spans="1:6" x14ac:dyDescent="0.2">
      <c r="A1023">
        <v>1023</v>
      </c>
      <c r="B1023">
        <v>467.85599999999999</v>
      </c>
      <c r="C1023">
        <v>1406.16</v>
      </c>
      <c r="D1023" t="str">
        <f t="array" ref="D1023">INDEX('Bump Map'!$A$1:$AW$51,26-'Bump List'!F1023,25+'Bump List'!E1023)</f>
        <v>RXCKN_Q2</v>
      </c>
      <c r="E1023">
        <f t="shared" si="30"/>
        <v>6</v>
      </c>
      <c r="F1023">
        <f t="shared" si="31"/>
        <v>18</v>
      </c>
    </row>
    <row r="1024" spans="1:6" x14ac:dyDescent="0.2">
      <c r="A1024">
        <v>1024</v>
      </c>
      <c r="B1024">
        <v>623.80799999999999</v>
      </c>
      <c r="C1024">
        <v>1406.16</v>
      </c>
      <c r="D1024" t="str">
        <f t="array" ref="D1024">INDEX('Bump Map'!$A$1:$AW$51,26-'Bump List'!F1024,25+'Bump List'!E1024)</f>
        <v>RXDATA10_Q2</v>
      </c>
      <c r="E1024">
        <f t="shared" si="30"/>
        <v>8</v>
      </c>
      <c r="F1024">
        <f t="shared" si="31"/>
        <v>18</v>
      </c>
    </row>
    <row r="1025" spans="1:6" x14ac:dyDescent="0.2">
      <c r="A1025">
        <v>1025</v>
      </c>
      <c r="B1025">
        <v>779.76</v>
      </c>
      <c r="C1025">
        <v>1406.16</v>
      </c>
      <c r="D1025" t="str">
        <f t="array" ref="D1025">INDEX('Bump Map'!$A$1:$AW$51,26-'Bump List'!F1025,25+'Bump List'!E1025)</f>
        <v>VDDH_Q2</v>
      </c>
      <c r="E1025">
        <f t="shared" ref="E1025:E1088" si="32">B1025/77.976</f>
        <v>10</v>
      </c>
      <c r="F1025">
        <f t="shared" ref="F1025:F1088" si="33">C1025/78.12</f>
        <v>18</v>
      </c>
    </row>
    <row r="1026" spans="1:6" x14ac:dyDescent="0.2">
      <c r="A1026">
        <v>1026</v>
      </c>
      <c r="B1026">
        <v>935.71199999999999</v>
      </c>
      <c r="C1026">
        <v>1406.16</v>
      </c>
      <c r="D1026" t="str">
        <f t="array" ref="D1026">INDEX('Bump Map'!$A$1:$AW$51,26-'Bump List'!F1026,25+'Bump List'!E1026)</f>
        <v>TXDATA9_Q2</v>
      </c>
      <c r="E1026">
        <f t="shared" si="32"/>
        <v>12</v>
      </c>
      <c r="F1026">
        <f t="shared" si="33"/>
        <v>18</v>
      </c>
    </row>
    <row r="1027" spans="1:6" x14ac:dyDescent="0.2">
      <c r="A1027">
        <v>1027</v>
      </c>
      <c r="B1027">
        <v>1091.664</v>
      </c>
      <c r="C1027">
        <v>1406.16</v>
      </c>
      <c r="D1027" t="str">
        <f t="array" ref="D1027">INDEX('Bump Map'!$A$1:$AW$51,26-'Bump List'!F1027,25+'Bump List'!E1027)</f>
        <v>TXCKP_Q2</v>
      </c>
      <c r="E1027">
        <f t="shared" si="32"/>
        <v>14</v>
      </c>
      <c r="F1027">
        <f t="shared" si="33"/>
        <v>18</v>
      </c>
    </row>
    <row r="1028" spans="1:6" x14ac:dyDescent="0.2">
      <c r="A1028">
        <v>1028</v>
      </c>
      <c r="B1028">
        <v>1247.616</v>
      </c>
      <c r="C1028">
        <v>1406.16</v>
      </c>
      <c r="D1028" t="str">
        <f t="array" ref="D1028">INDEX('Bump Map'!$A$1:$AW$51,26-'Bump List'!F1028,25+'Bump List'!E1028)</f>
        <v>TXDATA5_Q2</v>
      </c>
      <c r="E1028">
        <f t="shared" si="32"/>
        <v>16</v>
      </c>
      <c r="F1028">
        <f t="shared" si="33"/>
        <v>18</v>
      </c>
    </row>
    <row r="1029" spans="1:6" x14ac:dyDescent="0.2">
      <c r="A1029">
        <v>1029</v>
      </c>
      <c r="B1029">
        <v>1403.568</v>
      </c>
      <c r="C1029">
        <v>1406.16</v>
      </c>
      <c r="D1029" t="str">
        <f t="array" ref="D1029">INDEX('Bump Map'!$A$1:$AW$51,26-'Bump List'!F1029,25+'Bump List'!E1029)</f>
        <v>VSS</v>
      </c>
      <c r="E1029">
        <f t="shared" si="32"/>
        <v>18</v>
      </c>
      <c r="F1029">
        <f t="shared" si="33"/>
        <v>18</v>
      </c>
    </row>
    <row r="1030" spans="1:6" x14ac:dyDescent="0.2">
      <c r="A1030">
        <v>1030</v>
      </c>
      <c r="B1030">
        <v>1559.52</v>
      </c>
      <c r="C1030">
        <v>1406.16</v>
      </c>
      <c r="D1030" t="str">
        <f t="array" ref="D1030">INDEX('Bump Map'!$A$1:$AW$51,26-'Bump List'!F1030,25+'Bump List'!E1030)</f>
        <v>HSDIFF_9_N_Q2_nocon</v>
      </c>
      <c r="E1030">
        <f t="shared" si="32"/>
        <v>20</v>
      </c>
      <c r="F1030">
        <f t="shared" si="33"/>
        <v>18</v>
      </c>
    </row>
    <row r="1031" spans="1:6" x14ac:dyDescent="0.2">
      <c r="A1031">
        <v>1031</v>
      </c>
      <c r="B1031">
        <v>1715.472</v>
      </c>
      <c r="C1031">
        <v>1406.16</v>
      </c>
      <c r="D1031" t="str">
        <f t="array" ref="D1031">INDEX('Bump Map'!$A$1:$AW$51,26-'Bump List'!F1031,25+'Bump List'!E1031)</f>
        <v>VSS</v>
      </c>
      <c r="E1031">
        <f t="shared" si="32"/>
        <v>22</v>
      </c>
      <c r="F1031">
        <f t="shared" si="33"/>
        <v>18</v>
      </c>
    </row>
    <row r="1032" spans="1:6" x14ac:dyDescent="0.2">
      <c r="A1032">
        <v>1032</v>
      </c>
      <c r="B1032">
        <v>1871.424</v>
      </c>
      <c r="C1032">
        <v>1406.16</v>
      </c>
      <c r="D1032" t="str">
        <f t="array" ref="D1032">INDEX('Bump Map'!$A$1:$AW$51,26-'Bump List'!F1032,25+'Bump List'!E1032)</f>
        <v>HSDIFF_18_N_Q2_nocon</v>
      </c>
      <c r="E1032">
        <f t="shared" si="32"/>
        <v>24</v>
      </c>
      <c r="F1032">
        <f t="shared" si="33"/>
        <v>18</v>
      </c>
    </row>
    <row r="1033" spans="1:6" x14ac:dyDescent="0.2">
      <c r="A1033">
        <v>1033</v>
      </c>
      <c r="B1033">
        <v>-1793.4480000000001</v>
      </c>
      <c r="C1033">
        <v>1484.28</v>
      </c>
      <c r="D1033" t="str">
        <f t="array" ref="D1033">INDEX('Bump Map'!$A$1:$AW$51,26-'Bump List'!F1033,25+'Bump List'!E1033)</f>
        <v>VSS</v>
      </c>
      <c r="E1033">
        <f t="shared" si="32"/>
        <v>-23</v>
      </c>
      <c r="F1033">
        <f t="shared" si="33"/>
        <v>19</v>
      </c>
    </row>
    <row r="1034" spans="1:6" x14ac:dyDescent="0.2">
      <c r="A1034">
        <v>1034</v>
      </c>
      <c r="B1034">
        <v>-1637.4960000000001</v>
      </c>
      <c r="C1034">
        <v>1484.28</v>
      </c>
      <c r="D1034" t="str">
        <f t="array" ref="D1034">INDEX('Bump Map'!$A$1:$AW$51,26-'Bump List'!F1034,25+'Bump List'!E1034)</f>
        <v>VSS</v>
      </c>
      <c r="E1034">
        <f t="shared" si="32"/>
        <v>-21</v>
      </c>
      <c r="F1034">
        <f t="shared" si="33"/>
        <v>19</v>
      </c>
    </row>
    <row r="1035" spans="1:6" x14ac:dyDescent="0.2">
      <c r="A1035">
        <v>1035</v>
      </c>
      <c r="B1035">
        <v>-1481.5440000000001</v>
      </c>
      <c r="C1035">
        <v>1484.28</v>
      </c>
      <c r="D1035" t="str">
        <f t="array" ref="D1035">INDEX('Bump Map'!$A$1:$AW$51,26-'Bump List'!F1035,25+'Bump List'!E1035)</f>
        <v>VDDV_Q4</v>
      </c>
      <c r="E1035">
        <f t="shared" si="32"/>
        <v>-19</v>
      </c>
      <c r="F1035">
        <f t="shared" si="33"/>
        <v>19</v>
      </c>
    </row>
    <row r="1036" spans="1:6" x14ac:dyDescent="0.2">
      <c r="A1036">
        <v>1036</v>
      </c>
      <c r="B1036">
        <v>-1325.5920000000001</v>
      </c>
      <c r="C1036">
        <v>1484.28</v>
      </c>
      <c r="D1036" t="str">
        <f t="array" ref="D1036">INDEX('Bump Map'!$A$1:$AW$51,26-'Bump List'!F1036,25+'Bump List'!E1036)</f>
        <v>DLL_VERIF_OUT_Q4</v>
      </c>
      <c r="E1036">
        <f t="shared" si="32"/>
        <v>-17</v>
      </c>
      <c r="F1036">
        <f t="shared" si="33"/>
        <v>19</v>
      </c>
    </row>
    <row r="1037" spans="1:6" x14ac:dyDescent="0.2">
      <c r="A1037">
        <v>1037</v>
      </c>
      <c r="B1037">
        <v>-1169.6400000000001</v>
      </c>
      <c r="C1037">
        <v>1484.28</v>
      </c>
      <c r="D1037" t="str">
        <f t="array" ref="D1037">INDEX('Bump Map'!$A$1:$AW$51,26-'Bump List'!F1037,25+'Bump List'!E1037)</f>
        <v>CA0_CT1_Q4</v>
      </c>
      <c r="E1037">
        <f t="shared" si="32"/>
        <v>-15.000000000000002</v>
      </c>
      <c r="F1037">
        <f t="shared" si="33"/>
        <v>19</v>
      </c>
    </row>
    <row r="1038" spans="1:6" x14ac:dyDescent="0.2">
      <c r="A1038">
        <v>1038</v>
      </c>
      <c r="B1038">
        <v>-1013.688</v>
      </c>
      <c r="C1038">
        <v>1484.28</v>
      </c>
      <c r="D1038" t="str">
        <f t="array" ref="D1038">INDEX('Bump Map'!$A$1:$AW$51,26-'Bump List'!F1038,25+'Bump List'!E1038)</f>
        <v>CKT_CA1_Q4</v>
      </c>
      <c r="E1038">
        <f t="shared" si="32"/>
        <v>-13</v>
      </c>
      <c r="F1038">
        <f t="shared" si="33"/>
        <v>19</v>
      </c>
    </row>
    <row r="1039" spans="1:6" x14ac:dyDescent="0.2">
      <c r="A1039">
        <v>1039</v>
      </c>
      <c r="B1039">
        <v>-857.73599999999999</v>
      </c>
      <c r="C1039">
        <v>1484.28</v>
      </c>
      <c r="D1039" t="str">
        <f t="array" ref="D1039">INDEX('Bump Map'!$A$1:$AW$51,26-'Bump List'!F1039,25+'Bump List'!E1039)</f>
        <v>CA4_CT1_Q4</v>
      </c>
      <c r="E1039">
        <f t="shared" si="32"/>
        <v>-11</v>
      </c>
      <c r="F1039">
        <f t="shared" si="33"/>
        <v>19</v>
      </c>
    </row>
    <row r="1040" spans="1:6" x14ac:dyDescent="0.2">
      <c r="A1040">
        <v>1040</v>
      </c>
      <c r="B1040">
        <v>-701.78399999999999</v>
      </c>
      <c r="C1040">
        <v>1484.28</v>
      </c>
      <c r="D1040" t="str">
        <f t="array" ref="D1040">INDEX('Bump Map'!$A$1:$AW$51,26-'Bump List'!F1040,25+'Bump List'!E1040)</f>
        <v>CA0_CT2_Q4</v>
      </c>
      <c r="E1040">
        <f t="shared" si="32"/>
        <v>-9</v>
      </c>
      <c r="F1040">
        <f t="shared" si="33"/>
        <v>19</v>
      </c>
    </row>
    <row r="1041" spans="1:6" x14ac:dyDescent="0.2">
      <c r="A1041">
        <v>1041</v>
      </c>
      <c r="B1041">
        <v>-545.83199999999999</v>
      </c>
      <c r="C1041">
        <v>1484.28</v>
      </c>
      <c r="D1041" t="str">
        <f t="array" ref="D1041">INDEX('Bump Map'!$A$1:$AW$51,26-'Bump List'!F1041,25+'Bump List'!E1041)</f>
        <v>CKT_CA2_Q4</v>
      </c>
      <c r="E1041">
        <f t="shared" si="32"/>
        <v>-7</v>
      </c>
      <c r="F1041">
        <f t="shared" si="33"/>
        <v>19</v>
      </c>
    </row>
    <row r="1042" spans="1:6" x14ac:dyDescent="0.2">
      <c r="A1042">
        <v>1042</v>
      </c>
      <c r="B1042">
        <v>-389.88</v>
      </c>
      <c r="C1042">
        <v>1484.28</v>
      </c>
      <c r="D1042" t="str">
        <f t="array" ref="D1042">INDEX('Bump Map'!$A$1:$AW$51,26-'Bump List'!F1042,25+'Bump List'!E1042)</f>
        <v>CA4_CT2_Q4</v>
      </c>
      <c r="E1042">
        <f t="shared" si="32"/>
        <v>-5</v>
      </c>
      <c r="F1042">
        <f t="shared" si="33"/>
        <v>19</v>
      </c>
    </row>
    <row r="1043" spans="1:6" x14ac:dyDescent="0.2">
      <c r="A1043">
        <v>1043</v>
      </c>
      <c r="B1043">
        <v>-233.928</v>
      </c>
      <c r="C1043">
        <v>1484.28</v>
      </c>
      <c r="D1043" t="str">
        <f t="array" ref="D1043">INDEX('Bump Map'!$A$1:$AW$51,26-'Bump List'!F1043,25+'Bump List'!E1043)</f>
        <v>DQ_2_VREF_Q4</v>
      </c>
      <c r="E1043">
        <f t="shared" si="32"/>
        <v>-3</v>
      </c>
      <c r="F1043">
        <f t="shared" si="33"/>
        <v>19</v>
      </c>
    </row>
    <row r="1044" spans="1:6" x14ac:dyDescent="0.2">
      <c r="A1044">
        <v>1044</v>
      </c>
      <c r="B1044">
        <v>-77.975999999999999</v>
      </c>
      <c r="C1044">
        <v>1484.28</v>
      </c>
      <c r="D1044" t="str">
        <f t="array" ref="D1044">INDEX('Bump Map'!$A$1:$AW$51,26-'Bump List'!F1044,25+'Bump List'!E1044)</f>
        <v>IODIFF_1_N_Q4</v>
      </c>
      <c r="E1044">
        <f t="shared" si="32"/>
        <v>-1</v>
      </c>
      <c r="F1044">
        <f t="shared" si="33"/>
        <v>19</v>
      </c>
    </row>
    <row r="1045" spans="1:6" x14ac:dyDescent="0.2">
      <c r="A1045">
        <v>1045</v>
      </c>
      <c r="B1045">
        <v>77.975999999999999</v>
      </c>
      <c r="C1045">
        <v>1484.28</v>
      </c>
      <c r="D1045" t="str">
        <f t="array" ref="D1045">INDEX('Bump Map'!$A$1:$AW$51,26-'Bump List'!F1045,25+'Bump List'!E1045)</f>
        <v>VSS</v>
      </c>
      <c r="E1045">
        <f t="shared" si="32"/>
        <v>1</v>
      </c>
      <c r="F1045">
        <f t="shared" si="33"/>
        <v>19</v>
      </c>
    </row>
    <row r="1046" spans="1:6" x14ac:dyDescent="0.2">
      <c r="A1046">
        <v>1046</v>
      </c>
      <c r="B1046">
        <v>233.928</v>
      </c>
      <c r="C1046">
        <v>1484.28</v>
      </c>
      <c r="D1046" t="str">
        <f t="array" ref="D1046">INDEX('Bump Map'!$A$1:$AW$51,26-'Bump List'!F1046,25+'Bump List'!E1046)</f>
        <v>RXDATA4_Q2</v>
      </c>
      <c r="E1046">
        <f t="shared" si="32"/>
        <v>3</v>
      </c>
      <c r="F1046">
        <f t="shared" si="33"/>
        <v>19</v>
      </c>
    </row>
    <row r="1047" spans="1:6" x14ac:dyDescent="0.2">
      <c r="A1047">
        <v>1047</v>
      </c>
      <c r="B1047">
        <v>389.88</v>
      </c>
      <c r="C1047">
        <v>1484.28</v>
      </c>
      <c r="D1047" t="str">
        <f t="array" ref="D1047">INDEX('Bump Map'!$A$1:$AW$51,26-'Bump List'!F1047,25+'Bump List'!E1047)</f>
        <v>VSS</v>
      </c>
      <c r="E1047">
        <f t="shared" si="32"/>
        <v>5</v>
      </c>
      <c r="F1047">
        <f t="shared" si="33"/>
        <v>19</v>
      </c>
    </row>
    <row r="1048" spans="1:6" x14ac:dyDescent="0.2">
      <c r="A1048">
        <v>1048</v>
      </c>
      <c r="B1048">
        <v>545.83199999999999</v>
      </c>
      <c r="C1048">
        <v>1484.28</v>
      </c>
      <c r="D1048" t="str">
        <f t="array" ref="D1048">INDEX('Bump Map'!$A$1:$AW$51,26-'Bump List'!F1048,25+'Bump List'!E1048)</f>
        <v>VSS</v>
      </c>
      <c r="E1048">
        <f t="shared" si="32"/>
        <v>7</v>
      </c>
      <c r="F1048">
        <f t="shared" si="33"/>
        <v>19</v>
      </c>
    </row>
    <row r="1049" spans="1:6" x14ac:dyDescent="0.2">
      <c r="A1049">
        <v>1049</v>
      </c>
      <c r="B1049">
        <v>701.78399999999999</v>
      </c>
      <c r="C1049">
        <v>1484.28</v>
      </c>
      <c r="D1049" t="str">
        <f t="array" ref="D1049">INDEX('Bump Map'!$A$1:$AW$51,26-'Bump List'!F1049,25+'Bump List'!E1049)</f>
        <v>RXDATA11_Q2</v>
      </c>
      <c r="E1049">
        <f t="shared" si="32"/>
        <v>9</v>
      </c>
      <c r="F1049">
        <f t="shared" si="33"/>
        <v>19</v>
      </c>
    </row>
    <row r="1050" spans="1:6" x14ac:dyDescent="0.2">
      <c r="A1050">
        <v>1050</v>
      </c>
      <c r="B1050">
        <v>857.73599999999999</v>
      </c>
      <c r="C1050">
        <v>1484.28</v>
      </c>
      <c r="D1050" t="str">
        <f t="array" ref="D1050">INDEX('Bump Map'!$A$1:$AW$51,26-'Bump List'!F1050,25+'Bump List'!E1050)</f>
        <v>VSS</v>
      </c>
      <c r="E1050">
        <f t="shared" si="32"/>
        <v>11</v>
      </c>
      <c r="F1050">
        <f t="shared" si="33"/>
        <v>19</v>
      </c>
    </row>
    <row r="1051" spans="1:6" x14ac:dyDescent="0.2">
      <c r="A1051">
        <v>1051</v>
      </c>
      <c r="B1051">
        <v>1013.688</v>
      </c>
      <c r="C1051">
        <v>1484.28</v>
      </c>
      <c r="D1051" t="str">
        <f t="array" ref="D1051">INDEX('Bump Map'!$A$1:$AW$51,26-'Bump List'!F1051,25+'Bump List'!E1051)</f>
        <v>TXDATA8_Q2</v>
      </c>
      <c r="E1051">
        <f t="shared" si="32"/>
        <v>13</v>
      </c>
      <c r="F1051">
        <f t="shared" si="33"/>
        <v>19</v>
      </c>
    </row>
    <row r="1052" spans="1:6" x14ac:dyDescent="0.2">
      <c r="A1052">
        <v>1052</v>
      </c>
      <c r="B1052">
        <v>1169.6400000000001</v>
      </c>
      <c r="C1052">
        <v>1484.28</v>
      </c>
      <c r="D1052" t="str">
        <f t="array" ref="D1052">INDEX('Bump Map'!$A$1:$AW$51,26-'Bump List'!F1052,25+'Bump List'!E1052)</f>
        <v>TXDATA7_Q2</v>
      </c>
      <c r="E1052">
        <f t="shared" si="32"/>
        <v>15.000000000000002</v>
      </c>
      <c r="F1052">
        <f t="shared" si="33"/>
        <v>19</v>
      </c>
    </row>
    <row r="1053" spans="1:6" x14ac:dyDescent="0.2">
      <c r="A1053">
        <v>1053</v>
      </c>
      <c r="B1053">
        <v>1325.5920000000001</v>
      </c>
      <c r="C1053">
        <v>1484.28</v>
      </c>
      <c r="D1053" t="str">
        <f t="array" ref="D1053">INDEX('Bump Map'!$A$1:$AW$51,26-'Bump List'!F1053,25+'Bump List'!E1053)</f>
        <v>VSS</v>
      </c>
      <c r="E1053">
        <f t="shared" si="32"/>
        <v>17</v>
      </c>
      <c r="F1053">
        <f t="shared" si="33"/>
        <v>19</v>
      </c>
    </row>
    <row r="1054" spans="1:6" x14ac:dyDescent="0.2">
      <c r="A1054">
        <v>1054</v>
      </c>
      <c r="B1054">
        <v>1481.5440000000001</v>
      </c>
      <c r="C1054">
        <v>1484.28</v>
      </c>
      <c r="D1054" t="str">
        <f t="array" ref="D1054">INDEX('Bump Map'!$A$1:$AW$51,26-'Bump List'!F1054,25+'Bump List'!E1054)</f>
        <v>VDDV_Q2</v>
      </c>
      <c r="E1054">
        <f t="shared" si="32"/>
        <v>19</v>
      </c>
      <c r="F1054">
        <f t="shared" si="33"/>
        <v>19</v>
      </c>
    </row>
    <row r="1055" spans="1:6" x14ac:dyDescent="0.2">
      <c r="A1055">
        <v>1055</v>
      </c>
      <c r="B1055">
        <v>1637.4960000000001</v>
      </c>
      <c r="C1055">
        <v>1484.28</v>
      </c>
      <c r="D1055" t="str">
        <f t="array" ref="D1055">INDEX('Bump Map'!$A$1:$AW$51,26-'Bump List'!F1055,25+'Bump List'!E1055)</f>
        <v>VSS</v>
      </c>
      <c r="E1055">
        <f t="shared" si="32"/>
        <v>21</v>
      </c>
      <c r="F1055">
        <f t="shared" si="33"/>
        <v>19</v>
      </c>
    </row>
    <row r="1056" spans="1:6" x14ac:dyDescent="0.2">
      <c r="A1056">
        <v>1056</v>
      </c>
      <c r="B1056">
        <v>1793.4480000000001</v>
      </c>
      <c r="C1056">
        <v>1484.28</v>
      </c>
      <c r="D1056" t="str">
        <f t="array" ref="D1056">INDEX('Bump Map'!$A$1:$AW$51,26-'Bump List'!F1056,25+'Bump List'!E1056)</f>
        <v>VSS</v>
      </c>
      <c r="E1056">
        <f t="shared" si="32"/>
        <v>23</v>
      </c>
      <c r="F1056">
        <f t="shared" si="33"/>
        <v>19</v>
      </c>
    </row>
    <row r="1057" spans="1:6" x14ac:dyDescent="0.2">
      <c r="A1057">
        <v>1057</v>
      </c>
      <c r="B1057">
        <v>-1871.424</v>
      </c>
      <c r="C1057">
        <v>1562.4</v>
      </c>
      <c r="D1057" t="str">
        <f t="array" ref="D1057">INDEX('Bump Map'!$A$1:$AW$51,26-'Bump List'!F1057,25+'Bump List'!E1057)</f>
        <v>VDDH_Q4</v>
      </c>
      <c r="E1057">
        <f t="shared" si="32"/>
        <v>-24</v>
      </c>
      <c r="F1057">
        <f t="shared" si="33"/>
        <v>20</v>
      </c>
    </row>
    <row r="1058" spans="1:6" x14ac:dyDescent="0.2">
      <c r="A1058">
        <v>1058</v>
      </c>
      <c r="B1058">
        <v>-1715.472</v>
      </c>
      <c r="C1058">
        <v>1562.4</v>
      </c>
      <c r="D1058" t="str">
        <f t="array" ref="D1058">INDEX('Bump Map'!$A$1:$AW$51,26-'Bump List'!F1058,25+'Bump List'!E1058)</f>
        <v>VSS</v>
      </c>
      <c r="E1058">
        <f t="shared" si="32"/>
        <v>-22</v>
      </c>
      <c r="F1058">
        <f t="shared" si="33"/>
        <v>20</v>
      </c>
    </row>
    <row r="1059" spans="1:6" x14ac:dyDescent="0.2">
      <c r="A1059">
        <v>1059</v>
      </c>
      <c r="B1059">
        <v>-1559.52</v>
      </c>
      <c r="C1059">
        <v>1562.4</v>
      </c>
      <c r="D1059" t="str">
        <f t="array" ref="D1059">INDEX('Bump Map'!$A$1:$AW$51,26-'Bump List'!F1059,25+'Bump List'!E1059)</f>
        <v>VDDH_Q4</v>
      </c>
      <c r="E1059">
        <f t="shared" si="32"/>
        <v>-20</v>
      </c>
      <c r="F1059">
        <f t="shared" si="33"/>
        <v>20</v>
      </c>
    </row>
    <row r="1060" spans="1:6" x14ac:dyDescent="0.2">
      <c r="A1060">
        <v>1060</v>
      </c>
      <c r="B1060">
        <v>-1403.568</v>
      </c>
      <c r="C1060">
        <v>1562.4</v>
      </c>
      <c r="D1060" t="str">
        <f t="array" ref="D1060">INDEX('Bump Map'!$A$1:$AW$51,26-'Bump List'!F1060,25+'Bump List'!E1060)</f>
        <v>VDDH_Q4</v>
      </c>
      <c r="E1060">
        <f t="shared" si="32"/>
        <v>-18</v>
      </c>
      <c r="F1060">
        <f t="shared" si="33"/>
        <v>20</v>
      </c>
    </row>
    <row r="1061" spans="1:6" x14ac:dyDescent="0.2">
      <c r="A1061">
        <v>1061</v>
      </c>
      <c r="B1061">
        <v>-1247.616</v>
      </c>
      <c r="C1061">
        <v>1562.4</v>
      </c>
      <c r="D1061" t="str">
        <f t="array" ref="D1061">INDEX('Bump Map'!$A$1:$AW$51,26-'Bump List'!F1061,25+'Bump List'!E1061)</f>
        <v>VDDH_Q4</v>
      </c>
      <c r="E1061">
        <f t="shared" si="32"/>
        <v>-16</v>
      </c>
      <c r="F1061">
        <f t="shared" si="33"/>
        <v>20</v>
      </c>
    </row>
    <row r="1062" spans="1:6" x14ac:dyDescent="0.2">
      <c r="A1062">
        <v>1062</v>
      </c>
      <c r="B1062">
        <v>-1091.664</v>
      </c>
      <c r="C1062">
        <v>1562.4</v>
      </c>
      <c r="D1062" t="str">
        <f t="array" ref="D1062">INDEX('Bump Map'!$A$1:$AW$51,26-'Bump List'!F1062,25+'Bump List'!E1062)</f>
        <v>VDDH_Q4</v>
      </c>
      <c r="E1062">
        <f t="shared" si="32"/>
        <v>-14</v>
      </c>
      <c r="F1062">
        <f t="shared" si="33"/>
        <v>20</v>
      </c>
    </row>
    <row r="1063" spans="1:6" x14ac:dyDescent="0.2">
      <c r="A1063">
        <v>1063</v>
      </c>
      <c r="B1063">
        <v>-935.71199999999999</v>
      </c>
      <c r="C1063">
        <v>1562.4</v>
      </c>
      <c r="D1063" t="str">
        <f t="array" ref="D1063">INDEX('Bump Map'!$A$1:$AW$51,26-'Bump List'!F1063,25+'Bump List'!E1063)</f>
        <v>VDDH_Q4</v>
      </c>
      <c r="E1063">
        <f t="shared" si="32"/>
        <v>-12</v>
      </c>
      <c r="F1063">
        <f t="shared" si="33"/>
        <v>20</v>
      </c>
    </row>
    <row r="1064" spans="1:6" x14ac:dyDescent="0.2">
      <c r="A1064">
        <v>1064</v>
      </c>
      <c r="B1064">
        <v>-779.76</v>
      </c>
      <c r="C1064">
        <v>1562.4</v>
      </c>
      <c r="D1064" t="str">
        <f t="array" ref="D1064">INDEX('Bump Map'!$A$1:$AW$51,26-'Bump List'!F1064,25+'Bump List'!E1064)</f>
        <v>VDDH_Q4</v>
      </c>
      <c r="E1064">
        <f t="shared" si="32"/>
        <v>-10</v>
      </c>
      <c r="F1064">
        <f t="shared" si="33"/>
        <v>20</v>
      </c>
    </row>
    <row r="1065" spans="1:6" x14ac:dyDescent="0.2">
      <c r="A1065">
        <v>1065</v>
      </c>
      <c r="B1065">
        <v>-623.80799999999999</v>
      </c>
      <c r="C1065">
        <v>1562.4</v>
      </c>
      <c r="D1065" t="str">
        <f t="array" ref="D1065">INDEX('Bump Map'!$A$1:$AW$51,26-'Bump List'!F1065,25+'Bump List'!E1065)</f>
        <v>VDDH_Q4</v>
      </c>
      <c r="E1065">
        <f t="shared" si="32"/>
        <v>-8</v>
      </c>
      <c r="F1065">
        <f t="shared" si="33"/>
        <v>20</v>
      </c>
    </row>
    <row r="1066" spans="1:6" x14ac:dyDescent="0.2">
      <c r="A1066">
        <v>1066</v>
      </c>
      <c r="B1066">
        <v>-467.85599999999999</v>
      </c>
      <c r="C1066">
        <v>1562.4</v>
      </c>
      <c r="D1066" t="str">
        <f t="array" ref="D1066">INDEX('Bump Map'!$A$1:$AW$51,26-'Bump List'!F1066,25+'Bump List'!E1066)</f>
        <v>VDDH_Q4</v>
      </c>
      <c r="E1066">
        <f t="shared" si="32"/>
        <v>-6</v>
      </c>
      <c r="F1066">
        <f t="shared" si="33"/>
        <v>20</v>
      </c>
    </row>
    <row r="1067" spans="1:6" x14ac:dyDescent="0.2">
      <c r="A1067">
        <v>1067</v>
      </c>
      <c r="B1067">
        <v>-311.904</v>
      </c>
      <c r="C1067">
        <v>1562.4</v>
      </c>
      <c r="D1067" t="str">
        <f t="array" ref="D1067">INDEX('Bump Map'!$A$1:$AW$51,26-'Bump List'!F1067,25+'Bump List'!E1067)</f>
        <v>VDDH_Q4</v>
      </c>
      <c r="E1067">
        <f t="shared" si="32"/>
        <v>-4</v>
      </c>
      <c r="F1067">
        <f t="shared" si="33"/>
        <v>20</v>
      </c>
    </row>
    <row r="1068" spans="1:6" x14ac:dyDescent="0.2">
      <c r="A1068">
        <v>1068</v>
      </c>
      <c r="B1068">
        <v>-155.952</v>
      </c>
      <c r="C1068">
        <v>1562.4</v>
      </c>
      <c r="D1068" t="str">
        <f t="array" ref="D1068">INDEX('Bump Map'!$A$1:$AW$51,26-'Bump List'!F1068,25+'Bump List'!E1068)</f>
        <v>VDDH_Q4</v>
      </c>
      <c r="E1068">
        <f t="shared" si="32"/>
        <v>-2</v>
      </c>
      <c r="F1068">
        <f t="shared" si="33"/>
        <v>20</v>
      </c>
    </row>
    <row r="1069" spans="1:6" x14ac:dyDescent="0.2">
      <c r="A1069">
        <v>1069</v>
      </c>
      <c r="B1069">
        <v>155.952</v>
      </c>
      <c r="C1069">
        <v>1562.4</v>
      </c>
      <c r="D1069" t="str">
        <f t="array" ref="D1069">INDEX('Bump Map'!$A$1:$AW$51,26-'Bump List'!F1069,25+'Bump List'!E1069)</f>
        <v>VDDH_Q2</v>
      </c>
      <c r="E1069">
        <f t="shared" si="32"/>
        <v>2</v>
      </c>
      <c r="F1069">
        <f t="shared" si="33"/>
        <v>20</v>
      </c>
    </row>
    <row r="1070" spans="1:6" x14ac:dyDescent="0.2">
      <c r="A1070">
        <v>1070</v>
      </c>
      <c r="B1070">
        <v>311.904</v>
      </c>
      <c r="C1070">
        <v>1562.4</v>
      </c>
      <c r="D1070" t="str">
        <f t="array" ref="D1070">INDEX('Bump Map'!$A$1:$AW$51,26-'Bump List'!F1070,25+'Bump List'!E1070)</f>
        <v>VDDH_Q2</v>
      </c>
      <c r="E1070">
        <f t="shared" si="32"/>
        <v>4</v>
      </c>
      <c r="F1070">
        <f t="shared" si="33"/>
        <v>20</v>
      </c>
    </row>
    <row r="1071" spans="1:6" x14ac:dyDescent="0.2">
      <c r="A1071">
        <v>1071</v>
      </c>
      <c r="B1071">
        <v>467.85599999999999</v>
      </c>
      <c r="C1071">
        <v>1562.4</v>
      </c>
      <c r="D1071" t="str">
        <f t="array" ref="D1071">INDEX('Bump Map'!$A$1:$AW$51,26-'Bump List'!F1071,25+'Bump List'!E1071)</f>
        <v>VDDH_Q2</v>
      </c>
      <c r="E1071">
        <f t="shared" si="32"/>
        <v>6</v>
      </c>
      <c r="F1071">
        <f t="shared" si="33"/>
        <v>20</v>
      </c>
    </row>
    <row r="1072" spans="1:6" x14ac:dyDescent="0.2">
      <c r="A1072">
        <v>1072</v>
      </c>
      <c r="B1072">
        <v>623.80799999999999</v>
      </c>
      <c r="C1072">
        <v>1562.4</v>
      </c>
      <c r="D1072" t="str">
        <f t="array" ref="D1072">INDEX('Bump Map'!$A$1:$AW$51,26-'Bump List'!F1072,25+'Bump List'!E1072)</f>
        <v>VDDH_Q2</v>
      </c>
      <c r="E1072">
        <f t="shared" si="32"/>
        <v>8</v>
      </c>
      <c r="F1072">
        <f t="shared" si="33"/>
        <v>20</v>
      </c>
    </row>
    <row r="1073" spans="1:6" x14ac:dyDescent="0.2">
      <c r="A1073">
        <v>1073</v>
      </c>
      <c r="B1073">
        <v>779.76</v>
      </c>
      <c r="C1073">
        <v>1562.4</v>
      </c>
      <c r="D1073" t="str">
        <f t="array" ref="D1073">INDEX('Bump Map'!$A$1:$AW$51,26-'Bump List'!F1073,25+'Bump List'!E1073)</f>
        <v>VDDH_Q2</v>
      </c>
      <c r="E1073">
        <f t="shared" si="32"/>
        <v>10</v>
      </c>
      <c r="F1073">
        <f t="shared" si="33"/>
        <v>20</v>
      </c>
    </row>
    <row r="1074" spans="1:6" x14ac:dyDescent="0.2">
      <c r="A1074">
        <v>1074</v>
      </c>
      <c r="B1074">
        <v>935.71199999999999</v>
      </c>
      <c r="C1074">
        <v>1562.4</v>
      </c>
      <c r="D1074" t="str">
        <f t="array" ref="D1074">INDEX('Bump Map'!$A$1:$AW$51,26-'Bump List'!F1074,25+'Bump List'!E1074)</f>
        <v>VDDH_Q2</v>
      </c>
      <c r="E1074">
        <f t="shared" si="32"/>
        <v>12</v>
      </c>
      <c r="F1074">
        <f t="shared" si="33"/>
        <v>20</v>
      </c>
    </row>
    <row r="1075" spans="1:6" x14ac:dyDescent="0.2">
      <c r="A1075">
        <v>1075</v>
      </c>
      <c r="B1075">
        <v>1091.664</v>
      </c>
      <c r="C1075">
        <v>1562.4</v>
      </c>
      <c r="D1075" t="str">
        <f t="array" ref="D1075">INDEX('Bump Map'!$A$1:$AW$51,26-'Bump List'!F1075,25+'Bump List'!E1075)</f>
        <v>VDDH_Q2</v>
      </c>
      <c r="E1075">
        <f t="shared" si="32"/>
        <v>14</v>
      </c>
      <c r="F1075">
        <f t="shared" si="33"/>
        <v>20</v>
      </c>
    </row>
    <row r="1076" spans="1:6" x14ac:dyDescent="0.2">
      <c r="A1076">
        <v>1076</v>
      </c>
      <c r="B1076">
        <v>1247.616</v>
      </c>
      <c r="C1076">
        <v>1562.4</v>
      </c>
      <c r="D1076" t="str">
        <f t="array" ref="D1076">INDEX('Bump Map'!$A$1:$AW$51,26-'Bump List'!F1076,25+'Bump List'!E1076)</f>
        <v>VDDH_Q2</v>
      </c>
      <c r="E1076">
        <f t="shared" si="32"/>
        <v>16</v>
      </c>
      <c r="F1076">
        <f t="shared" si="33"/>
        <v>20</v>
      </c>
    </row>
    <row r="1077" spans="1:6" x14ac:dyDescent="0.2">
      <c r="A1077">
        <v>1077</v>
      </c>
      <c r="B1077">
        <v>1403.568</v>
      </c>
      <c r="C1077">
        <v>1562.4</v>
      </c>
      <c r="D1077" t="str">
        <f t="array" ref="D1077">INDEX('Bump Map'!$A$1:$AW$51,26-'Bump List'!F1077,25+'Bump List'!E1077)</f>
        <v>VDDH_Q2</v>
      </c>
      <c r="E1077">
        <f t="shared" si="32"/>
        <v>18</v>
      </c>
      <c r="F1077">
        <f t="shared" si="33"/>
        <v>20</v>
      </c>
    </row>
    <row r="1078" spans="1:6" x14ac:dyDescent="0.2">
      <c r="A1078">
        <v>1078</v>
      </c>
      <c r="B1078">
        <v>1559.52</v>
      </c>
      <c r="C1078">
        <v>1562.4</v>
      </c>
      <c r="D1078" t="str">
        <f t="array" ref="D1078">INDEX('Bump Map'!$A$1:$AW$51,26-'Bump List'!F1078,25+'Bump List'!E1078)</f>
        <v>VDDH_Q2</v>
      </c>
      <c r="E1078">
        <f t="shared" si="32"/>
        <v>20</v>
      </c>
      <c r="F1078">
        <f t="shared" si="33"/>
        <v>20</v>
      </c>
    </row>
    <row r="1079" spans="1:6" x14ac:dyDescent="0.2">
      <c r="A1079">
        <v>1079</v>
      </c>
      <c r="B1079">
        <v>1715.472</v>
      </c>
      <c r="C1079">
        <v>1562.4</v>
      </c>
      <c r="D1079" t="str">
        <f t="array" ref="D1079">INDEX('Bump Map'!$A$1:$AW$51,26-'Bump List'!F1079,25+'Bump List'!E1079)</f>
        <v>VSS</v>
      </c>
      <c r="E1079">
        <f t="shared" si="32"/>
        <v>22</v>
      </c>
      <c r="F1079">
        <f t="shared" si="33"/>
        <v>20</v>
      </c>
    </row>
    <row r="1080" spans="1:6" x14ac:dyDescent="0.2">
      <c r="A1080">
        <v>1080</v>
      </c>
      <c r="B1080">
        <v>1871.424</v>
      </c>
      <c r="C1080">
        <v>1562.4</v>
      </c>
      <c r="D1080" t="str">
        <f t="array" ref="D1080">INDEX('Bump Map'!$A$1:$AW$51,26-'Bump List'!F1080,25+'Bump List'!E1080)</f>
        <v>VDDH_Q2</v>
      </c>
      <c r="E1080">
        <f t="shared" si="32"/>
        <v>24</v>
      </c>
      <c r="F1080">
        <f t="shared" si="33"/>
        <v>20</v>
      </c>
    </row>
    <row r="1081" spans="1:6" x14ac:dyDescent="0.2">
      <c r="A1081">
        <v>1081</v>
      </c>
      <c r="B1081">
        <v>-1793.4480000000001</v>
      </c>
      <c r="C1081">
        <v>1640.52</v>
      </c>
      <c r="D1081" t="str">
        <f t="array" ref="D1081">INDEX('Bump Map'!$A$1:$AW$51,26-'Bump List'!F1081,25+'Bump List'!E1081)</f>
        <v>VSS</v>
      </c>
      <c r="E1081">
        <f t="shared" si="32"/>
        <v>-23</v>
      </c>
      <c r="F1081">
        <f t="shared" si="33"/>
        <v>21</v>
      </c>
    </row>
    <row r="1082" spans="1:6" x14ac:dyDescent="0.2">
      <c r="A1082">
        <v>1082</v>
      </c>
      <c r="B1082">
        <v>-1637.4960000000001</v>
      </c>
      <c r="C1082">
        <v>1640.52</v>
      </c>
      <c r="D1082" t="str">
        <f t="array" ref="D1082">INDEX('Bump Map'!$A$1:$AW$51,26-'Bump List'!F1082,25+'Bump List'!E1082)</f>
        <v>VSS</v>
      </c>
      <c r="E1082">
        <f t="shared" si="32"/>
        <v>-21</v>
      </c>
      <c r="F1082">
        <f t="shared" si="33"/>
        <v>21</v>
      </c>
    </row>
    <row r="1083" spans="1:6" x14ac:dyDescent="0.2">
      <c r="A1083">
        <v>1083</v>
      </c>
      <c r="B1083">
        <v>-1481.5440000000001</v>
      </c>
      <c r="C1083">
        <v>1640.52</v>
      </c>
      <c r="D1083" t="str">
        <f t="array" ref="D1083">INDEX('Bump Map'!$A$1:$AW$51,26-'Bump List'!F1083,25+'Bump List'!E1083)</f>
        <v>VSS</v>
      </c>
      <c r="E1083">
        <f t="shared" si="32"/>
        <v>-19</v>
      </c>
      <c r="F1083">
        <f t="shared" si="33"/>
        <v>21</v>
      </c>
    </row>
    <row r="1084" spans="1:6" x14ac:dyDescent="0.2">
      <c r="A1084">
        <v>1084</v>
      </c>
      <c r="B1084">
        <v>-1325.5920000000001</v>
      </c>
      <c r="C1084">
        <v>1640.52</v>
      </c>
      <c r="D1084" t="str">
        <f t="array" ref="D1084">INDEX('Bump Map'!$A$1:$AW$51,26-'Bump List'!F1084,25+'Bump List'!E1084)</f>
        <v>VSS</v>
      </c>
      <c r="E1084">
        <f t="shared" si="32"/>
        <v>-17</v>
      </c>
      <c r="F1084">
        <f t="shared" si="33"/>
        <v>21</v>
      </c>
    </row>
    <row r="1085" spans="1:6" x14ac:dyDescent="0.2">
      <c r="A1085">
        <v>1085</v>
      </c>
      <c r="B1085">
        <v>-1169.6400000000001</v>
      </c>
      <c r="C1085">
        <v>1640.52</v>
      </c>
      <c r="D1085" t="str">
        <f t="array" ref="D1085">INDEX('Bump Map'!$A$1:$AW$51,26-'Bump List'!F1085,25+'Bump List'!E1085)</f>
        <v>VSS</v>
      </c>
      <c r="E1085">
        <f t="shared" si="32"/>
        <v>-15.000000000000002</v>
      </c>
      <c r="F1085">
        <f t="shared" si="33"/>
        <v>21</v>
      </c>
    </row>
    <row r="1086" spans="1:6" x14ac:dyDescent="0.2">
      <c r="A1086">
        <v>1086</v>
      </c>
      <c r="B1086">
        <v>-1013.688</v>
      </c>
      <c r="C1086">
        <v>1640.52</v>
      </c>
      <c r="D1086" t="str">
        <f t="array" ref="D1086">INDEX('Bump Map'!$A$1:$AW$51,26-'Bump List'!F1086,25+'Bump List'!E1086)</f>
        <v>VSS</v>
      </c>
      <c r="E1086">
        <f t="shared" si="32"/>
        <v>-13</v>
      </c>
      <c r="F1086">
        <f t="shared" si="33"/>
        <v>21</v>
      </c>
    </row>
    <row r="1087" spans="1:6" x14ac:dyDescent="0.2">
      <c r="A1087">
        <v>1087</v>
      </c>
      <c r="B1087">
        <v>-857.73599999999999</v>
      </c>
      <c r="C1087">
        <v>1640.52</v>
      </c>
      <c r="D1087" t="str">
        <f t="array" ref="D1087">INDEX('Bump Map'!$A$1:$AW$51,26-'Bump List'!F1087,25+'Bump List'!E1087)</f>
        <v>VSS</v>
      </c>
      <c r="E1087">
        <f t="shared" si="32"/>
        <v>-11</v>
      </c>
      <c r="F1087">
        <f t="shared" si="33"/>
        <v>21</v>
      </c>
    </row>
    <row r="1088" spans="1:6" x14ac:dyDescent="0.2">
      <c r="A1088">
        <v>1088</v>
      </c>
      <c r="B1088">
        <v>-701.78399999999999</v>
      </c>
      <c r="C1088">
        <v>1640.52</v>
      </c>
      <c r="D1088" t="str">
        <f t="array" ref="D1088">INDEX('Bump Map'!$A$1:$AW$51,26-'Bump List'!F1088,25+'Bump List'!E1088)</f>
        <v>VSS</v>
      </c>
      <c r="E1088">
        <f t="shared" si="32"/>
        <v>-9</v>
      </c>
      <c r="F1088">
        <f t="shared" si="33"/>
        <v>21</v>
      </c>
    </row>
    <row r="1089" spans="1:6" x14ac:dyDescent="0.2">
      <c r="A1089">
        <v>1089</v>
      </c>
      <c r="B1089">
        <v>-545.83199999999999</v>
      </c>
      <c r="C1089">
        <v>1640.52</v>
      </c>
      <c r="D1089" t="str">
        <f t="array" ref="D1089">INDEX('Bump Map'!$A$1:$AW$51,26-'Bump List'!F1089,25+'Bump List'!E1089)</f>
        <v>VSS</v>
      </c>
      <c r="E1089">
        <f t="shared" ref="E1089:E1152" si="34">B1089/77.976</f>
        <v>-7</v>
      </c>
      <c r="F1089">
        <f t="shared" ref="F1089:F1152" si="35">C1089/78.12</f>
        <v>21</v>
      </c>
    </row>
    <row r="1090" spans="1:6" x14ac:dyDescent="0.2">
      <c r="A1090">
        <v>1090</v>
      </c>
      <c r="B1090">
        <v>-389.88</v>
      </c>
      <c r="C1090">
        <v>1640.52</v>
      </c>
      <c r="D1090" t="str">
        <f t="array" ref="D1090">INDEX('Bump Map'!$A$1:$AW$51,26-'Bump List'!F1090,25+'Bump List'!E1090)</f>
        <v>VSS</v>
      </c>
      <c r="E1090">
        <f t="shared" si="34"/>
        <v>-5</v>
      </c>
      <c r="F1090">
        <f t="shared" si="35"/>
        <v>21</v>
      </c>
    </row>
    <row r="1091" spans="1:6" x14ac:dyDescent="0.2">
      <c r="A1091">
        <v>1091</v>
      </c>
      <c r="B1091">
        <v>-233.928</v>
      </c>
      <c r="C1091">
        <v>1640.52</v>
      </c>
      <c r="D1091" t="str">
        <f t="array" ref="D1091">INDEX('Bump Map'!$A$1:$AW$51,26-'Bump List'!F1091,25+'Bump List'!E1091)</f>
        <v>VSS</v>
      </c>
      <c r="E1091">
        <f t="shared" si="34"/>
        <v>-3</v>
      </c>
      <c r="F1091">
        <f t="shared" si="35"/>
        <v>21</v>
      </c>
    </row>
    <row r="1092" spans="1:6" x14ac:dyDescent="0.2">
      <c r="A1092">
        <v>1092</v>
      </c>
      <c r="B1092">
        <v>-77.975999999999999</v>
      </c>
      <c r="C1092">
        <v>1640.52</v>
      </c>
      <c r="D1092" t="str">
        <f t="array" ref="D1092">INDEX('Bump Map'!$A$1:$AW$51,26-'Bump List'!F1092,25+'Bump List'!E1092)</f>
        <v>VSS</v>
      </c>
      <c r="E1092">
        <f t="shared" si="34"/>
        <v>-1</v>
      </c>
      <c r="F1092">
        <f t="shared" si="35"/>
        <v>21</v>
      </c>
    </row>
    <row r="1093" spans="1:6" x14ac:dyDescent="0.2">
      <c r="A1093">
        <v>1093</v>
      </c>
      <c r="B1093">
        <v>77.975999999999999</v>
      </c>
      <c r="C1093">
        <v>1640.52</v>
      </c>
      <c r="D1093" t="str">
        <f t="array" ref="D1093">INDEX('Bump Map'!$A$1:$AW$51,26-'Bump List'!F1093,25+'Bump List'!E1093)</f>
        <v>VSS</v>
      </c>
      <c r="E1093">
        <f t="shared" si="34"/>
        <v>1</v>
      </c>
      <c r="F1093">
        <f t="shared" si="35"/>
        <v>21</v>
      </c>
    </row>
    <row r="1094" spans="1:6" x14ac:dyDescent="0.2">
      <c r="A1094">
        <v>1094</v>
      </c>
      <c r="B1094">
        <v>233.928</v>
      </c>
      <c r="C1094">
        <v>1640.52</v>
      </c>
      <c r="D1094" t="str">
        <f t="array" ref="D1094">INDEX('Bump Map'!$A$1:$AW$51,26-'Bump List'!F1094,25+'Bump List'!E1094)</f>
        <v>VSS</v>
      </c>
      <c r="E1094">
        <f t="shared" si="34"/>
        <v>3</v>
      </c>
      <c r="F1094">
        <f t="shared" si="35"/>
        <v>21</v>
      </c>
    </row>
    <row r="1095" spans="1:6" x14ac:dyDescent="0.2">
      <c r="A1095">
        <v>1095</v>
      </c>
      <c r="B1095">
        <v>389.88</v>
      </c>
      <c r="C1095">
        <v>1640.52</v>
      </c>
      <c r="D1095" t="str">
        <f t="array" ref="D1095">INDEX('Bump Map'!$A$1:$AW$51,26-'Bump List'!F1095,25+'Bump List'!E1095)</f>
        <v>VSS</v>
      </c>
      <c r="E1095">
        <f t="shared" si="34"/>
        <v>5</v>
      </c>
      <c r="F1095">
        <f t="shared" si="35"/>
        <v>21</v>
      </c>
    </row>
    <row r="1096" spans="1:6" x14ac:dyDescent="0.2">
      <c r="A1096">
        <v>1096</v>
      </c>
      <c r="B1096">
        <v>545.83199999999999</v>
      </c>
      <c r="C1096">
        <v>1640.52</v>
      </c>
      <c r="D1096" t="str">
        <f t="array" ref="D1096">INDEX('Bump Map'!$A$1:$AW$51,26-'Bump List'!F1096,25+'Bump List'!E1096)</f>
        <v>VSS</v>
      </c>
      <c r="E1096">
        <f t="shared" si="34"/>
        <v>7</v>
      </c>
      <c r="F1096">
        <f t="shared" si="35"/>
        <v>21</v>
      </c>
    </row>
    <row r="1097" spans="1:6" x14ac:dyDescent="0.2">
      <c r="A1097">
        <v>1097</v>
      </c>
      <c r="B1097">
        <v>701.78399999999999</v>
      </c>
      <c r="C1097">
        <v>1640.52</v>
      </c>
      <c r="D1097" t="str">
        <f t="array" ref="D1097">INDEX('Bump Map'!$A$1:$AW$51,26-'Bump List'!F1097,25+'Bump List'!E1097)</f>
        <v>VSS</v>
      </c>
      <c r="E1097">
        <f t="shared" si="34"/>
        <v>9</v>
      </c>
      <c r="F1097">
        <f t="shared" si="35"/>
        <v>21</v>
      </c>
    </row>
    <row r="1098" spans="1:6" x14ac:dyDescent="0.2">
      <c r="A1098">
        <v>1098</v>
      </c>
      <c r="B1098">
        <v>857.73599999999999</v>
      </c>
      <c r="C1098">
        <v>1640.52</v>
      </c>
      <c r="D1098" t="str">
        <f t="array" ref="D1098">INDEX('Bump Map'!$A$1:$AW$51,26-'Bump List'!F1098,25+'Bump List'!E1098)</f>
        <v>VSS</v>
      </c>
      <c r="E1098">
        <f t="shared" si="34"/>
        <v>11</v>
      </c>
      <c r="F1098">
        <f t="shared" si="35"/>
        <v>21</v>
      </c>
    </row>
    <row r="1099" spans="1:6" x14ac:dyDescent="0.2">
      <c r="A1099">
        <v>1099</v>
      </c>
      <c r="B1099">
        <v>1013.688</v>
      </c>
      <c r="C1099">
        <v>1640.52</v>
      </c>
      <c r="D1099" t="str">
        <f t="array" ref="D1099">INDEX('Bump Map'!$A$1:$AW$51,26-'Bump List'!F1099,25+'Bump List'!E1099)</f>
        <v>VSS</v>
      </c>
      <c r="E1099">
        <f t="shared" si="34"/>
        <v>13</v>
      </c>
      <c r="F1099">
        <f t="shared" si="35"/>
        <v>21</v>
      </c>
    </row>
    <row r="1100" spans="1:6" x14ac:dyDescent="0.2">
      <c r="A1100">
        <v>1100</v>
      </c>
      <c r="B1100">
        <v>1169.6400000000001</v>
      </c>
      <c r="C1100">
        <v>1640.52</v>
      </c>
      <c r="D1100" t="str">
        <f t="array" ref="D1100">INDEX('Bump Map'!$A$1:$AW$51,26-'Bump List'!F1100,25+'Bump List'!E1100)</f>
        <v>VSS</v>
      </c>
      <c r="E1100">
        <f t="shared" si="34"/>
        <v>15.000000000000002</v>
      </c>
      <c r="F1100">
        <f t="shared" si="35"/>
        <v>21</v>
      </c>
    </row>
    <row r="1101" spans="1:6" x14ac:dyDescent="0.2">
      <c r="A1101">
        <v>1101</v>
      </c>
      <c r="B1101">
        <v>1325.5920000000001</v>
      </c>
      <c r="C1101">
        <v>1640.52</v>
      </c>
      <c r="D1101" t="str">
        <f t="array" ref="D1101">INDEX('Bump Map'!$A$1:$AW$51,26-'Bump List'!F1101,25+'Bump List'!E1101)</f>
        <v>VSS</v>
      </c>
      <c r="E1101">
        <f t="shared" si="34"/>
        <v>17</v>
      </c>
      <c r="F1101">
        <f t="shared" si="35"/>
        <v>21</v>
      </c>
    </row>
    <row r="1102" spans="1:6" x14ac:dyDescent="0.2">
      <c r="A1102">
        <v>1102</v>
      </c>
      <c r="B1102">
        <v>1481.5440000000001</v>
      </c>
      <c r="C1102">
        <v>1640.52</v>
      </c>
      <c r="D1102" t="str">
        <f t="array" ref="D1102">INDEX('Bump Map'!$A$1:$AW$51,26-'Bump List'!F1102,25+'Bump List'!E1102)</f>
        <v>VSS</v>
      </c>
      <c r="E1102">
        <f t="shared" si="34"/>
        <v>19</v>
      </c>
      <c r="F1102">
        <f t="shared" si="35"/>
        <v>21</v>
      </c>
    </row>
    <row r="1103" spans="1:6" x14ac:dyDescent="0.2">
      <c r="A1103">
        <v>1103</v>
      </c>
      <c r="B1103">
        <v>1637.4960000000001</v>
      </c>
      <c r="C1103">
        <v>1640.52</v>
      </c>
      <c r="D1103" t="str">
        <f t="array" ref="D1103">INDEX('Bump Map'!$A$1:$AW$51,26-'Bump List'!F1103,25+'Bump List'!E1103)</f>
        <v>VSS</v>
      </c>
      <c r="E1103">
        <f t="shared" si="34"/>
        <v>21</v>
      </c>
      <c r="F1103">
        <f t="shared" si="35"/>
        <v>21</v>
      </c>
    </row>
    <row r="1104" spans="1:6" x14ac:dyDescent="0.2">
      <c r="A1104">
        <v>1104</v>
      </c>
      <c r="B1104">
        <v>1793.4480000000001</v>
      </c>
      <c r="C1104">
        <v>1640.52</v>
      </c>
      <c r="D1104" t="str">
        <f t="array" ref="D1104">INDEX('Bump Map'!$A$1:$AW$51,26-'Bump List'!F1104,25+'Bump List'!E1104)</f>
        <v>VSS</v>
      </c>
      <c r="E1104">
        <f t="shared" si="34"/>
        <v>23</v>
      </c>
      <c r="F1104">
        <f t="shared" si="35"/>
        <v>21</v>
      </c>
    </row>
    <row r="1105" spans="1:6" x14ac:dyDescent="0.2">
      <c r="A1105">
        <v>1105</v>
      </c>
      <c r="B1105">
        <v>-1871.424</v>
      </c>
      <c r="C1105">
        <v>1718.64</v>
      </c>
      <c r="D1105" t="str">
        <f t="array" ref="D1105">INDEX('Bump Map'!$A$1:$AW$51,26-'Bump List'!F1105,25+'Bump List'!E1105)</f>
        <v>IODIFF_41_P_Q4_nocon</v>
      </c>
      <c r="E1105">
        <f t="shared" si="34"/>
        <v>-24</v>
      </c>
      <c r="F1105">
        <f t="shared" si="35"/>
        <v>22</v>
      </c>
    </row>
    <row r="1106" spans="1:6" x14ac:dyDescent="0.2">
      <c r="A1106">
        <v>1106</v>
      </c>
      <c r="B1106">
        <v>-1715.472</v>
      </c>
      <c r="C1106">
        <v>1718.64</v>
      </c>
      <c r="D1106" t="str">
        <f t="array" ref="D1106">INDEX('Bump Map'!$A$1:$AW$51,26-'Bump List'!F1106,25+'Bump List'!E1106)</f>
        <v>VSS</v>
      </c>
      <c r="E1106">
        <f t="shared" si="34"/>
        <v>-22</v>
      </c>
      <c r="F1106">
        <f t="shared" si="35"/>
        <v>22</v>
      </c>
    </row>
    <row r="1107" spans="1:6" x14ac:dyDescent="0.2">
      <c r="A1107">
        <v>1107</v>
      </c>
      <c r="B1107">
        <v>-1559.52</v>
      </c>
      <c r="C1107">
        <v>1718.64</v>
      </c>
      <c r="D1107" t="str">
        <f t="array" ref="D1107">INDEX('Bump Map'!$A$1:$AW$51,26-'Bump List'!F1107,25+'Bump List'!E1107)</f>
        <v>IODIFF_38_P_Q4_nocon</v>
      </c>
      <c r="E1107">
        <f t="shared" si="34"/>
        <v>-20</v>
      </c>
      <c r="F1107">
        <f t="shared" si="35"/>
        <v>22</v>
      </c>
    </row>
    <row r="1108" spans="1:6" x14ac:dyDescent="0.2">
      <c r="A1108">
        <v>1108</v>
      </c>
      <c r="B1108">
        <v>-1403.568</v>
      </c>
      <c r="C1108">
        <v>1718.64</v>
      </c>
      <c r="D1108" t="str">
        <f t="array" ref="D1108">INDEX('Bump Map'!$A$1:$AW$51,26-'Bump List'!F1108,25+'Bump List'!E1108)</f>
        <v>DQ0_BT1_Q4</v>
      </c>
      <c r="E1108">
        <f t="shared" si="34"/>
        <v>-18</v>
      </c>
      <c r="F1108">
        <f t="shared" si="35"/>
        <v>22</v>
      </c>
    </row>
    <row r="1109" spans="1:6" x14ac:dyDescent="0.2">
      <c r="A1109">
        <v>1109</v>
      </c>
      <c r="B1109">
        <v>-1247.616</v>
      </c>
      <c r="C1109">
        <v>1718.64</v>
      </c>
      <c r="D1109" t="str">
        <f t="array" ref="D1109">INDEX('Bump Map'!$A$1:$AW$51,26-'Bump List'!F1109,25+'Bump List'!E1109)</f>
        <v>DQS1_T_BT1_Q4</v>
      </c>
      <c r="E1109">
        <f t="shared" si="34"/>
        <v>-16</v>
      </c>
      <c r="F1109">
        <f t="shared" si="35"/>
        <v>22</v>
      </c>
    </row>
    <row r="1110" spans="1:6" x14ac:dyDescent="0.2">
      <c r="A1110">
        <v>1110</v>
      </c>
      <c r="B1110">
        <v>-1091.664</v>
      </c>
      <c r="C1110">
        <v>1718.64</v>
      </c>
      <c r="D1110" t="str">
        <f t="array" ref="D1110">INDEX('Bump Map'!$A$1:$AW$51,26-'Bump List'!F1110,25+'Bump List'!E1110)</f>
        <v>DQ7_BT1_Q4</v>
      </c>
      <c r="E1110">
        <f t="shared" si="34"/>
        <v>-14</v>
      </c>
      <c r="F1110">
        <f t="shared" si="35"/>
        <v>22</v>
      </c>
    </row>
    <row r="1111" spans="1:6" x14ac:dyDescent="0.2">
      <c r="A1111">
        <v>1111</v>
      </c>
      <c r="B1111">
        <v>-935.71199999999999</v>
      </c>
      <c r="C1111">
        <v>1718.64</v>
      </c>
      <c r="D1111" t="str">
        <f t="array" ref="D1111">INDEX('Bump Map'!$A$1:$AW$51,26-'Bump List'!F1111,25+'Bump List'!E1111)</f>
        <v>DQ0_BT2_Q4</v>
      </c>
      <c r="E1111">
        <f t="shared" si="34"/>
        <v>-12</v>
      </c>
      <c r="F1111">
        <f t="shared" si="35"/>
        <v>22</v>
      </c>
    </row>
    <row r="1112" spans="1:6" x14ac:dyDescent="0.2">
      <c r="A1112">
        <v>1112</v>
      </c>
      <c r="B1112">
        <v>-779.76</v>
      </c>
      <c r="C1112">
        <v>1718.64</v>
      </c>
      <c r="D1112" t="str">
        <f t="array" ref="D1112">INDEX('Bump Map'!$A$1:$AW$51,26-'Bump List'!F1112,25+'Bump List'!E1112)</f>
        <v>DQS2_T_BT2_Q4</v>
      </c>
      <c r="E1112">
        <f t="shared" si="34"/>
        <v>-10</v>
      </c>
      <c r="F1112">
        <f t="shared" si="35"/>
        <v>22</v>
      </c>
    </row>
    <row r="1113" spans="1:6" x14ac:dyDescent="0.2">
      <c r="A1113">
        <v>1113</v>
      </c>
      <c r="B1113">
        <v>-623.80799999999999</v>
      </c>
      <c r="C1113">
        <v>1718.64</v>
      </c>
      <c r="D1113" t="str">
        <f t="array" ref="D1113">INDEX('Bump Map'!$A$1:$AW$51,26-'Bump List'!F1113,25+'Bump List'!E1113)</f>
        <v>DQ7_BT2_Q4</v>
      </c>
      <c r="E1113">
        <f t="shared" si="34"/>
        <v>-8</v>
      </c>
      <c r="F1113">
        <f t="shared" si="35"/>
        <v>22</v>
      </c>
    </row>
    <row r="1114" spans="1:6" x14ac:dyDescent="0.2">
      <c r="A1114">
        <v>1114</v>
      </c>
      <c r="B1114">
        <v>-467.85599999999999</v>
      </c>
      <c r="C1114">
        <v>1718.64</v>
      </c>
      <c r="D1114" t="str">
        <f t="array" ref="D1114">INDEX('Bump Map'!$A$1:$AW$51,26-'Bump List'!F1114,25+'Bump List'!E1114)</f>
        <v>DQ0_BT3_Q4</v>
      </c>
      <c r="E1114">
        <f t="shared" si="34"/>
        <v>-6</v>
      </c>
      <c r="F1114">
        <f t="shared" si="35"/>
        <v>22</v>
      </c>
    </row>
    <row r="1115" spans="1:6" x14ac:dyDescent="0.2">
      <c r="A1115">
        <v>1115</v>
      </c>
      <c r="B1115">
        <v>-311.904</v>
      </c>
      <c r="C1115">
        <v>1718.64</v>
      </c>
      <c r="D1115" t="str">
        <f t="array" ref="D1115">INDEX('Bump Map'!$A$1:$AW$51,26-'Bump List'!F1115,25+'Bump List'!E1115)</f>
        <v>DQS3_T_BT3_Q4</v>
      </c>
      <c r="E1115">
        <f t="shared" si="34"/>
        <v>-4</v>
      </c>
      <c r="F1115">
        <f t="shared" si="35"/>
        <v>22</v>
      </c>
    </row>
    <row r="1116" spans="1:6" x14ac:dyDescent="0.2">
      <c r="A1116">
        <v>1116</v>
      </c>
      <c r="B1116">
        <v>-155.952</v>
      </c>
      <c r="C1116">
        <v>1718.64</v>
      </c>
      <c r="D1116" t="str">
        <f t="array" ref="D1116">INDEX('Bump Map'!$A$1:$AW$51,26-'Bump List'!F1116,25+'Bump List'!E1116)</f>
        <v>DQ7_BT3_Q4</v>
      </c>
      <c r="E1116">
        <f t="shared" si="34"/>
        <v>-2</v>
      </c>
      <c r="F1116">
        <f t="shared" si="35"/>
        <v>22</v>
      </c>
    </row>
    <row r="1117" spans="1:6" x14ac:dyDescent="0.2">
      <c r="A1117">
        <v>1117</v>
      </c>
      <c r="B1117">
        <v>155.952</v>
      </c>
      <c r="C1117">
        <v>1718.64</v>
      </c>
      <c r="D1117" t="str">
        <f t="array" ref="D1117">INDEX('Bump Map'!$A$1:$AW$51,26-'Bump List'!F1117,25+'Bump List'!E1117)</f>
        <v>RXSBC_Q2</v>
      </c>
      <c r="E1117">
        <f t="shared" si="34"/>
        <v>2</v>
      </c>
      <c r="F1117">
        <f t="shared" si="35"/>
        <v>22</v>
      </c>
    </row>
    <row r="1118" spans="1:6" x14ac:dyDescent="0.2">
      <c r="A1118">
        <v>1118</v>
      </c>
      <c r="B1118">
        <v>311.904</v>
      </c>
      <c r="C1118">
        <v>1718.64</v>
      </c>
      <c r="D1118" t="str">
        <f t="array" ref="D1118">INDEX('Bump Map'!$A$1:$AW$51,26-'Bump List'!F1118,25+'Bump List'!E1118)</f>
        <v>RXDATA1_Q2</v>
      </c>
      <c r="E1118">
        <f t="shared" si="34"/>
        <v>4</v>
      </c>
      <c r="F1118">
        <f t="shared" si="35"/>
        <v>22</v>
      </c>
    </row>
    <row r="1119" spans="1:6" x14ac:dyDescent="0.2">
      <c r="A1119">
        <v>1119</v>
      </c>
      <c r="B1119">
        <v>467.85599999999999</v>
      </c>
      <c r="C1119">
        <v>1718.64</v>
      </c>
      <c r="D1119" t="str">
        <f t="array" ref="D1119">INDEX('Bump Map'!$A$1:$AW$51,26-'Bump List'!F1119,25+'Bump List'!E1119)</f>
        <v>RXTRK_Q2</v>
      </c>
      <c r="E1119">
        <f t="shared" si="34"/>
        <v>6</v>
      </c>
      <c r="F1119">
        <f t="shared" si="35"/>
        <v>22</v>
      </c>
    </row>
    <row r="1120" spans="1:6" x14ac:dyDescent="0.2">
      <c r="A1120">
        <v>1120</v>
      </c>
      <c r="B1120">
        <v>623.80799999999999</v>
      </c>
      <c r="C1120">
        <v>1718.64</v>
      </c>
      <c r="D1120" t="str">
        <f t="array" ref="D1120">INDEX('Bump Map'!$A$1:$AW$51,26-'Bump List'!F1120,25+'Bump List'!E1120)</f>
        <v>RXDATA13_Q2</v>
      </c>
      <c r="E1120">
        <f t="shared" si="34"/>
        <v>8</v>
      </c>
      <c r="F1120">
        <f t="shared" si="35"/>
        <v>22</v>
      </c>
    </row>
    <row r="1121" spans="1:6" x14ac:dyDescent="0.2">
      <c r="A1121">
        <v>1121</v>
      </c>
      <c r="B1121">
        <v>779.76</v>
      </c>
      <c r="C1121">
        <v>1718.64</v>
      </c>
      <c r="D1121" t="str">
        <f t="array" ref="D1121">INDEX('Bump Map'!$A$1:$AW$51,26-'Bump List'!F1121,25+'Bump List'!E1121)</f>
        <v>VSS</v>
      </c>
      <c r="E1121">
        <f t="shared" si="34"/>
        <v>10</v>
      </c>
      <c r="F1121">
        <f t="shared" si="35"/>
        <v>22</v>
      </c>
    </row>
    <row r="1122" spans="1:6" x14ac:dyDescent="0.2">
      <c r="A1122">
        <v>1122</v>
      </c>
      <c r="B1122">
        <v>935.71199999999999</v>
      </c>
      <c r="C1122">
        <v>1718.64</v>
      </c>
      <c r="D1122" t="str">
        <f t="array" ref="D1122">INDEX('Bump Map'!$A$1:$AW$51,26-'Bump List'!F1122,25+'Bump List'!E1122)</f>
        <v>TXDATA14_Q2</v>
      </c>
      <c r="E1122">
        <f t="shared" si="34"/>
        <v>12</v>
      </c>
      <c r="F1122">
        <f t="shared" si="35"/>
        <v>22</v>
      </c>
    </row>
    <row r="1123" spans="1:6" x14ac:dyDescent="0.2">
      <c r="A1123">
        <v>1123</v>
      </c>
      <c r="B1123">
        <v>1091.664</v>
      </c>
      <c r="C1123">
        <v>1718.64</v>
      </c>
      <c r="D1123" t="str">
        <f t="array" ref="D1123">INDEX('Bump Map'!$A$1:$AW$51,26-'Bump List'!F1123,25+'Bump List'!E1123)</f>
        <v>TXVLD_Q2</v>
      </c>
      <c r="E1123">
        <f t="shared" si="34"/>
        <v>14</v>
      </c>
      <c r="F1123">
        <f t="shared" si="35"/>
        <v>22</v>
      </c>
    </row>
    <row r="1124" spans="1:6" x14ac:dyDescent="0.2">
      <c r="A1124">
        <v>1124</v>
      </c>
      <c r="B1124">
        <v>1247.616</v>
      </c>
      <c r="C1124">
        <v>1718.64</v>
      </c>
      <c r="D1124" t="str">
        <f t="array" ref="D1124">INDEX('Bump Map'!$A$1:$AW$51,26-'Bump List'!F1124,25+'Bump List'!E1124)</f>
        <v>TXDATA2_Q2</v>
      </c>
      <c r="E1124">
        <f t="shared" si="34"/>
        <v>16</v>
      </c>
      <c r="F1124">
        <f t="shared" si="35"/>
        <v>22</v>
      </c>
    </row>
    <row r="1125" spans="1:6" x14ac:dyDescent="0.2">
      <c r="A1125">
        <v>1125</v>
      </c>
      <c r="B1125">
        <v>1403.568</v>
      </c>
      <c r="C1125">
        <v>1718.64</v>
      </c>
      <c r="D1125" t="str">
        <f t="array" ref="D1125">INDEX('Bump Map'!$A$1:$AW$51,26-'Bump List'!F1125,25+'Bump List'!E1125)</f>
        <v>TXSBD_Q2</v>
      </c>
      <c r="E1125">
        <f t="shared" si="34"/>
        <v>18</v>
      </c>
      <c r="F1125">
        <f t="shared" si="35"/>
        <v>22</v>
      </c>
    </row>
    <row r="1126" spans="1:6" x14ac:dyDescent="0.2">
      <c r="A1126">
        <v>1126</v>
      </c>
      <c r="B1126">
        <v>1559.52</v>
      </c>
      <c r="C1126">
        <v>1718.64</v>
      </c>
      <c r="D1126" t="str">
        <f t="array" ref="D1126">INDEX('Bump Map'!$A$1:$AW$51,26-'Bump List'!F1126,25+'Bump List'!E1126)</f>
        <v>IODIFF_38_P_Q2_nocon</v>
      </c>
      <c r="E1126">
        <f t="shared" si="34"/>
        <v>20</v>
      </c>
      <c r="F1126">
        <f t="shared" si="35"/>
        <v>22</v>
      </c>
    </row>
    <row r="1127" spans="1:6" x14ac:dyDescent="0.2">
      <c r="A1127">
        <v>1127</v>
      </c>
      <c r="B1127">
        <v>1715.472</v>
      </c>
      <c r="C1127">
        <v>1718.64</v>
      </c>
      <c r="D1127" t="str">
        <f t="array" ref="D1127">INDEX('Bump Map'!$A$1:$AW$51,26-'Bump List'!F1127,25+'Bump List'!E1127)</f>
        <v>VSS</v>
      </c>
      <c r="E1127">
        <f t="shared" si="34"/>
        <v>22</v>
      </c>
      <c r="F1127">
        <f t="shared" si="35"/>
        <v>22</v>
      </c>
    </row>
    <row r="1128" spans="1:6" x14ac:dyDescent="0.2">
      <c r="A1128">
        <v>1128</v>
      </c>
      <c r="B1128">
        <v>1871.424</v>
      </c>
      <c r="C1128">
        <v>1718.64</v>
      </c>
      <c r="D1128" t="str">
        <f t="array" ref="D1128">INDEX('Bump Map'!$A$1:$AW$51,26-'Bump List'!F1128,25+'Bump List'!E1128)</f>
        <v>IODIFF_41_P_Q2_nocon</v>
      </c>
      <c r="E1128">
        <f t="shared" si="34"/>
        <v>24</v>
      </c>
      <c r="F1128">
        <f t="shared" si="35"/>
        <v>22</v>
      </c>
    </row>
    <row r="1129" spans="1:6" x14ac:dyDescent="0.2">
      <c r="A1129">
        <v>1129</v>
      </c>
      <c r="B1129">
        <v>-1793.4480000000001</v>
      </c>
      <c r="C1129">
        <v>1796.76</v>
      </c>
      <c r="D1129" t="str">
        <f t="array" ref="D1129">INDEX('Bump Map'!$A$1:$AW$51,26-'Bump List'!F1129,25+'Bump List'!E1129)</f>
        <v>IODIFF_40_P_Q4_nocon</v>
      </c>
      <c r="E1129">
        <f t="shared" si="34"/>
        <v>-23</v>
      </c>
      <c r="F1129">
        <f t="shared" si="35"/>
        <v>23</v>
      </c>
    </row>
    <row r="1130" spans="1:6" x14ac:dyDescent="0.2">
      <c r="A1130">
        <v>1130</v>
      </c>
      <c r="B1130">
        <v>-1637.4960000000001</v>
      </c>
      <c r="C1130">
        <v>1796.76</v>
      </c>
      <c r="D1130" t="str">
        <f t="array" ref="D1130">INDEX('Bump Map'!$A$1:$AW$51,26-'Bump List'!F1130,25+'Bump List'!E1130)</f>
        <v>IODIFF_39_P_Q4_nocon</v>
      </c>
      <c r="E1130">
        <f t="shared" si="34"/>
        <v>-21</v>
      </c>
      <c r="F1130">
        <f t="shared" si="35"/>
        <v>23</v>
      </c>
    </row>
    <row r="1131" spans="1:6" x14ac:dyDescent="0.2">
      <c r="A1131">
        <v>1131</v>
      </c>
      <c r="B1131">
        <v>-1481.5440000000001</v>
      </c>
      <c r="C1131">
        <v>1796.76</v>
      </c>
      <c r="D1131" t="str">
        <f t="array" ref="D1131">INDEX('Bump Map'!$A$1:$AW$51,26-'Bump List'!F1131,25+'Bump List'!E1131)</f>
        <v>IODIFF_37_P_Q4_nocon</v>
      </c>
      <c r="E1131">
        <f t="shared" si="34"/>
        <v>-19</v>
      </c>
      <c r="F1131">
        <f t="shared" si="35"/>
        <v>23</v>
      </c>
    </row>
    <row r="1132" spans="1:6" x14ac:dyDescent="0.2">
      <c r="A1132">
        <v>1132</v>
      </c>
      <c r="B1132">
        <v>-1325.5920000000001</v>
      </c>
      <c r="C1132">
        <v>1796.76</v>
      </c>
      <c r="D1132" t="str">
        <f t="array" ref="D1132">INDEX('Bump Map'!$A$1:$AW$51,26-'Bump List'!F1132,25+'Bump List'!E1132)</f>
        <v>DQ3_BT1_Q4</v>
      </c>
      <c r="E1132">
        <f t="shared" si="34"/>
        <v>-17</v>
      </c>
      <c r="F1132">
        <f t="shared" si="35"/>
        <v>23</v>
      </c>
    </row>
    <row r="1133" spans="1:6" x14ac:dyDescent="0.2">
      <c r="A1133">
        <v>1133</v>
      </c>
      <c r="B1133">
        <v>-1169.6400000000001</v>
      </c>
      <c r="C1133">
        <v>1796.76</v>
      </c>
      <c r="D1133" t="str">
        <f t="array" ref="D1133">INDEX('Bump Map'!$A$1:$AW$51,26-'Bump List'!F1133,25+'Bump List'!E1133)</f>
        <v>DQ5_BT1_Q4</v>
      </c>
      <c r="E1133">
        <f t="shared" si="34"/>
        <v>-15.000000000000002</v>
      </c>
      <c r="F1133">
        <f t="shared" si="35"/>
        <v>23</v>
      </c>
    </row>
    <row r="1134" spans="1:6" x14ac:dyDescent="0.2">
      <c r="A1134">
        <v>1134</v>
      </c>
      <c r="B1134">
        <v>-1013.688</v>
      </c>
      <c r="C1134">
        <v>1796.76</v>
      </c>
      <c r="D1134" t="str">
        <f t="array" ref="D1134">INDEX('Bump Map'!$A$1:$AW$51,26-'Bump List'!F1134,25+'Bump List'!E1134)</f>
        <v>IODIFF_31_P_Q4</v>
      </c>
      <c r="E1134">
        <f t="shared" si="34"/>
        <v>-13</v>
      </c>
      <c r="F1134">
        <f t="shared" si="35"/>
        <v>23</v>
      </c>
    </row>
    <row r="1135" spans="1:6" x14ac:dyDescent="0.2">
      <c r="A1135">
        <v>1135</v>
      </c>
      <c r="B1135">
        <v>-857.73599999999999</v>
      </c>
      <c r="C1135">
        <v>1796.76</v>
      </c>
      <c r="D1135" t="str">
        <f t="array" ref="D1135">INDEX('Bump Map'!$A$1:$AW$51,26-'Bump List'!F1135,25+'Bump List'!E1135)</f>
        <v>DQ3_BT2_Q4</v>
      </c>
      <c r="E1135">
        <f t="shared" si="34"/>
        <v>-11</v>
      </c>
      <c r="F1135">
        <f t="shared" si="35"/>
        <v>23</v>
      </c>
    </row>
    <row r="1136" spans="1:6" x14ac:dyDescent="0.2">
      <c r="A1136">
        <v>1136</v>
      </c>
      <c r="B1136">
        <v>-701.78399999999999</v>
      </c>
      <c r="C1136">
        <v>1796.76</v>
      </c>
      <c r="D1136" t="str">
        <f t="array" ref="D1136">INDEX('Bump Map'!$A$1:$AW$51,26-'Bump List'!F1136,25+'Bump List'!E1136)</f>
        <v>DQ5_BT2_Q4</v>
      </c>
      <c r="E1136">
        <f t="shared" si="34"/>
        <v>-9</v>
      </c>
      <c r="F1136">
        <f t="shared" si="35"/>
        <v>23</v>
      </c>
    </row>
    <row r="1137" spans="1:6" x14ac:dyDescent="0.2">
      <c r="A1137">
        <v>1137</v>
      </c>
      <c r="B1137">
        <v>-545.83199999999999</v>
      </c>
      <c r="C1137">
        <v>1796.76</v>
      </c>
      <c r="D1137" t="str">
        <f t="array" ref="D1137">INDEX('Bump Map'!$A$1:$AW$51,26-'Bump List'!F1137,25+'Bump List'!E1137)</f>
        <v>IODIFF_25_P_Q4</v>
      </c>
      <c r="E1137">
        <f t="shared" si="34"/>
        <v>-7</v>
      </c>
      <c r="F1137">
        <f t="shared" si="35"/>
        <v>23</v>
      </c>
    </row>
    <row r="1138" spans="1:6" x14ac:dyDescent="0.2">
      <c r="A1138">
        <v>1138</v>
      </c>
      <c r="B1138">
        <v>-389.88</v>
      </c>
      <c r="C1138">
        <v>1796.76</v>
      </c>
      <c r="D1138" t="str">
        <f t="array" ref="D1138">INDEX('Bump Map'!$A$1:$AW$51,26-'Bump List'!F1138,25+'Bump List'!E1138)</f>
        <v>DQ3_BT3_Q4</v>
      </c>
      <c r="E1138">
        <f t="shared" si="34"/>
        <v>-5</v>
      </c>
      <c r="F1138">
        <f t="shared" si="35"/>
        <v>23</v>
      </c>
    </row>
    <row r="1139" spans="1:6" x14ac:dyDescent="0.2">
      <c r="A1139">
        <v>1139</v>
      </c>
      <c r="B1139">
        <v>-233.928</v>
      </c>
      <c r="C1139">
        <v>1796.76</v>
      </c>
      <c r="D1139" t="str">
        <f t="array" ref="D1139">INDEX('Bump Map'!$A$1:$AW$51,26-'Bump List'!F1139,25+'Bump List'!E1139)</f>
        <v>DQ5_BT3_Q4</v>
      </c>
      <c r="E1139">
        <f t="shared" si="34"/>
        <v>-3</v>
      </c>
      <c r="F1139">
        <f t="shared" si="35"/>
        <v>23</v>
      </c>
    </row>
    <row r="1140" spans="1:6" x14ac:dyDescent="0.2">
      <c r="A1140">
        <v>1140</v>
      </c>
      <c r="B1140">
        <v>-77.975999999999999</v>
      </c>
      <c r="C1140">
        <v>1796.76</v>
      </c>
      <c r="D1140" t="str">
        <f t="array" ref="D1140">INDEX('Bump Map'!$A$1:$AW$51,26-'Bump List'!F1140,25+'Bump List'!E1140)</f>
        <v>EXTERNAL_RES_Q4</v>
      </c>
      <c r="E1140">
        <f t="shared" si="34"/>
        <v>-1</v>
      </c>
      <c r="F1140">
        <f t="shared" si="35"/>
        <v>23</v>
      </c>
    </row>
    <row r="1141" spans="1:6" x14ac:dyDescent="0.2">
      <c r="A1141">
        <v>1141</v>
      </c>
      <c r="B1141">
        <v>77.975999999999999</v>
      </c>
      <c r="C1141">
        <v>1796.76</v>
      </c>
      <c r="D1141" t="str">
        <f t="array" ref="D1141">INDEX('Bump Map'!$A$1:$AW$51,26-'Bump List'!F1141,25+'Bump List'!E1141)</f>
        <v>VSS</v>
      </c>
      <c r="E1141">
        <f t="shared" si="34"/>
        <v>1</v>
      </c>
      <c r="F1141">
        <f t="shared" si="35"/>
        <v>23</v>
      </c>
    </row>
    <row r="1142" spans="1:6" x14ac:dyDescent="0.2">
      <c r="A1142">
        <v>1142</v>
      </c>
      <c r="B1142">
        <v>233.928</v>
      </c>
      <c r="C1142">
        <v>1796.76</v>
      </c>
      <c r="D1142" t="str">
        <f t="array" ref="D1142">INDEX('Bump Map'!$A$1:$AW$51,26-'Bump List'!F1142,25+'Bump List'!E1142)</f>
        <v>VSS</v>
      </c>
      <c r="E1142">
        <f t="shared" si="34"/>
        <v>3</v>
      </c>
      <c r="F1142">
        <f t="shared" si="35"/>
        <v>23</v>
      </c>
    </row>
    <row r="1143" spans="1:6" x14ac:dyDescent="0.2">
      <c r="A1143">
        <v>1143</v>
      </c>
      <c r="B1143">
        <v>389.88</v>
      </c>
      <c r="C1143">
        <v>1796.76</v>
      </c>
      <c r="D1143" t="str">
        <f t="array" ref="D1143">INDEX('Bump Map'!$A$1:$AW$51,26-'Bump List'!F1143,25+'Bump List'!E1143)</f>
        <v>RXDATA3_Q2</v>
      </c>
      <c r="E1143">
        <f t="shared" si="34"/>
        <v>5</v>
      </c>
      <c r="F1143">
        <f t="shared" si="35"/>
        <v>23</v>
      </c>
    </row>
    <row r="1144" spans="1:6" x14ac:dyDescent="0.2">
      <c r="A1144">
        <v>1144</v>
      </c>
      <c r="B1144">
        <v>545.83199999999999</v>
      </c>
      <c r="C1144">
        <v>1796.76</v>
      </c>
      <c r="D1144" t="str">
        <f t="array" ref="D1144">INDEX('Bump Map'!$A$1:$AW$51,26-'Bump List'!F1144,25+'Bump List'!E1144)</f>
        <v>RXDATA12_Q2</v>
      </c>
      <c r="E1144">
        <f t="shared" si="34"/>
        <v>7</v>
      </c>
      <c r="F1144">
        <f t="shared" si="35"/>
        <v>23</v>
      </c>
    </row>
    <row r="1145" spans="1:6" x14ac:dyDescent="0.2">
      <c r="A1145">
        <v>1145</v>
      </c>
      <c r="B1145">
        <v>701.78399999999999</v>
      </c>
      <c r="C1145">
        <v>1796.76</v>
      </c>
      <c r="D1145" t="str">
        <f t="array" ref="D1145">INDEX('Bump Map'!$A$1:$AW$51,26-'Bump List'!F1145,25+'Bump List'!E1145)</f>
        <v>VSS</v>
      </c>
      <c r="E1145">
        <f t="shared" si="34"/>
        <v>9</v>
      </c>
      <c r="F1145">
        <f t="shared" si="35"/>
        <v>23</v>
      </c>
    </row>
    <row r="1146" spans="1:6" x14ac:dyDescent="0.2">
      <c r="A1146">
        <v>1146</v>
      </c>
      <c r="B1146">
        <v>857.73599999999999</v>
      </c>
      <c r="C1146">
        <v>1796.76</v>
      </c>
      <c r="D1146" t="str">
        <f t="array" ref="D1146">INDEX('Bump Map'!$A$1:$AW$51,26-'Bump List'!F1146,25+'Bump List'!E1146)</f>
        <v>TXDATA15_Q2</v>
      </c>
      <c r="E1146">
        <f t="shared" si="34"/>
        <v>11</v>
      </c>
      <c r="F1146">
        <f t="shared" si="35"/>
        <v>23</v>
      </c>
    </row>
    <row r="1147" spans="1:6" x14ac:dyDescent="0.2">
      <c r="A1147">
        <v>1147</v>
      </c>
      <c r="B1147">
        <v>1013.688</v>
      </c>
      <c r="C1147">
        <v>1796.76</v>
      </c>
      <c r="D1147" t="str">
        <f t="array" ref="D1147">INDEX('Bump Map'!$A$1:$AW$51,26-'Bump List'!F1147,25+'Bump List'!E1147)</f>
        <v>VSS</v>
      </c>
      <c r="E1147">
        <f t="shared" si="34"/>
        <v>13</v>
      </c>
      <c r="F1147">
        <f t="shared" si="35"/>
        <v>23</v>
      </c>
    </row>
    <row r="1148" spans="1:6" x14ac:dyDescent="0.2">
      <c r="A1148">
        <v>1148</v>
      </c>
      <c r="B1148">
        <v>1169.6400000000001</v>
      </c>
      <c r="C1148">
        <v>1796.76</v>
      </c>
      <c r="D1148" t="str">
        <f t="array" ref="D1148">INDEX('Bump Map'!$A$1:$AW$51,26-'Bump List'!F1148,25+'Bump List'!E1148)</f>
        <v>VSS</v>
      </c>
      <c r="E1148">
        <f t="shared" si="34"/>
        <v>15.000000000000002</v>
      </c>
      <c r="F1148">
        <f t="shared" si="35"/>
        <v>23</v>
      </c>
    </row>
    <row r="1149" spans="1:6" x14ac:dyDescent="0.2">
      <c r="A1149">
        <v>1149</v>
      </c>
      <c r="B1149">
        <v>1325.5920000000001</v>
      </c>
      <c r="C1149">
        <v>1796.76</v>
      </c>
      <c r="D1149" t="str">
        <f t="array" ref="D1149">INDEX('Bump Map'!$A$1:$AW$51,26-'Bump List'!F1149,25+'Bump List'!E1149)</f>
        <v>TXDATA0_Q2</v>
      </c>
      <c r="E1149">
        <f t="shared" si="34"/>
        <v>17</v>
      </c>
      <c r="F1149">
        <f t="shared" si="35"/>
        <v>23</v>
      </c>
    </row>
    <row r="1150" spans="1:6" x14ac:dyDescent="0.2">
      <c r="A1150">
        <v>1150</v>
      </c>
      <c r="B1150">
        <v>1481.5440000000001</v>
      </c>
      <c r="C1150">
        <v>1796.76</v>
      </c>
      <c r="D1150" t="str">
        <f t="array" ref="D1150">INDEX('Bump Map'!$A$1:$AW$51,26-'Bump List'!F1150,25+'Bump List'!E1150)</f>
        <v>VSS</v>
      </c>
      <c r="E1150">
        <f t="shared" si="34"/>
        <v>19</v>
      </c>
      <c r="F1150">
        <f t="shared" si="35"/>
        <v>23</v>
      </c>
    </row>
    <row r="1151" spans="1:6" x14ac:dyDescent="0.2">
      <c r="A1151">
        <v>1151</v>
      </c>
      <c r="B1151">
        <v>1637.4960000000001</v>
      </c>
      <c r="C1151">
        <v>1796.76</v>
      </c>
      <c r="D1151" t="str">
        <f t="array" ref="D1151">INDEX('Bump Map'!$A$1:$AW$51,26-'Bump List'!F1151,25+'Bump List'!E1151)</f>
        <v>IODIFF_39_P_Q2_nocon</v>
      </c>
      <c r="E1151">
        <f t="shared" si="34"/>
        <v>21</v>
      </c>
      <c r="F1151">
        <f t="shared" si="35"/>
        <v>23</v>
      </c>
    </row>
    <row r="1152" spans="1:6" x14ac:dyDescent="0.2">
      <c r="A1152">
        <v>1152</v>
      </c>
      <c r="B1152">
        <v>1793.4480000000001</v>
      </c>
      <c r="C1152">
        <v>1796.76</v>
      </c>
      <c r="D1152" t="str">
        <f t="array" ref="D1152">INDEX('Bump Map'!$A$1:$AW$51,26-'Bump List'!F1152,25+'Bump List'!E1152)</f>
        <v>IODIFF_40_P_Q2_nocon</v>
      </c>
      <c r="E1152">
        <f t="shared" si="34"/>
        <v>23</v>
      </c>
      <c r="F1152">
        <f t="shared" si="35"/>
        <v>23</v>
      </c>
    </row>
    <row r="1153" spans="1:6" x14ac:dyDescent="0.2">
      <c r="A1153">
        <v>1153</v>
      </c>
      <c r="B1153">
        <v>-1871.424</v>
      </c>
      <c r="C1153">
        <v>1874.88</v>
      </c>
      <c r="D1153" t="str">
        <f t="array" ref="D1153">INDEX('Bump Map'!$A$1:$AW$51,26-'Bump List'!F1153,25+'Bump List'!E1153)</f>
        <v>IODIFF_41_N_Q4_nocon</v>
      </c>
      <c r="E1153">
        <f t="shared" ref="E1153:E1199" si="36">B1153/77.976</f>
        <v>-24</v>
      </c>
      <c r="F1153">
        <f t="shared" ref="F1153:F1199" si="37">C1153/78.12</f>
        <v>24</v>
      </c>
    </row>
    <row r="1154" spans="1:6" x14ac:dyDescent="0.2">
      <c r="A1154">
        <v>1154</v>
      </c>
      <c r="B1154">
        <v>-1715.472</v>
      </c>
      <c r="C1154">
        <v>1874.88</v>
      </c>
      <c r="D1154" t="str">
        <f t="array" ref="D1154">INDEX('Bump Map'!$A$1:$AW$51,26-'Bump List'!F1154,25+'Bump List'!E1154)</f>
        <v>VSS</v>
      </c>
      <c r="E1154">
        <f t="shared" si="36"/>
        <v>-22</v>
      </c>
      <c r="F1154">
        <f t="shared" si="37"/>
        <v>24</v>
      </c>
    </row>
    <row r="1155" spans="1:6" x14ac:dyDescent="0.2">
      <c r="A1155">
        <v>1155</v>
      </c>
      <c r="B1155">
        <v>-1559.52</v>
      </c>
      <c r="C1155">
        <v>1874.88</v>
      </c>
      <c r="D1155" t="str">
        <f t="array" ref="D1155">INDEX('Bump Map'!$A$1:$AW$51,26-'Bump List'!F1155,25+'Bump List'!E1155)</f>
        <v>IODIFF_38_N_Q4_nocon</v>
      </c>
      <c r="E1155">
        <f t="shared" si="36"/>
        <v>-20</v>
      </c>
      <c r="F1155">
        <f t="shared" si="37"/>
        <v>24</v>
      </c>
    </row>
    <row r="1156" spans="1:6" x14ac:dyDescent="0.2">
      <c r="A1156">
        <v>1156</v>
      </c>
      <c r="B1156">
        <v>-1403.568</v>
      </c>
      <c r="C1156">
        <v>1874.88</v>
      </c>
      <c r="D1156" t="str">
        <f t="array" ref="D1156">INDEX('Bump Map'!$A$1:$AW$51,26-'Bump List'!F1156,25+'Bump List'!E1156)</f>
        <v>DQ1_BT1_Q4</v>
      </c>
      <c r="E1156">
        <f t="shared" si="36"/>
        <v>-18</v>
      </c>
      <c r="F1156">
        <f t="shared" si="37"/>
        <v>24</v>
      </c>
    </row>
    <row r="1157" spans="1:6" x14ac:dyDescent="0.2">
      <c r="A1157">
        <v>1157</v>
      </c>
      <c r="B1157">
        <v>-1247.616</v>
      </c>
      <c r="C1157">
        <v>1874.88</v>
      </c>
      <c r="D1157" t="str">
        <f t="array" ref="D1157">INDEX('Bump Map'!$A$1:$AW$51,26-'Bump List'!F1157,25+'Bump List'!E1157)</f>
        <v>DQS1_C_BT1_Q4</v>
      </c>
      <c r="E1157">
        <f t="shared" si="36"/>
        <v>-16</v>
      </c>
      <c r="F1157">
        <f t="shared" si="37"/>
        <v>24</v>
      </c>
    </row>
    <row r="1158" spans="1:6" x14ac:dyDescent="0.2">
      <c r="A1158">
        <v>1158</v>
      </c>
      <c r="B1158">
        <v>-1091.664</v>
      </c>
      <c r="C1158">
        <v>1874.88</v>
      </c>
      <c r="D1158" t="str">
        <f t="array" ref="D1158">INDEX('Bump Map'!$A$1:$AW$51,26-'Bump List'!F1158,25+'Bump List'!E1158)</f>
        <v>DQ6_BT1_Q4</v>
      </c>
      <c r="E1158">
        <f t="shared" si="36"/>
        <v>-14</v>
      </c>
      <c r="F1158">
        <f t="shared" si="37"/>
        <v>24</v>
      </c>
    </row>
    <row r="1159" spans="1:6" x14ac:dyDescent="0.2">
      <c r="A1159">
        <v>1159</v>
      </c>
      <c r="B1159">
        <v>-935.71199999999999</v>
      </c>
      <c r="C1159">
        <v>1874.88</v>
      </c>
      <c r="D1159" t="str">
        <f t="array" ref="D1159">INDEX('Bump Map'!$A$1:$AW$51,26-'Bump List'!F1159,25+'Bump List'!E1159)</f>
        <v>DQ1_BT2_Q4</v>
      </c>
      <c r="E1159">
        <f t="shared" si="36"/>
        <v>-12</v>
      </c>
      <c r="F1159">
        <f t="shared" si="37"/>
        <v>24</v>
      </c>
    </row>
    <row r="1160" spans="1:6" x14ac:dyDescent="0.2">
      <c r="A1160">
        <v>1160</v>
      </c>
      <c r="B1160">
        <v>-779.76</v>
      </c>
      <c r="C1160">
        <v>1874.88</v>
      </c>
      <c r="D1160" t="str">
        <f t="array" ref="D1160">INDEX('Bump Map'!$A$1:$AW$51,26-'Bump List'!F1160,25+'Bump List'!E1160)</f>
        <v>DQS2_C_BT2_Q4</v>
      </c>
      <c r="E1160">
        <f t="shared" si="36"/>
        <v>-10</v>
      </c>
      <c r="F1160">
        <f t="shared" si="37"/>
        <v>24</v>
      </c>
    </row>
    <row r="1161" spans="1:6" x14ac:dyDescent="0.2">
      <c r="A1161">
        <v>1161</v>
      </c>
      <c r="B1161">
        <v>-623.80799999999999</v>
      </c>
      <c r="C1161">
        <v>1874.88</v>
      </c>
      <c r="D1161" t="str">
        <f t="array" ref="D1161">INDEX('Bump Map'!$A$1:$AW$51,26-'Bump List'!F1161,25+'Bump List'!E1161)</f>
        <v>DQ6_BT2_Q4</v>
      </c>
      <c r="E1161">
        <f t="shared" si="36"/>
        <v>-8</v>
      </c>
      <c r="F1161">
        <f t="shared" si="37"/>
        <v>24</v>
      </c>
    </row>
    <row r="1162" spans="1:6" x14ac:dyDescent="0.2">
      <c r="A1162">
        <v>1162</v>
      </c>
      <c r="B1162">
        <v>-467.85599999999999</v>
      </c>
      <c r="C1162">
        <v>1874.88</v>
      </c>
      <c r="D1162" t="str">
        <f t="array" ref="D1162">INDEX('Bump Map'!$A$1:$AW$51,26-'Bump List'!F1162,25+'Bump List'!E1162)</f>
        <v>DQ1_BT3_Q4</v>
      </c>
      <c r="E1162">
        <f t="shared" si="36"/>
        <v>-6</v>
      </c>
      <c r="F1162">
        <f t="shared" si="37"/>
        <v>24</v>
      </c>
    </row>
    <row r="1163" spans="1:6" x14ac:dyDescent="0.2">
      <c r="A1163">
        <v>1163</v>
      </c>
      <c r="B1163">
        <v>-311.904</v>
      </c>
      <c r="C1163">
        <v>1874.88</v>
      </c>
      <c r="D1163" t="str">
        <f t="array" ref="D1163">INDEX('Bump Map'!$A$1:$AW$51,26-'Bump List'!F1163,25+'Bump List'!E1163)</f>
        <v>DQS3_C_BT3_Q4</v>
      </c>
      <c r="E1163">
        <f t="shared" si="36"/>
        <v>-4</v>
      </c>
      <c r="F1163">
        <f t="shared" si="37"/>
        <v>24</v>
      </c>
    </row>
    <row r="1164" spans="1:6" x14ac:dyDescent="0.2">
      <c r="A1164">
        <v>1164</v>
      </c>
      <c r="B1164">
        <v>-155.952</v>
      </c>
      <c r="C1164">
        <v>1874.88</v>
      </c>
      <c r="D1164" t="str">
        <f t="array" ref="D1164">INDEX('Bump Map'!$A$1:$AW$51,26-'Bump List'!F1164,25+'Bump List'!E1164)</f>
        <v>DQ6_BT3_Q4</v>
      </c>
      <c r="E1164">
        <f t="shared" si="36"/>
        <v>-2</v>
      </c>
      <c r="F1164">
        <f t="shared" si="37"/>
        <v>24</v>
      </c>
    </row>
    <row r="1165" spans="1:6" x14ac:dyDescent="0.2">
      <c r="A1165">
        <v>1165</v>
      </c>
      <c r="B1165">
        <v>155.952</v>
      </c>
      <c r="C1165">
        <v>1874.88</v>
      </c>
      <c r="D1165" t="str">
        <f t="array" ref="D1165">INDEX('Bump Map'!$A$1:$AW$51,26-'Bump List'!F1165,25+'Bump List'!E1165)</f>
        <v>RXSBD_Q2</v>
      </c>
      <c r="E1165">
        <f t="shared" si="36"/>
        <v>2</v>
      </c>
      <c r="F1165">
        <f t="shared" si="37"/>
        <v>24</v>
      </c>
    </row>
    <row r="1166" spans="1:6" x14ac:dyDescent="0.2">
      <c r="A1166">
        <v>1166</v>
      </c>
      <c r="B1166">
        <v>311.904</v>
      </c>
      <c r="C1166">
        <v>1874.88</v>
      </c>
      <c r="D1166" t="str">
        <f t="array" ref="D1166">INDEX('Bump Map'!$A$1:$AW$51,26-'Bump List'!F1166,25+'Bump List'!E1166)</f>
        <v>RXDATA2_Q2</v>
      </c>
      <c r="E1166">
        <f t="shared" si="36"/>
        <v>4</v>
      </c>
      <c r="F1166">
        <f t="shared" si="37"/>
        <v>24</v>
      </c>
    </row>
    <row r="1167" spans="1:6" x14ac:dyDescent="0.2">
      <c r="A1167">
        <v>1167</v>
      </c>
      <c r="B1167">
        <v>467.85599999999999</v>
      </c>
      <c r="C1167">
        <v>1874.88</v>
      </c>
      <c r="D1167" t="str">
        <f t="array" ref="D1167">INDEX('Bump Map'!$A$1:$AW$51,26-'Bump List'!F1167,25+'Bump List'!E1167)</f>
        <v>RXVLD_Q2</v>
      </c>
      <c r="E1167">
        <f t="shared" si="36"/>
        <v>6</v>
      </c>
      <c r="F1167">
        <f t="shared" si="37"/>
        <v>24</v>
      </c>
    </row>
    <row r="1168" spans="1:6" x14ac:dyDescent="0.2">
      <c r="A1168">
        <v>1168</v>
      </c>
      <c r="B1168">
        <v>623.80799999999999</v>
      </c>
      <c r="C1168">
        <v>1874.88</v>
      </c>
      <c r="D1168" t="str">
        <f t="array" ref="D1168">INDEX('Bump Map'!$A$1:$AW$51,26-'Bump List'!F1168,25+'Bump List'!E1168)</f>
        <v>RXDATA14_Q2</v>
      </c>
      <c r="E1168">
        <f t="shared" si="36"/>
        <v>8</v>
      </c>
      <c r="F1168">
        <f t="shared" si="37"/>
        <v>24</v>
      </c>
    </row>
    <row r="1169" spans="1:6" x14ac:dyDescent="0.2">
      <c r="A1169">
        <v>1169</v>
      </c>
      <c r="B1169">
        <v>779.76</v>
      </c>
      <c r="C1169">
        <v>1874.88</v>
      </c>
      <c r="D1169" t="str">
        <f t="array" ref="D1169">INDEX('Bump Map'!$A$1:$AW$51,26-'Bump List'!F1169,25+'Bump List'!E1169)</f>
        <v>VSS</v>
      </c>
      <c r="E1169">
        <f t="shared" si="36"/>
        <v>10</v>
      </c>
      <c r="F1169">
        <f t="shared" si="37"/>
        <v>24</v>
      </c>
    </row>
    <row r="1170" spans="1:6" x14ac:dyDescent="0.2">
      <c r="A1170">
        <v>1170</v>
      </c>
      <c r="B1170">
        <v>935.71199999999999</v>
      </c>
      <c r="C1170">
        <v>1874.88</v>
      </c>
      <c r="D1170" t="str">
        <f t="array" ref="D1170">INDEX('Bump Map'!$A$1:$AW$51,26-'Bump List'!F1170,25+'Bump List'!E1170)</f>
        <v>TXDATA13_Q2</v>
      </c>
      <c r="E1170">
        <f t="shared" si="36"/>
        <v>12</v>
      </c>
      <c r="F1170">
        <f t="shared" si="37"/>
        <v>24</v>
      </c>
    </row>
    <row r="1171" spans="1:6" x14ac:dyDescent="0.2">
      <c r="A1171">
        <v>1171</v>
      </c>
      <c r="B1171">
        <v>1091.664</v>
      </c>
      <c r="C1171">
        <v>1874.88</v>
      </c>
      <c r="D1171" t="str">
        <f t="array" ref="D1171">INDEX('Bump Map'!$A$1:$AW$51,26-'Bump List'!F1171,25+'Bump List'!E1171)</f>
        <v>TXTRK_Q2</v>
      </c>
      <c r="E1171">
        <f t="shared" si="36"/>
        <v>14</v>
      </c>
      <c r="F1171">
        <f t="shared" si="37"/>
        <v>24</v>
      </c>
    </row>
    <row r="1172" spans="1:6" x14ac:dyDescent="0.2">
      <c r="A1172">
        <v>1172</v>
      </c>
      <c r="B1172">
        <v>1247.616</v>
      </c>
      <c r="C1172">
        <v>1874.88</v>
      </c>
      <c r="D1172" t="str">
        <f t="array" ref="D1172">INDEX('Bump Map'!$A$1:$AW$51,26-'Bump List'!F1172,25+'Bump List'!E1172)</f>
        <v>TXDATA1_Q2</v>
      </c>
      <c r="E1172">
        <f t="shared" si="36"/>
        <v>16</v>
      </c>
      <c r="F1172">
        <f t="shared" si="37"/>
        <v>24</v>
      </c>
    </row>
    <row r="1173" spans="1:6" x14ac:dyDescent="0.2">
      <c r="A1173">
        <v>1173</v>
      </c>
      <c r="B1173">
        <v>1403.568</v>
      </c>
      <c r="C1173">
        <v>1874.88</v>
      </c>
      <c r="D1173" t="str">
        <f t="array" ref="D1173">INDEX('Bump Map'!$A$1:$AW$51,26-'Bump List'!F1173,25+'Bump List'!E1173)</f>
        <v>TXSBC_Q2</v>
      </c>
      <c r="E1173">
        <f t="shared" si="36"/>
        <v>18</v>
      </c>
      <c r="F1173">
        <f t="shared" si="37"/>
        <v>24</v>
      </c>
    </row>
    <row r="1174" spans="1:6" x14ac:dyDescent="0.2">
      <c r="A1174">
        <v>1174</v>
      </c>
      <c r="B1174">
        <v>1559.52</v>
      </c>
      <c r="C1174">
        <v>1874.88</v>
      </c>
      <c r="D1174" t="str">
        <f t="array" ref="D1174">INDEX('Bump Map'!$A$1:$AW$51,26-'Bump List'!F1174,25+'Bump List'!E1174)</f>
        <v>IODIFF_38_N_Q2_nocon</v>
      </c>
      <c r="E1174">
        <f t="shared" si="36"/>
        <v>20</v>
      </c>
      <c r="F1174">
        <f t="shared" si="37"/>
        <v>24</v>
      </c>
    </row>
    <row r="1175" spans="1:6" x14ac:dyDescent="0.2">
      <c r="A1175">
        <v>1175</v>
      </c>
      <c r="B1175">
        <v>1871.424</v>
      </c>
      <c r="C1175">
        <v>1874.88</v>
      </c>
      <c r="D1175" t="str">
        <f t="array" ref="D1175">INDEX('Bump Map'!$A$1:$AW$51,26-'Bump List'!F1175,25+'Bump List'!E1175)</f>
        <v>IODIFF_41_N_Q2_nocon</v>
      </c>
      <c r="E1175">
        <f t="shared" si="36"/>
        <v>24</v>
      </c>
      <c r="F1175">
        <f t="shared" si="37"/>
        <v>24</v>
      </c>
    </row>
    <row r="1176" spans="1:6" x14ac:dyDescent="0.2">
      <c r="A1176">
        <v>1176</v>
      </c>
      <c r="B1176">
        <v>-1793.4480000000001</v>
      </c>
      <c r="C1176">
        <v>1953</v>
      </c>
      <c r="D1176" t="str">
        <f t="array" ref="D1176">INDEX('Bump Map'!$A$1:$AW$51,26-'Bump List'!F1176,25+'Bump List'!E1176)</f>
        <v>IODIFF_40_N_Q4_nocon</v>
      </c>
      <c r="E1176">
        <f t="shared" si="36"/>
        <v>-23</v>
      </c>
      <c r="F1176">
        <f t="shared" si="37"/>
        <v>25</v>
      </c>
    </row>
    <row r="1177" spans="1:6" x14ac:dyDescent="0.2">
      <c r="A1177">
        <v>1177</v>
      </c>
      <c r="B1177">
        <v>-1637.4960000000001</v>
      </c>
      <c r="C1177">
        <v>1953</v>
      </c>
      <c r="D1177" t="str">
        <f t="array" ref="D1177">INDEX('Bump Map'!$A$1:$AW$51,26-'Bump List'!F1177,25+'Bump List'!E1177)</f>
        <v>IODIFF_39_N_Q4_nocon</v>
      </c>
      <c r="E1177">
        <f t="shared" si="36"/>
        <v>-21</v>
      </c>
      <c r="F1177">
        <f t="shared" si="37"/>
        <v>25</v>
      </c>
    </row>
    <row r="1178" spans="1:6" x14ac:dyDescent="0.2">
      <c r="A1178">
        <v>1178</v>
      </c>
      <c r="B1178">
        <v>-1481.5440000000001</v>
      </c>
      <c r="C1178">
        <v>1953</v>
      </c>
      <c r="D1178" t="str">
        <f t="array" ref="D1178">INDEX('Bump Map'!$A$1:$AW$51,26-'Bump List'!F1178,25+'Bump List'!E1178)</f>
        <v>IODIFF_37_N_Q4_nocon</v>
      </c>
      <c r="E1178">
        <f t="shared" si="36"/>
        <v>-19</v>
      </c>
      <c r="F1178">
        <f t="shared" si="37"/>
        <v>25</v>
      </c>
    </row>
    <row r="1179" spans="1:6" x14ac:dyDescent="0.2">
      <c r="A1179">
        <v>1179</v>
      </c>
      <c r="B1179">
        <v>-1325.5920000000001</v>
      </c>
      <c r="C1179">
        <v>1953</v>
      </c>
      <c r="D1179" t="str">
        <f t="array" ref="D1179">INDEX('Bump Map'!$A$1:$AW$51,26-'Bump List'!F1179,25+'Bump List'!E1179)</f>
        <v>DQ2_BT1_Q4</v>
      </c>
      <c r="E1179">
        <f t="shared" si="36"/>
        <v>-17</v>
      </c>
      <c r="F1179">
        <f t="shared" si="37"/>
        <v>25</v>
      </c>
    </row>
    <row r="1180" spans="1:6" x14ac:dyDescent="0.2">
      <c r="A1180">
        <v>1180</v>
      </c>
      <c r="B1180">
        <v>-1169.6400000000001</v>
      </c>
      <c r="C1180">
        <v>1953</v>
      </c>
      <c r="D1180" t="str">
        <f t="array" ref="D1180">INDEX('Bump Map'!$A$1:$AW$51,26-'Bump List'!F1180,25+'Bump List'!E1180)</f>
        <v>DQ4_BT1_Q4</v>
      </c>
      <c r="E1180">
        <f t="shared" si="36"/>
        <v>-15.000000000000002</v>
      </c>
      <c r="F1180">
        <f t="shared" si="37"/>
        <v>25</v>
      </c>
    </row>
    <row r="1181" spans="1:6" x14ac:dyDescent="0.2">
      <c r="A1181">
        <v>1181</v>
      </c>
      <c r="B1181">
        <v>-1013.688</v>
      </c>
      <c r="C1181">
        <v>1953</v>
      </c>
      <c r="D1181" t="str">
        <f t="array" ref="D1181">INDEX('Bump Map'!$A$1:$AW$51,26-'Bump List'!F1181,25+'Bump List'!E1181)</f>
        <v>IODIFF_31_N_Q4</v>
      </c>
      <c r="E1181">
        <f t="shared" si="36"/>
        <v>-13</v>
      </c>
      <c r="F1181">
        <f t="shared" si="37"/>
        <v>25</v>
      </c>
    </row>
    <row r="1182" spans="1:6" x14ac:dyDescent="0.2">
      <c r="A1182">
        <v>1182</v>
      </c>
      <c r="B1182">
        <v>-857.73599999999999</v>
      </c>
      <c r="C1182">
        <v>1953</v>
      </c>
      <c r="D1182" t="str">
        <f t="array" ref="D1182">INDEX('Bump Map'!$A$1:$AW$51,26-'Bump List'!F1182,25+'Bump List'!E1182)</f>
        <v>DQ2_BT2_Q4</v>
      </c>
      <c r="E1182">
        <f t="shared" si="36"/>
        <v>-11</v>
      </c>
      <c r="F1182">
        <f t="shared" si="37"/>
        <v>25</v>
      </c>
    </row>
    <row r="1183" spans="1:6" x14ac:dyDescent="0.2">
      <c r="A1183">
        <v>1183</v>
      </c>
      <c r="B1183">
        <v>-701.78399999999999</v>
      </c>
      <c r="C1183">
        <v>1953</v>
      </c>
      <c r="D1183" t="str">
        <f t="array" ref="D1183">INDEX('Bump Map'!$A$1:$AW$51,26-'Bump List'!F1183,25+'Bump List'!E1183)</f>
        <v>DQ4_BT2_Q4</v>
      </c>
      <c r="E1183">
        <f t="shared" si="36"/>
        <v>-9</v>
      </c>
      <c r="F1183">
        <f t="shared" si="37"/>
        <v>25</v>
      </c>
    </row>
    <row r="1184" spans="1:6" x14ac:dyDescent="0.2">
      <c r="A1184">
        <v>1184</v>
      </c>
      <c r="B1184">
        <v>-545.83199999999999</v>
      </c>
      <c r="C1184">
        <v>1953</v>
      </c>
      <c r="D1184" t="str">
        <f t="array" ref="D1184">INDEX('Bump Map'!$A$1:$AW$51,26-'Bump List'!F1184,25+'Bump List'!E1184)</f>
        <v>IODIFF_25_N_Q4</v>
      </c>
      <c r="E1184">
        <f t="shared" si="36"/>
        <v>-7</v>
      </c>
      <c r="F1184">
        <f t="shared" si="37"/>
        <v>25</v>
      </c>
    </row>
    <row r="1185" spans="1:6" x14ac:dyDescent="0.2">
      <c r="A1185">
        <v>1185</v>
      </c>
      <c r="B1185">
        <v>-389.88</v>
      </c>
      <c r="C1185">
        <v>1953</v>
      </c>
      <c r="D1185" t="str">
        <f t="array" ref="D1185">INDEX('Bump Map'!$A$1:$AW$51,26-'Bump List'!F1185,25+'Bump List'!E1185)</f>
        <v>DQ2_BT3_Q4</v>
      </c>
      <c r="E1185">
        <f t="shared" si="36"/>
        <v>-5</v>
      </c>
      <c r="F1185">
        <f t="shared" si="37"/>
        <v>25</v>
      </c>
    </row>
    <row r="1186" spans="1:6" x14ac:dyDescent="0.2">
      <c r="A1186">
        <v>1186</v>
      </c>
      <c r="B1186">
        <v>-233.928</v>
      </c>
      <c r="C1186">
        <v>1953</v>
      </c>
      <c r="D1186" t="str">
        <f t="array" ref="D1186">INDEX('Bump Map'!$A$1:$AW$51,26-'Bump List'!F1186,25+'Bump List'!E1186)</f>
        <v>DQ4_BT3_Q4</v>
      </c>
      <c r="E1186">
        <f t="shared" si="36"/>
        <v>-3</v>
      </c>
      <c r="F1186">
        <f t="shared" si="37"/>
        <v>25</v>
      </c>
    </row>
    <row r="1187" spans="1:6" x14ac:dyDescent="0.2">
      <c r="A1187">
        <v>1187</v>
      </c>
      <c r="B1187">
        <v>-77.975999999999999</v>
      </c>
      <c r="C1187">
        <v>1953</v>
      </c>
      <c r="D1187" t="str">
        <f t="array" ref="D1187">INDEX('Bump Map'!$A$1:$AW$51,26-'Bump List'!F1187,25+'Bump List'!E1187)</f>
        <v>EXTERNAL_CAL_Q4</v>
      </c>
      <c r="E1187">
        <f t="shared" si="36"/>
        <v>-1</v>
      </c>
      <c r="F1187">
        <f t="shared" si="37"/>
        <v>25</v>
      </c>
    </row>
    <row r="1188" spans="1:6" x14ac:dyDescent="0.2">
      <c r="A1188">
        <v>1188</v>
      </c>
      <c r="B1188">
        <v>77.975999999999999</v>
      </c>
      <c r="C1188">
        <v>1953</v>
      </c>
      <c r="D1188" t="str">
        <f t="array" ref="D1188">INDEX('Bump Map'!$A$1:$AW$51,26-'Bump List'!F1188,25+'Bump List'!E1188)</f>
        <v>VSS</v>
      </c>
      <c r="E1188">
        <f t="shared" si="36"/>
        <v>1</v>
      </c>
      <c r="F1188">
        <f t="shared" si="37"/>
        <v>25</v>
      </c>
    </row>
    <row r="1189" spans="1:6" x14ac:dyDescent="0.2">
      <c r="A1189">
        <v>1189</v>
      </c>
      <c r="B1189">
        <v>233.928</v>
      </c>
      <c r="C1189">
        <v>1953</v>
      </c>
      <c r="D1189" t="str">
        <f t="array" ref="D1189">INDEX('Bump Map'!$A$1:$AW$51,26-'Bump List'!F1189,25+'Bump List'!E1189)</f>
        <v>RXDATA0_Q2</v>
      </c>
      <c r="E1189">
        <f t="shared" si="36"/>
        <v>3</v>
      </c>
      <c r="F1189">
        <f t="shared" si="37"/>
        <v>25</v>
      </c>
    </row>
    <row r="1190" spans="1:6" x14ac:dyDescent="0.2">
      <c r="A1190">
        <v>1190</v>
      </c>
      <c r="B1190">
        <v>389.88</v>
      </c>
      <c r="C1190">
        <v>1953</v>
      </c>
      <c r="D1190" t="str">
        <f t="array" ref="D1190">INDEX('Bump Map'!$A$1:$AW$51,26-'Bump List'!F1190,25+'Bump List'!E1190)</f>
        <v>VSS</v>
      </c>
      <c r="E1190">
        <f t="shared" si="36"/>
        <v>5</v>
      </c>
      <c r="F1190">
        <f t="shared" si="37"/>
        <v>25</v>
      </c>
    </row>
    <row r="1191" spans="1:6" x14ac:dyDescent="0.2">
      <c r="A1191">
        <v>1191</v>
      </c>
      <c r="B1191">
        <v>545.83199999999999</v>
      </c>
      <c r="C1191">
        <v>1953</v>
      </c>
      <c r="D1191" t="str">
        <f t="array" ref="D1191">INDEX('Bump Map'!$A$1:$AW$51,26-'Bump List'!F1191,25+'Bump List'!E1191)</f>
        <v>VSS</v>
      </c>
      <c r="E1191">
        <f t="shared" si="36"/>
        <v>7</v>
      </c>
      <c r="F1191">
        <f t="shared" si="37"/>
        <v>25</v>
      </c>
    </row>
    <row r="1192" spans="1:6" x14ac:dyDescent="0.2">
      <c r="A1192">
        <v>1192</v>
      </c>
      <c r="B1192">
        <v>701.78399999999999</v>
      </c>
      <c r="C1192">
        <v>1953</v>
      </c>
      <c r="D1192" t="str">
        <f t="array" ref="D1192">INDEX('Bump Map'!$A$1:$AW$51,26-'Bump List'!F1192,25+'Bump List'!E1192)</f>
        <v>RXDATA15_Q2</v>
      </c>
      <c r="E1192">
        <f t="shared" si="36"/>
        <v>9</v>
      </c>
      <c r="F1192">
        <f t="shared" si="37"/>
        <v>25</v>
      </c>
    </row>
    <row r="1193" spans="1:6" x14ac:dyDescent="0.2">
      <c r="A1193">
        <v>1193</v>
      </c>
      <c r="B1193">
        <v>857.73599999999999</v>
      </c>
      <c r="C1193">
        <v>1953</v>
      </c>
      <c r="D1193" t="str">
        <f t="array" ref="D1193">INDEX('Bump Map'!$A$1:$AW$51,26-'Bump List'!F1193,25+'Bump List'!E1193)</f>
        <v>VSS</v>
      </c>
      <c r="E1193">
        <f t="shared" si="36"/>
        <v>11</v>
      </c>
      <c r="F1193">
        <f t="shared" si="37"/>
        <v>25</v>
      </c>
    </row>
    <row r="1194" spans="1:6" x14ac:dyDescent="0.2">
      <c r="A1194">
        <v>1194</v>
      </c>
      <c r="B1194">
        <v>1013.688</v>
      </c>
      <c r="C1194">
        <v>1953</v>
      </c>
      <c r="D1194" t="str">
        <f t="array" ref="D1194">INDEX('Bump Map'!$A$1:$AW$51,26-'Bump List'!F1194,25+'Bump List'!E1194)</f>
        <v>TXDATA12_Q2</v>
      </c>
      <c r="E1194">
        <f t="shared" si="36"/>
        <v>13</v>
      </c>
      <c r="F1194">
        <f t="shared" si="37"/>
        <v>25</v>
      </c>
    </row>
    <row r="1195" spans="1:6" x14ac:dyDescent="0.2">
      <c r="A1195">
        <v>1195</v>
      </c>
      <c r="B1195">
        <v>1169.6400000000001</v>
      </c>
      <c r="C1195">
        <v>1953</v>
      </c>
      <c r="D1195" t="str">
        <f t="array" ref="D1195">INDEX('Bump Map'!$A$1:$AW$51,26-'Bump List'!F1195,25+'Bump List'!E1195)</f>
        <v>TXDATA3_Q2</v>
      </c>
      <c r="E1195">
        <f t="shared" si="36"/>
        <v>15.000000000000002</v>
      </c>
      <c r="F1195">
        <f t="shared" si="37"/>
        <v>25</v>
      </c>
    </row>
    <row r="1196" spans="1:6" x14ac:dyDescent="0.2">
      <c r="A1196">
        <v>1196</v>
      </c>
      <c r="B1196">
        <v>1325.5920000000001</v>
      </c>
      <c r="C1196">
        <v>1953</v>
      </c>
      <c r="D1196" t="str">
        <f t="array" ref="D1196">INDEX('Bump Map'!$A$1:$AW$51,26-'Bump List'!F1196,25+'Bump List'!E1196)</f>
        <v>VSS</v>
      </c>
      <c r="E1196">
        <f t="shared" si="36"/>
        <v>17</v>
      </c>
      <c r="F1196">
        <f t="shared" si="37"/>
        <v>25</v>
      </c>
    </row>
    <row r="1197" spans="1:6" x14ac:dyDescent="0.2">
      <c r="A1197">
        <v>1197</v>
      </c>
      <c r="B1197">
        <v>1481.5440000000001</v>
      </c>
      <c r="C1197">
        <v>1953</v>
      </c>
      <c r="D1197" t="str">
        <f t="array" ref="D1197">INDEX('Bump Map'!$A$1:$AW$51,26-'Bump List'!F1197,25+'Bump List'!E1197)</f>
        <v>VSS</v>
      </c>
      <c r="E1197">
        <f t="shared" si="36"/>
        <v>19</v>
      </c>
      <c r="F1197">
        <f t="shared" si="37"/>
        <v>25</v>
      </c>
    </row>
    <row r="1198" spans="1:6" x14ac:dyDescent="0.2">
      <c r="A1198">
        <v>1198</v>
      </c>
      <c r="B1198">
        <v>1637.4960000000001</v>
      </c>
      <c r="C1198">
        <v>1953</v>
      </c>
      <c r="D1198" t="str">
        <f t="array" ref="D1198">INDEX('Bump Map'!$A$1:$AW$51,26-'Bump List'!F1198,25+'Bump List'!E1198)</f>
        <v>IODIFF_39_N_Q2_nocon</v>
      </c>
      <c r="E1198">
        <f t="shared" si="36"/>
        <v>21</v>
      </c>
      <c r="F1198">
        <f t="shared" si="37"/>
        <v>25</v>
      </c>
    </row>
    <row r="1199" spans="1:6" x14ac:dyDescent="0.2">
      <c r="A1199">
        <v>1199</v>
      </c>
      <c r="B1199">
        <v>1793.4480000000001</v>
      </c>
      <c r="C1199">
        <v>1953</v>
      </c>
      <c r="D1199" t="str">
        <f t="array" ref="D1199">INDEX('Bump Map'!$A$1:$AW$51,26-'Bump List'!F1199,25+'Bump List'!E1199)</f>
        <v>IODIFF_40_N_Q2_nocon</v>
      </c>
      <c r="E1199">
        <f t="shared" si="36"/>
        <v>23</v>
      </c>
      <c r="F1199">
        <f t="shared" si="37"/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1"/>
  <sheetViews>
    <sheetView zoomScale="107" zoomScaleNormal="70" workbookViewId="0">
      <selection activeCell="L3" sqref="L3"/>
    </sheetView>
  </sheetViews>
  <sheetFormatPr baseColWidth="10" defaultColWidth="8.83203125" defaultRowHeight="15" x14ac:dyDescent="0.2"/>
  <cols>
    <col min="1" max="49" width="17.6640625" style="8" customWidth="1"/>
    <col min="50" max="51" width="10.6640625" customWidth="1"/>
  </cols>
  <sheetData>
    <row r="1" spans="1:51" x14ac:dyDescent="0.2">
      <c r="A1" s="7"/>
      <c r="B1" s="7" t="s">
        <v>2498</v>
      </c>
      <c r="C1" s="7"/>
      <c r="D1" s="7" t="s">
        <v>2499</v>
      </c>
      <c r="E1" s="7"/>
      <c r="F1" s="7" t="s">
        <v>2500</v>
      </c>
      <c r="G1" s="7"/>
      <c r="H1" s="7" t="s">
        <v>2273</v>
      </c>
      <c r="I1" s="7"/>
      <c r="J1" s="7" t="s">
        <v>2277</v>
      </c>
      <c r="K1" s="7"/>
      <c r="L1" s="7" t="s">
        <v>2409</v>
      </c>
      <c r="M1" s="7"/>
      <c r="N1" s="7" t="s">
        <v>2301</v>
      </c>
      <c r="O1" s="7"/>
      <c r="P1" s="7" t="s">
        <v>2305</v>
      </c>
      <c r="Q1" s="7"/>
      <c r="R1" s="7" t="s">
        <v>2405</v>
      </c>
      <c r="S1" s="7"/>
      <c r="T1" s="7" t="s">
        <v>2329</v>
      </c>
      <c r="U1" s="7"/>
      <c r="V1" s="7" t="s">
        <v>2333</v>
      </c>
      <c r="W1" s="7"/>
      <c r="X1" s="7" t="s">
        <v>2397</v>
      </c>
      <c r="Y1" s="7"/>
      <c r="Z1" s="7" t="s">
        <v>1</v>
      </c>
      <c r="AA1" s="7"/>
      <c r="AB1" s="7" t="s">
        <v>2000</v>
      </c>
      <c r="AC1" s="7"/>
      <c r="AD1" s="7" t="s">
        <v>1</v>
      </c>
      <c r="AE1" s="7"/>
      <c r="AF1" s="7" t="s">
        <v>1</v>
      </c>
      <c r="AG1" s="7"/>
      <c r="AH1" s="7" t="s">
        <v>2030</v>
      </c>
      <c r="AI1" s="7"/>
      <c r="AJ1" s="7" t="s">
        <v>1</v>
      </c>
      <c r="AK1" s="7"/>
      <c r="AL1" s="7" t="s">
        <v>2050</v>
      </c>
      <c r="AM1" s="7"/>
      <c r="AN1" s="7" t="s">
        <v>2041</v>
      </c>
      <c r="AO1" s="7"/>
      <c r="AP1" s="7" t="s">
        <v>1</v>
      </c>
      <c r="AQ1" s="7"/>
      <c r="AR1" s="7" t="s">
        <v>1</v>
      </c>
      <c r="AS1" s="7"/>
      <c r="AT1" s="7" t="s">
        <v>2501</v>
      </c>
      <c r="AU1" s="7"/>
      <c r="AV1" s="7" t="s">
        <v>2502</v>
      </c>
      <c r="AW1" s="7"/>
      <c r="AX1" s="6"/>
      <c r="AY1" s="6"/>
    </row>
    <row r="2" spans="1:51" x14ac:dyDescent="0.2">
      <c r="A2" s="7" t="s">
        <v>2503</v>
      </c>
      <c r="B2" s="7"/>
      <c r="C2" s="7" t="s">
        <v>1</v>
      </c>
      <c r="D2" s="7"/>
      <c r="E2" s="7" t="s">
        <v>2504</v>
      </c>
      <c r="F2" s="7"/>
      <c r="G2" s="7" t="s">
        <v>2271</v>
      </c>
      <c r="H2" s="7"/>
      <c r="I2" s="7" t="s">
        <v>2349</v>
      </c>
      <c r="J2" s="7"/>
      <c r="K2" s="7" t="s">
        <v>2281</v>
      </c>
      <c r="L2" s="7"/>
      <c r="M2" s="7" t="s">
        <v>2299</v>
      </c>
      <c r="N2" s="7"/>
      <c r="O2" s="7" t="s">
        <v>2353</v>
      </c>
      <c r="P2" s="7"/>
      <c r="Q2" s="7" t="s">
        <v>2309</v>
      </c>
      <c r="R2" s="7"/>
      <c r="S2" s="7" t="s">
        <v>2327</v>
      </c>
      <c r="T2" s="7"/>
      <c r="U2" s="7" t="s">
        <v>2357</v>
      </c>
      <c r="V2" s="7"/>
      <c r="W2" s="7" t="s">
        <v>2337</v>
      </c>
      <c r="X2" s="7"/>
      <c r="Y2" s="7"/>
      <c r="Z2" s="7"/>
      <c r="AA2" s="7" t="s">
        <v>1990</v>
      </c>
      <c r="AB2" s="7"/>
      <c r="AC2" s="7" t="s">
        <v>2004</v>
      </c>
      <c r="AD2" s="7"/>
      <c r="AE2" s="7" t="s">
        <v>1992</v>
      </c>
      <c r="AF2" s="7"/>
      <c r="AG2" s="7" t="s">
        <v>2028</v>
      </c>
      <c r="AH2" s="7"/>
      <c r="AI2" s="7" t="s">
        <v>1</v>
      </c>
      <c r="AJ2" s="7"/>
      <c r="AK2" s="7" t="s">
        <v>2051</v>
      </c>
      <c r="AL2" s="7"/>
      <c r="AM2" s="7" t="s">
        <v>2035</v>
      </c>
      <c r="AN2" s="7"/>
      <c r="AO2" s="7" t="s">
        <v>2039</v>
      </c>
      <c r="AP2" s="7"/>
      <c r="AQ2" s="7" t="s">
        <v>2032</v>
      </c>
      <c r="AR2" s="7"/>
      <c r="AS2" s="7" t="s">
        <v>2505</v>
      </c>
      <c r="AT2" s="7"/>
      <c r="AU2" s="7"/>
      <c r="AV2" s="7"/>
      <c r="AW2" s="7" t="s">
        <v>2506</v>
      </c>
      <c r="AX2" s="6"/>
      <c r="AY2" s="6"/>
    </row>
    <row r="3" spans="1:51" x14ac:dyDescent="0.2">
      <c r="A3" s="7"/>
      <c r="B3" s="7" t="s">
        <v>2507</v>
      </c>
      <c r="C3" s="7"/>
      <c r="D3" s="7" t="s">
        <v>2508</v>
      </c>
      <c r="E3" s="7"/>
      <c r="F3" s="7" t="s">
        <v>2509</v>
      </c>
      <c r="G3" s="7"/>
      <c r="H3" s="7" t="s">
        <v>2275</v>
      </c>
      <c r="I3" s="7"/>
      <c r="J3" s="7" t="s">
        <v>2279</v>
      </c>
      <c r="K3" s="7"/>
      <c r="L3" s="7" t="s">
        <v>2411</v>
      </c>
      <c r="M3" s="7"/>
      <c r="N3" s="7" t="s">
        <v>2303</v>
      </c>
      <c r="O3" s="7"/>
      <c r="P3" s="7" t="s">
        <v>2307</v>
      </c>
      <c r="Q3" s="7"/>
      <c r="R3" s="7" t="s">
        <v>2407</v>
      </c>
      <c r="S3" s="7"/>
      <c r="T3" s="7" t="s">
        <v>2331</v>
      </c>
      <c r="U3" s="7"/>
      <c r="V3" s="7" t="s">
        <v>2335</v>
      </c>
      <c r="W3" s="7"/>
      <c r="X3" s="7" t="s">
        <v>2399</v>
      </c>
      <c r="Y3" s="7"/>
      <c r="Z3" s="7" t="s">
        <v>1</v>
      </c>
      <c r="AA3" s="7"/>
      <c r="AB3" s="7" t="s">
        <v>1</v>
      </c>
      <c r="AC3" s="7"/>
      <c r="AD3" s="7" t="s">
        <v>2006</v>
      </c>
      <c r="AE3" s="7"/>
      <c r="AF3" s="7" t="s">
        <v>2024</v>
      </c>
      <c r="AG3" s="7"/>
      <c r="AH3" s="7" t="s">
        <v>1</v>
      </c>
      <c r="AI3" s="7"/>
      <c r="AJ3" s="7" t="s">
        <v>2053</v>
      </c>
      <c r="AK3" s="7"/>
      <c r="AL3" s="7" t="s">
        <v>1</v>
      </c>
      <c r="AM3" s="7"/>
      <c r="AN3" s="7" t="s">
        <v>1</v>
      </c>
      <c r="AO3" s="7"/>
      <c r="AP3" s="7" t="s">
        <v>2038</v>
      </c>
      <c r="AQ3" s="7"/>
      <c r="AR3" s="7" t="s">
        <v>1</v>
      </c>
      <c r="AS3" s="7"/>
      <c r="AT3" s="7" t="s">
        <v>2510</v>
      </c>
      <c r="AU3" s="7"/>
      <c r="AV3" s="7" t="s">
        <v>2511</v>
      </c>
      <c r="AW3" s="7"/>
      <c r="AX3" s="6"/>
      <c r="AY3" s="6"/>
    </row>
    <row r="4" spans="1:51" x14ac:dyDescent="0.2">
      <c r="A4" s="7" t="s">
        <v>2512</v>
      </c>
      <c r="B4" s="7"/>
      <c r="C4" s="7" t="s">
        <v>1</v>
      </c>
      <c r="D4" s="7"/>
      <c r="E4" s="7" t="s">
        <v>2513</v>
      </c>
      <c r="F4" s="7"/>
      <c r="G4" s="7" t="s">
        <v>2269</v>
      </c>
      <c r="H4" s="7"/>
      <c r="I4" s="7" t="s">
        <v>2351</v>
      </c>
      <c r="J4" s="7"/>
      <c r="K4" s="7" t="s">
        <v>2283</v>
      </c>
      <c r="L4" s="7"/>
      <c r="M4" s="7" t="s">
        <v>2297</v>
      </c>
      <c r="N4" s="7"/>
      <c r="O4" s="7" t="s">
        <v>2355</v>
      </c>
      <c r="P4" s="7"/>
      <c r="Q4" s="7" t="s">
        <v>2311</v>
      </c>
      <c r="R4" s="7"/>
      <c r="S4" s="7" t="s">
        <v>2325</v>
      </c>
      <c r="T4" s="7"/>
      <c r="U4" s="7" t="s">
        <v>2359</v>
      </c>
      <c r="V4" s="7"/>
      <c r="W4" s="7" t="s">
        <v>2339</v>
      </c>
      <c r="X4" s="7"/>
      <c r="Y4" s="7"/>
      <c r="Z4" s="7"/>
      <c r="AA4" s="7" t="s">
        <v>1988</v>
      </c>
      <c r="AB4" s="7"/>
      <c r="AC4" s="7" t="s">
        <v>2002</v>
      </c>
      <c r="AD4" s="7"/>
      <c r="AE4" s="7" t="s">
        <v>1994</v>
      </c>
      <c r="AF4" s="7"/>
      <c r="AG4" s="7" t="s">
        <v>2026</v>
      </c>
      <c r="AH4" s="7"/>
      <c r="AI4" s="7" t="s">
        <v>1</v>
      </c>
      <c r="AJ4" s="7"/>
      <c r="AK4" s="7" t="s">
        <v>2052</v>
      </c>
      <c r="AL4" s="7"/>
      <c r="AM4" s="7" t="s">
        <v>2034</v>
      </c>
      <c r="AN4" s="7"/>
      <c r="AO4" s="7" t="s">
        <v>2040</v>
      </c>
      <c r="AP4" s="7"/>
      <c r="AQ4" s="7" t="s">
        <v>2033</v>
      </c>
      <c r="AR4" s="7"/>
      <c r="AS4" s="7" t="s">
        <v>2514</v>
      </c>
      <c r="AT4" s="7"/>
      <c r="AU4" s="7" t="s">
        <v>1</v>
      </c>
      <c r="AV4" s="7"/>
      <c r="AW4" s="7" t="s">
        <v>2515</v>
      </c>
      <c r="AX4" s="6"/>
      <c r="AY4" s="6"/>
    </row>
    <row r="5" spans="1:51" x14ac:dyDescent="0.2">
      <c r="A5" s="7"/>
      <c r="B5" s="7" t="s">
        <v>1</v>
      </c>
      <c r="C5" s="7"/>
      <c r="D5" s="7" t="s">
        <v>1</v>
      </c>
      <c r="E5" s="7"/>
      <c r="F5" s="7" t="s">
        <v>1</v>
      </c>
      <c r="G5" s="7"/>
      <c r="H5" s="7" t="s">
        <v>1</v>
      </c>
      <c r="I5" s="7"/>
      <c r="J5" s="7" t="s">
        <v>1</v>
      </c>
      <c r="K5" s="7"/>
      <c r="L5" s="7" t="s">
        <v>1</v>
      </c>
      <c r="M5" s="7"/>
      <c r="N5" s="7" t="s">
        <v>1</v>
      </c>
      <c r="O5" s="7"/>
      <c r="P5" s="7" t="s">
        <v>1</v>
      </c>
      <c r="Q5" s="7"/>
      <c r="R5" s="7" t="s">
        <v>1</v>
      </c>
      <c r="S5" s="7"/>
      <c r="T5" s="7" t="s">
        <v>1</v>
      </c>
      <c r="U5" s="7"/>
      <c r="V5" s="7" t="s">
        <v>1</v>
      </c>
      <c r="W5" s="7"/>
      <c r="X5" s="7" t="s">
        <v>1</v>
      </c>
      <c r="Y5" s="7"/>
      <c r="Z5" s="7" t="s">
        <v>1</v>
      </c>
      <c r="AA5" s="7"/>
      <c r="AB5" s="7" t="s">
        <v>1</v>
      </c>
      <c r="AC5" s="7"/>
      <c r="AD5" s="7" t="s">
        <v>1</v>
      </c>
      <c r="AE5" s="7"/>
      <c r="AF5" s="7" t="s">
        <v>1</v>
      </c>
      <c r="AG5" s="7"/>
      <c r="AH5" s="7" t="s">
        <v>1</v>
      </c>
      <c r="AI5" s="7"/>
      <c r="AJ5" s="7" t="s">
        <v>1</v>
      </c>
      <c r="AK5" s="7"/>
      <c r="AL5" s="7" t="s">
        <v>1</v>
      </c>
      <c r="AM5" s="7"/>
      <c r="AN5" s="7" t="s">
        <v>1</v>
      </c>
      <c r="AO5" s="7"/>
      <c r="AP5" s="7" t="s">
        <v>1</v>
      </c>
      <c r="AQ5" s="7"/>
      <c r="AR5" s="7" t="s">
        <v>1</v>
      </c>
      <c r="AS5" s="7"/>
      <c r="AT5" s="7" t="s">
        <v>1</v>
      </c>
      <c r="AU5" s="7"/>
      <c r="AV5" s="7" t="s">
        <v>1</v>
      </c>
      <c r="AW5" s="7"/>
      <c r="AX5" s="6"/>
      <c r="AY5" s="6"/>
    </row>
    <row r="6" spans="1:51" x14ac:dyDescent="0.2">
      <c r="A6" s="7" t="s">
        <v>2496</v>
      </c>
      <c r="B6" s="7"/>
      <c r="C6" s="7" t="s">
        <v>1</v>
      </c>
      <c r="D6" s="7"/>
      <c r="E6" s="7" t="s">
        <v>2496</v>
      </c>
      <c r="F6" s="7"/>
      <c r="G6" s="7" t="s">
        <v>2496</v>
      </c>
      <c r="H6" s="7"/>
      <c r="I6" s="7" t="s">
        <v>2496</v>
      </c>
      <c r="J6" s="7"/>
      <c r="K6" s="7" t="s">
        <v>2496</v>
      </c>
      <c r="L6" s="7"/>
      <c r="M6" s="7" t="s">
        <v>2496</v>
      </c>
      <c r="N6" s="7"/>
      <c r="O6" s="7" t="s">
        <v>2496</v>
      </c>
      <c r="P6" s="7"/>
      <c r="Q6" s="7" t="s">
        <v>2496</v>
      </c>
      <c r="R6" s="7"/>
      <c r="S6" s="7" t="s">
        <v>2496</v>
      </c>
      <c r="T6" s="7"/>
      <c r="U6" s="7" t="s">
        <v>2496</v>
      </c>
      <c r="V6" s="7"/>
      <c r="W6" s="7" t="s">
        <v>2496</v>
      </c>
      <c r="X6" s="7"/>
      <c r="Y6" s="7"/>
      <c r="Z6" s="7"/>
      <c r="AA6" s="7" t="s">
        <v>2493</v>
      </c>
      <c r="AB6" s="7"/>
      <c r="AC6" s="7" t="s">
        <v>2493</v>
      </c>
      <c r="AD6" s="7"/>
      <c r="AE6" s="7" t="s">
        <v>2493</v>
      </c>
      <c r="AF6" s="7"/>
      <c r="AG6" s="7" t="s">
        <v>2493</v>
      </c>
      <c r="AH6" s="7"/>
      <c r="AI6" s="7" t="s">
        <v>2493</v>
      </c>
      <c r="AJ6" s="7"/>
      <c r="AK6" s="7" t="s">
        <v>2493</v>
      </c>
      <c r="AL6" s="7"/>
      <c r="AM6" s="7" t="s">
        <v>2493</v>
      </c>
      <c r="AN6" s="7"/>
      <c r="AO6" s="7" t="s">
        <v>2493</v>
      </c>
      <c r="AP6" s="7"/>
      <c r="AQ6" s="7" t="s">
        <v>2493</v>
      </c>
      <c r="AR6" s="7"/>
      <c r="AS6" s="7" t="s">
        <v>2493</v>
      </c>
      <c r="AT6" s="7"/>
      <c r="AU6" s="7" t="s">
        <v>1</v>
      </c>
      <c r="AV6" s="7"/>
      <c r="AW6" s="7" t="s">
        <v>2493</v>
      </c>
      <c r="AX6" s="6"/>
      <c r="AY6" s="6"/>
    </row>
    <row r="7" spans="1:51" x14ac:dyDescent="0.2">
      <c r="A7" s="7"/>
      <c r="B7" s="7" t="s">
        <v>1</v>
      </c>
      <c r="C7" s="7"/>
      <c r="D7" s="7" t="s">
        <v>1</v>
      </c>
      <c r="E7" s="7"/>
      <c r="F7" s="7" t="s">
        <v>2491</v>
      </c>
      <c r="G7" s="7"/>
      <c r="H7" s="7" t="s">
        <v>2341</v>
      </c>
      <c r="I7" s="7"/>
      <c r="J7" s="7" t="s">
        <v>2285</v>
      </c>
      <c r="K7" s="7"/>
      <c r="L7" s="7" t="s">
        <v>2369</v>
      </c>
      <c r="M7" s="7"/>
      <c r="N7" s="7" t="s">
        <v>2293</v>
      </c>
      <c r="O7" s="7"/>
      <c r="P7" s="7" t="s">
        <v>2313</v>
      </c>
      <c r="Q7" s="7"/>
      <c r="R7" s="7" t="s">
        <v>2383</v>
      </c>
      <c r="S7" s="7"/>
      <c r="T7" s="7" t="s">
        <v>2321</v>
      </c>
      <c r="U7" s="7"/>
      <c r="V7" s="7" t="s">
        <v>2365</v>
      </c>
      <c r="W7" s="7"/>
      <c r="X7" s="7" t="s">
        <v>2401</v>
      </c>
      <c r="Y7" s="7"/>
      <c r="Z7" s="7" t="s">
        <v>1</v>
      </c>
      <c r="AA7" s="7"/>
      <c r="AB7" s="7" t="s">
        <v>2008</v>
      </c>
      <c r="AC7" s="7"/>
      <c r="AD7" s="7" t="s">
        <v>1</v>
      </c>
      <c r="AE7" s="7"/>
      <c r="AF7" s="7" t="s">
        <v>1</v>
      </c>
      <c r="AG7" s="7"/>
      <c r="AH7" s="7" t="s">
        <v>2022</v>
      </c>
      <c r="AI7" s="7"/>
      <c r="AJ7" s="7" t="s">
        <v>1</v>
      </c>
      <c r="AK7" s="7"/>
      <c r="AL7" s="7" t="s">
        <v>2046</v>
      </c>
      <c r="AM7" s="7"/>
      <c r="AN7" s="7" t="s">
        <v>2045</v>
      </c>
      <c r="AO7" s="7"/>
      <c r="AP7" s="7" t="s">
        <v>1</v>
      </c>
      <c r="AQ7" s="7"/>
      <c r="AR7" s="7" t="s">
        <v>2489</v>
      </c>
      <c r="AS7" s="7"/>
      <c r="AT7" s="7" t="s">
        <v>1</v>
      </c>
      <c r="AU7" s="7"/>
      <c r="AV7" s="7" t="s">
        <v>1</v>
      </c>
      <c r="AW7" s="7"/>
      <c r="AX7" s="6"/>
      <c r="AY7" s="6"/>
    </row>
    <row r="8" spans="1:51" x14ac:dyDescent="0.2">
      <c r="A8" s="7" t="s">
        <v>2516</v>
      </c>
      <c r="B8" s="7"/>
      <c r="C8" s="7" t="s">
        <v>1</v>
      </c>
      <c r="D8" s="7"/>
      <c r="E8" s="7" t="s">
        <v>2517</v>
      </c>
      <c r="F8" s="7"/>
      <c r="G8" s="7" t="s">
        <v>2343</v>
      </c>
      <c r="H8" s="7"/>
      <c r="I8" s="7" t="s">
        <v>2361</v>
      </c>
      <c r="J8" s="7"/>
      <c r="K8" s="7" t="s">
        <v>2289</v>
      </c>
      <c r="L8" s="7"/>
      <c r="M8" s="7" t="s">
        <v>2291</v>
      </c>
      <c r="N8" s="7"/>
      <c r="O8" s="7" t="s">
        <v>2379</v>
      </c>
      <c r="P8" s="7"/>
      <c r="Q8" s="7" t="s">
        <v>2317</v>
      </c>
      <c r="R8" s="7"/>
      <c r="S8" s="7" t="s">
        <v>2319</v>
      </c>
      <c r="T8" s="7"/>
      <c r="U8" s="7" t="s">
        <v>2391</v>
      </c>
      <c r="V8" s="7"/>
      <c r="W8" s="7" t="s">
        <v>2387</v>
      </c>
      <c r="X8" s="7"/>
      <c r="Y8" s="7"/>
      <c r="Z8" s="7"/>
      <c r="AA8" s="7" t="s">
        <v>1</v>
      </c>
      <c r="AB8" s="7"/>
      <c r="AC8" s="7" t="s">
        <v>2012</v>
      </c>
      <c r="AD8" s="7"/>
      <c r="AE8" s="7" t="s">
        <v>1996</v>
      </c>
      <c r="AF8" s="7"/>
      <c r="AG8" s="7" t="s">
        <v>2020</v>
      </c>
      <c r="AH8" s="7"/>
      <c r="AI8" s="7" t="s">
        <v>2493</v>
      </c>
      <c r="AJ8" s="7"/>
      <c r="AK8" s="7" t="s">
        <v>2047</v>
      </c>
      <c r="AL8" s="7"/>
      <c r="AM8" s="7" t="s">
        <v>2037</v>
      </c>
      <c r="AN8" s="7"/>
      <c r="AO8" s="7" t="s">
        <v>2043</v>
      </c>
      <c r="AP8" s="7"/>
      <c r="AQ8" s="7" t="s">
        <v>1</v>
      </c>
      <c r="AR8" s="7"/>
      <c r="AS8" s="7" t="s">
        <v>2518</v>
      </c>
      <c r="AT8" s="7"/>
      <c r="AU8" s="7" t="s">
        <v>1</v>
      </c>
      <c r="AV8" s="7"/>
      <c r="AW8" s="7" t="s">
        <v>2519</v>
      </c>
      <c r="AX8" s="6"/>
      <c r="AY8" s="6"/>
    </row>
    <row r="9" spans="1:51" x14ac:dyDescent="0.2">
      <c r="A9" s="7"/>
      <c r="B9" s="7" t="s">
        <v>2520</v>
      </c>
      <c r="C9" s="7"/>
      <c r="D9" s="7" t="s">
        <v>2521</v>
      </c>
      <c r="E9" s="7"/>
      <c r="F9" s="7" t="s">
        <v>2491</v>
      </c>
      <c r="G9" s="7"/>
      <c r="H9" s="7" t="s">
        <v>2345</v>
      </c>
      <c r="I9" s="7"/>
      <c r="J9" s="7" t="s">
        <v>2287</v>
      </c>
      <c r="K9" s="7"/>
      <c r="L9" s="7" t="s">
        <v>2371</v>
      </c>
      <c r="M9" s="7"/>
      <c r="N9" s="7" t="s">
        <v>2295</v>
      </c>
      <c r="O9" s="7"/>
      <c r="P9" s="7" t="s">
        <v>2315</v>
      </c>
      <c r="Q9" s="7"/>
      <c r="R9" s="7" t="s">
        <v>2381</v>
      </c>
      <c r="S9" s="7"/>
      <c r="T9" s="7" t="s">
        <v>2323</v>
      </c>
      <c r="U9" s="7"/>
      <c r="V9" s="7" t="s">
        <v>2367</v>
      </c>
      <c r="W9" s="7"/>
      <c r="X9" s="7" t="s">
        <v>2403</v>
      </c>
      <c r="Y9" s="7"/>
      <c r="Z9" s="7" t="s">
        <v>1</v>
      </c>
      <c r="AA9" s="7"/>
      <c r="AB9" s="7" t="s">
        <v>1</v>
      </c>
      <c r="AC9" s="7"/>
      <c r="AD9" s="7" t="s">
        <v>2014</v>
      </c>
      <c r="AE9" s="7"/>
      <c r="AF9" s="7" t="s">
        <v>2016</v>
      </c>
      <c r="AG9" s="7"/>
      <c r="AH9" s="7" t="s">
        <v>1</v>
      </c>
      <c r="AI9" s="7"/>
      <c r="AJ9" s="7" t="s">
        <v>2049</v>
      </c>
      <c r="AK9" s="7"/>
      <c r="AL9" s="7" t="s">
        <v>1</v>
      </c>
      <c r="AM9" s="7"/>
      <c r="AN9" s="7" t="s">
        <v>1</v>
      </c>
      <c r="AO9" s="7"/>
      <c r="AP9" s="7" t="s">
        <v>2042</v>
      </c>
      <c r="AQ9" s="7"/>
      <c r="AR9" s="7" t="s">
        <v>2489</v>
      </c>
      <c r="AS9" s="7"/>
      <c r="AT9" s="7" t="s">
        <v>2522</v>
      </c>
      <c r="AU9" s="7"/>
      <c r="AV9" s="7" t="s">
        <v>2523</v>
      </c>
      <c r="AW9" s="7"/>
      <c r="AX9" s="6"/>
      <c r="AY9" s="6"/>
    </row>
    <row r="10" spans="1:51" x14ac:dyDescent="0.2">
      <c r="A10" s="7" t="s">
        <v>2173</v>
      </c>
      <c r="B10" s="7"/>
      <c r="C10" s="7" t="s">
        <v>1</v>
      </c>
      <c r="D10" s="7"/>
      <c r="E10" s="7" t="s">
        <v>2524</v>
      </c>
      <c r="F10" s="7"/>
      <c r="G10" s="7" t="s">
        <v>2347</v>
      </c>
      <c r="H10" s="7"/>
      <c r="I10" s="7" t="s">
        <v>2363</v>
      </c>
      <c r="J10" s="7"/>
      <c r="K10" s="7" t="s">
        <v>2373</v>
      </c>
      <c r="L10" s="7"/>
      <c r="M10" s="7" t="s">
        <v>2375</v>
      </c>
      <c r="N10" s="7"/>
      <c r="O10" s="7" t="s">
        <v>2377</v>
      </c>
      <c r="P10" s="7"/>
      <c r="Q10" s="7" t="s">
        <v>2385</v>
      </c>
      <c r="R10" s="7"/>
      <c r="S10" s="7" t="s">
        <v>2389</v>
      </c>
      <c r="T10" s="7"/>
      <c r="U10" s="7" t="s">
        <v>2393</v>
      </c>
      <c r="V10" s="7"/>
      <c r="W10" s="7" t="s">
        <v>2395</v>
      </c>
      <c r="X10" s="7"/>
      <c r="Y10" s="7"/>
      <c r="Z10" s="7"/>
      <c r="AA10" s="7" t="s">
        <v>1</v>
      </c>
      <c r="AB10" s="7"/>
      <c r="AC10" s="7" t="s">
        <v>2010</v>
      </c>
      <c r="AD10" s="7"/>
      <c r="AE10" s="7" t="s">
        <v>1998</v>
      </c>
      <c r="AF10" s="7"/>
      <c r="AG10" s="7" t="s">
        <v>2018</v>
      </c>
      <c r="AH10" s="7"/>
      <c r="AI10" s="7" t="s">
        <v>2493</v>
      </c>
      <c r="AJ10" s="7"/>
      <c r="AK10" s="7" t="s">
        <v>2048</v>
      </c>
      <c r="AL10" s="7"/>
      <c r="AM10" s="7" t="s">
        <v>2036</v>
      </c>
      <c r="AN10" s="7"/>
      <c r="AO10" s="7" t="s">
        <v>2044</v>
      </c>
      <c r="AP10" s="7"/>
      <c r="AQ10" s="7" t="s">
        <v>1</v>
      </c>
      <c r="AR10" s="7"/>
      <c r="AS10" s="7" t="s">
        <v>2525</v>
      </c>
      <c r="AT10" s="7"/>
      <c r="AU10" s="7" t="s">
        <v>1</v>
      </c>
      <c r="AV10" s="7"/>
      <c r="AW10" s="7" t="s">
        <v>2077</v>
      </c>
      <c r="AX10" s="6"/>
      <c r="AY10" s="6"/>
    </row>
    <row r="11" spans="1:51" x14ac:dyDescent="0.2">
      <c r="A11" s="7"/>
      <c r="B11" s="7" t="s">
        <v>2175</v>
      </c>
      <c r="C11" s="7"/>
      <c r="D11" s="7" t="s">
        <v>2526</v>
      </c>
      <c r="E11" s="7"/>
      <c r="F11" s="7" t="s">
        <v>2491</v>
      </c>
      <c r="G11" s="7"/>
      <c r="H11" s="7" t="s">
        <v>2487</v>
      </c>
      <c r="I11" s="7"/>
      <c r="J11" s="7" t="s">
        <v>2487</v>
      </c>
      <c r="K11" s="7"/>
      <c r="L11" s="7" t="s">
        <v>2487</v>
      </c>
      <c r="M11" s="7"/>
      <c r="N11" s="7" t="s">
        <v>2487</v>
      </c>
      <c r="O11" s="7"/>
      <c r="P11" s="7" t="s">
        <v>2487</v>
      </c>
      <c r="Q11" s="7"/>
      <c r="R11" s="7" t="s">
        <v>2487</v>
      </c>
      <c r="S11" s="7"/>
      <c r="T11" s="7" t="s">
        <v>2487</v>
      </c>
      <c r="U11" s="7"/>
      <c r="V11" s="7" t="s">
        <v>2487</v>
      </c>
      <c r="W11" s="7"/>
      <c r="X11" s="7" t="s">
        <v>2487</v>
      </c>
      <c r="Y11" s="7"/>
      <c r="Z11" s="7" t="s">
        <v>2485</v>
      </c>
      <c r="AA11" s="7"/>
      <c r="AB11" s="7" t="s">
        <v>2485</v>
      </c>
      <c r="AC11" s="7"/>
      <c r="AD11" s="7" t="s">
        <v>2485</v>
      </c>
      <c r="AE11" s="7"/>
      <c r="AF11" s="7" t="s">
        <v>2485</v>
      </c>
      <c r="AG11" s="7"/>
      <c r="AH11" s="7" t="s">
        <v>2485</v>
      </c>
      <c r="AI11" s="7"/>
      <c r="AJ11" s="7" t="s">
        <v>2485</v>
      </c>
      <c r="AK11" s="7"/>
      <c r="AL11" s="7" t="s">
        <v>2485</v>
      </c>
      <c r="AM11" s="7"/>
      <c r="AN11" s="7" t="s">
        <v>2485</v>
      </c>
      <c r="AO11" s="7"/>
      <c r="AP11" s="7" t="s">
        <v>2485</v>
      </c>
      <c r="AQ11" s="7"/>
      <c r="AR11" s="7" t="s">
        <v>2489</v>
      </c>
      <c r="AS11" s="7"/>
      <c r="AT11" s="7" t="s">
        <v>2527</v>
      </c>
      <c r="AU11" s="7"/>
      <c r="AV11" s="7" t="s">
        <v>2079</v>
      </c>
      <c r="AW11" s="7"/>
      <c r="AX11" s="6"/>
      <c r="AY11" s="6"/>
    </row>
    <row r="12" spans="1:51" x14ac:dyDescent="0.2">
      <c r="A12" s="7" t="s">
        <v>2177</v>
      </c>
      <c r="B12" s="7"/>
      <c r="C12" s="7" t="s">
        <v>1</v>
      </c>
      <c r="D12" s="7"/>
      <c r="E12" s="7" t="s">
        <v>2524</v>
      </c>
      <c r="F12" s="7"/>
      <c r="G12" s="7" t="s">
        <v>1</v>
      </c>
      <c r="H12" s="7"/>
      <c r="I12" s="7" t="s">
        <v>1</v>
      </c>
      <c r="J12" s="7"/>
      <c r="K12" s="7" t="s">
        <v>1</v>
      </c>
      <c r="L12" s="7"/>
      <c r="M12" s="7" t="s">
        <v>1</v>
      </c>
      <c r="N12" s="7"/>
      <c r="O12" s="7" t="s">
        <v>1</v>
      </c>
      <c r="P12" s="7"/>
      <c r="Q12" s="7" t="s">
        <v>1</v>
      </c>
      <c r="R12" s="7"/>
      <c r="S12" s="7" t="s">
        <v>1</v>
      </c>
      <c r="T12" s="7"/>
      <c r="U12" s="7" t="s">
        <v>1</v>
      </c>
      <c r="V12" s="7"/>
      <c r="W12" s="7" t="s">
        <v>1</v>
      </c>
      <c r="X12" s="7"/>
      <c r="Y12" s="7"/>
      <c r="Z12" s="7"/>
      <c r="AA12" s="7" t="s">
        <v>1</v>
      </c>
      <c r="AB12" s="7"/>
      <c r="AC12" s="7" t="s">
        <v>1</v>
      </c>
      <c r="AD12" s="7"/>
      <c r="AE12" s="7" t="s">
        <v>1</v>
      </c>
      <c r="AF12" s="7"/>
      <c r="AG12" s="7" t="s">
        <v>1</v>
      </c>
      <c r="AH12" s="7"/>
      <c r="AI12" s="7" t="s">
        <v>1</v>
      </c>
      <c r="AJ12" s="7"/>
      <c r="AK12" s="7" t="s">
        <v>1</v>
      </c>
      <c r="AL12" s="7"/>
      <c r="AM12" s="7" t="s">
        <v>1</v>
      </c>
      <c r="AN12" s="7"/>
      <c r="AO12" s="7" t="s">
        <v>1</v>
      </c>
      <c r="AP12" s="7"/>
      <c r="AQ12" s="7" t="s">
        <v>1</v>
      </c>
      <c r="AR12" s="7"/>
      <c r="AS12" s="7" t="s">
        <v>2525</v>
      </c>
      <c r="AT12" s="7"/>
      <c r="AU12" s="7" t="s">
        <v>1</v>
      </c>
      <c r="AV12" s="7"/>
      <c r="AW12" s="7" t="s">
        <v>2081</v>
      </c>
      <c r="AX12" s="6"/>
      <c r="AY12" s="6"/>
    </row>
    <row r="13" spans="1:51" x14ac:dyDescent="0.2">
      <c r="A13" s="7"/>
      <c r="B13" s="7" t="s">
        <v>2179</v>
      </c>
      <c r="C13" s="7"/>
      <c r="D13" s="7" t="s">
        <v>2526</v>
      </c>
      <c r="E13" s="7"/>
      <c r="F13" s="7" t="s">
        <v>2491</v>
      </c>
      <c r="G13" s="7"/>
      <c r="H13" s="7" t="s">
        <v>2487</v>
      </c>
      <c r="I13" s="7"/>
      <c r="J13" s="7" t="s">
        <v>2487</v>
      </c>
      <c r="K13" s="7"/>
      <c r="L13" s="7" t="s">
        <v>2487</v>
      </c>
      <c r="M13" s="7"/>
      <c r="N13" s="7" t="s">
        <v>2487</v>
      </c>
      <c r="O13" s="7"/>
      <c r="P13" s="7" t="s">
        <v>2487</v>
      </c>
      <c r="Q13" s="7"/>
      <c r="R13" s="7" t="s">
        <v>2487</v>
      </c>
      <c r="S13" s="7"/>
      <c r="T13" s="7" t="s">
        <v>2487</v>
      </c>
      <c r="U13" s="7"/>
      <c r="V13" s="7" t="s">
        <v>2487</v>
      </c>
      <c r="W13" s="7"/>
      <c r="X13" s="7" t="s">
        <v>2487</v>
      </c>
      <c r="Y13" s="7"/>
      <c r="Z13" s="7" t="s">
        <v>2485</v>
      </c>
      <c r="AA13" s="7"/>
      <c r="AB13" s="7" t="s">
        <v>2485</v>
      </c>
      <c r="AC13" s="7"/>
      <c r="AD13" s="7" t="s">
        <v>2485</v>
      </c>
      <c r="AE13" s="7"/>
      <c r="AF13" s="7" t="s">
        <v>2485</v>
      </c>
      <c r="AG13" s="7"/>
      <c r="AH13" s="7" t="s">
        <v>2485</v>
      </c>
      <c r="AI13" s="7"/>
      <c r="AJ13" s="7" t="s">
        <v>2485</v>
      </c>
      <c r="AK13" s="7"/>
      <c r="AL13" s="7" t="s">
        <v>2485</v>
      </c>
      <c r="AM13" s="7"/>
      <c r="AN13" s="7" t="s">
        <v>2485</v>
      </c>
      <c r="AO13" s="7"/>
      <c r="AP13" s="7" t="s">
        <v>2485</v>
      </c>
      <c r="AQ13" s="7"/>
      <c r="AR13" s="7" t="s">
        <v>2489</v>
      </c>
      <c r="AS13" s="7"/>
      <c r="AT13" s="7" t="s">
        <v>2527</v>
      </c>
      <c r="AU13" s="7"/>
      <c r="AV13" s="7" t="s">
        <v>2083</v>
      </c>
      <c r="AW13" s="7"/>
      <c r="AX13" s="6"/>
      <c r="AY13" s="6"/>
    </row>
    <row r="14" spans="1:51" x14ac:dyDescent="0.2">
      <c r="A14" s="7" t="s">
        <v>2181</v>
      </c>
      <c r="B14" s="7"/>
      <c r="C14" s="7" t="s">
        <v>1</v>
      </c>
      <c r="D14" s="7"/>
      <c r="E14" s="7" t="s">
        <v>2528</v>
      </c>
      <c r="F14" s="7"/>
      <c r="G14" s="7" t="s">
        <v>1</v>
      </c>
      <c r="H14" s="7"/>
      <c r="I14" s="7" t="s">
        <v>1</v>
      </c>
      <c r="J14" s="7"/>
      <c r="K14" s="7" t="s">
        <v>1</v>
      </c>
      <c r="L14" s="7"/>
      <c r="M14" s="7" t="s">
        <v>1</v>
      </c>
      <c r="N14" s="7"/>
      <c r="O14" s="7" t="s">
        <v>1</v>
      </c>
      <c r="P14" s="7"/>
      <c r="Q14" s="7" t="s">
        <v>1</v>
      </c>
      <c r="R14" s="7"/>
      <c r="S14" s="7" t="s">
        <v>1</v>
      </c>
      <c r="T14" s="7"/>
      <c r="U14" s="7" t="s">
        <v>1</v>
      </c>
      <c r="V14" s="7"/>
      <c r="W14" s="7" t="s">
        <v>1</v>
      </c>
      <c r="X14" s="7"/>
      <c r="Y14" s="7"/>
      <c r="Z14" s="7"/>
      <c r="AA14" s="7" t="s">
        <v>1</v>
      </c>
      <c r="AB14" s="7"/>
      <c r="AC14" s="7" t="s">
        <v>1</v>
      </c>
      <c r="AD14" s="7"/>
      <c r="AE14" s="7" t="s">
        <v>1</v>
      </c>
      <c r="AF14" s="7"/>
      <c r="AG14" s="7" t="s">
        <v>1</v>
      </c>
      <c r="AH14" s="7"/>
      <c r="AI14" s="7" t="s">
        <v>1</v>
      </c>
      <c r="AJ14" s="7"/>
      <c r="AK14" s="7" t="s">
        <v>1</v>
      </c>
      <c r="AL14" s="7"/>
      <c r="AM14" s="7" t="s">
        <v>1</v>
      </c>
      <c r="AN14" s="7"/>
      <c r="AO14" s="7" t="s">
        <v>1</v>
      </c>
      <c r="AP14" s="7"/>
      <c r="AQ14" s="7" t="s">
        <v>1</v>
      </c>
      <c r="AR14" s="7"/>
      <c r="AS14" s="7" t="s">
        <v>2529</v>
      </c>
      <c r="AT14" s="7"/>
      <c r="AU14" s="7" t="s">
        <v>1</v>
      </c>
      <c r="AV14" s="7"/>
      <c r="AW14" s="7" t="s">
        <v>2085</v>
      </c>
      <c r="AX14" s="6"/>
      <c r="AY14" s="6"/>
    </row>
    <row r="15" spans="1:51" x14ac:dyDescent="0.2">
      <c r="A15" s="7"/>
      <c r="B15" s="7" t="s">
        <v>2183</v>
      </c>
      <c r="C15" s="7"/>
      <c r="D15" s="7" t="s">
        <v>2530</v>
      </c>
      <c r="E15" s="7"/>
      <c r="F15" s="7" t="s">
        <v>2491</v>
      </c>
      <c r="G15" s="7"/>
      <c r="H15" s="7" t="s">
        <v>2487</v>
      </c>
      <c r="I15" s="7"/>
      <c r="J15" s="7" t="s">
        <v>2487</v>
      </c>
      <c r="K15" s="7"/>
      <c r="L15" s="7" t="s">
        <v>2487</v>
      </c>
      <c r="M15" s="7"/>
      <c r="N15" s="7" t="s">
        <v>2487</v>
      </c>
      <c r="O15" s="7"/>
      <c r="P15" s="7" t="s">
        <v>2487</v>
      </c>
      <c r="Q15" s="7"/>
      <c r="R15" s="7" t="s">
        <v>2487</v>
      </c>
      <c r="S15" s="7"/>
      <c r="T15" s="7" t="s">
        <v>2487</v>
      </c>
      <c r="U15" s="7"/>
      <c r="V15" s="7" t="s">
        <v>2487</v>
      </c>
      <c r="W15" s="7"/>
      <c r="X15" s="7" t="s">
        <v>2487</v>
      </c>
      <c r="Y15" s="7"/>
      <c r="Z15" s="7" t="s">
        <v>2485</v>
      </c>
      <c r="AA15" s="7"/>
      <c r="AB15" s="7" t="s">
        <v>2485</v>
      </c>
      <c r="AC15" s="7"/>
      <c r="AD15" s="7" t="s">
        <v>2485</v>
      </c>
      <c r="AE15" s="7"/>
      <c r="AF15" s="7" t="s">
        <v>2485</v>
      </c>
      <c r="AG15" s="7"/>
      <c r="AH15" s="7" t="s">
        <v>2485</v>
      </c>
      <c r="AI15" s="7"/>
      <c r="AJ15" s="7" t="s">
        <v>2485</v>
      </c>
      <c r="AK15" s="7"/>
      <c r="AL15" s="7" t="s">
        <v>2485</v>
      </c>
      <c r="AM15" s="7"/>
      <c r="AN15" s="7" t="s">
        <v>2485</v>
      </c>
      <c r="AO15" s="7"/>
      <c r="AP15" s="7" t="s">
        <v>2485</v>
      </c>
      <c r="AQ15" s="7"/>
      <c r="AR15" s="7" t="s">
        <v>2489</v>
      </c>
      <c r="AS15" s="7"/>
      <c r="AT15" s="7" t="s">
        <v>2531</v>
      </c>
      <c r="AU15" s="7"/>
      <c r="AV15" s="7" t="s">
        <v>2087</v>
      </c>
      <c r="AW15" s="7"/>
      <c r="AX15" s="6"/>
      <c r="AY15" s="6"/>
    </row>
    <row r="16" spans="1:51" x14ac:dyDescent="0.2">
      <c r="A16" s="7" t="s">
        <v>2185</v>
      </c>
      <c r="B16" s="7"/>
      <c r="C16" s="7" t="s">
        <v>1</v>
      </c>
      <c r="D16" s="7"/>
      <c r="E16" s="7" t="s">
        <v>2532</v>
      </c>
      <c r="F16" s="7"/>
      <c r="G16" s="7" t="s">
        <v>1</v>
      </c>
      <c r="H16" s="7"/>
      <c r="I16" s="7" t="s">
        <v>1</v>
      </c>
      <c r="J16" s="7"/>
      <c r="K16" s="7" t="s">
        <v>1</v>
      </c>
      <c r="L16" s="7"/>
      <c r="M16" s="7" t="s">
        <v>1</v>
      </c>
      <c r="N16" s="7"/>
      <c r="O16" s="7" t="s">
        <v>1</v>
      </c>
      <c r="P16" s="7"/>
      <c r="Q16" s="7" t="s">
        <v>1</v>
      </c>
      <c r="R16" s="7"/>
      <c r="S16" s="7" t="s">
        <v>1</v>
      </c>
      <c r="T16" s="7"/>
      <c r="U16" s="7" t="s">
        <v>1</v>
      </c>
      <c r="V16" s="7"/>
      <c r="W16" s="7" t="s">
        <v>1</v>
      </c>
      <c r="X16" s="7"/>
      <c r="Y16" s="7"/>
      <c r="Z16" s="7"/>
      <c r="AA16" s="7" t="s">
        <v>1</v>
      </c>
      <c r="AB16" s="7"/>
      <c r="AC16" s="7" t="s">
        <v>1</v>
      </c>
      <c r="AD16" s="7"/>
      <c r="AE16" s="7" t="s">
        <v>1</v>
      </c>
      <c r="AF16" s="7"/>
      <c r="AG16" s="7" t="s">
        <v>1</v>
      </c>
      <c r="AH16" s="7"/>
      <c r="AI16" s="7" t="s">
        <v>1</v>
      </c>
      <c r="AJ16" s="7"/>
      <c r="AK16" s="7" t="s">
        <v>1</v>
      </c>
      <c r="AL16" s="7"/>
      <c r="AM16" s="7" t="s">
        <v>1</v>
      </c>
      <c r="AN16" s="7"/>
      <c r="AO16" s="7" t="s">
        <v>1</v>
      </c>
      <c r="AP16" s="7"/>
      <c r="AQ16" s="7" t="s">
        <v>1</v>
      </c>
      <c r="AR16" s="7"/>
      <c r="AS16" s="7" t="s">
        <v>2533</v>
      </c>
      <c r="AT16" s="7"/>
      <c r="AU16" s="7" t="s">
        <v>1</v>
      </c>
      <c r="AV16" s="7"/>
      <c r="AW16" s="7" t="s">
        <v>2089</v>
      </c>
      <c r="AX16" s="6"/>
      <c r="AY16" s="6"/>
    </row>
    <row r="17" spans="1:51" x14ac:dyDescent="0.2">
      <c r="A17" s="7"/>
      <c r="B17" s="7" t="s">
        <v>2187</v>
      </c>
      <c r="C17" s="7"/>
      <c r="D17" s="7" t="s">
        <v>2534</v>
      </c>
      <c r="E17" s="7"/>
      <c r="F17" s="7" t="s">
        <v>2491</v>
      </c>
      <c r="G17" s="7"/>
      <c r="H17" s="7" t="s">
        <v>2487</v>
      </c>
      <c r="I17" s="7"/>
      <c r="J17" s="7" t="s">
        <v>2487</v>
      </c>
      <c r="K17" s="7"/>
      <c r="L17" s="7" t="s">
        <v>2487</v>
      </c>
      <c r="M17" s="7"/>
      <c r="N17" s="7" t="s">
        <v>2487</v>
      </c>
      <c r="O17" s="7"/>
      <c r="P17" s="7" t="s">
        <v>2487</v>
      </c>
      <c r="Q17" s="7"/>
      <c r="R17" s="7" t="s">
        <v>2487</v>
      </c>
      <c r="S17" s="7"/>
      <c r="T17" s="7" t="s">
        <v>2487</v>
      </c>
      <c r="U17" s="7"/>
      <c r="V17" s="7" t="s">
        <v>2487</v>
      </c>
      <c r="W17" s="7"/>
      <c r="X17" s="7" t="s">
        <v>2487</v>
      </c>
      <c r="Y17" s="7"/>
      <c r="Z17" s="7" t="s">
        <v>2485</v>
      </c>
      <c r="AA17" s="7"/>
      <c r="AB17" s="7" t="s">
        <v>2485</v>
      </c>
      <c r="AC17" s="7"/>
      <c r="AD17" s="7" t="s">
        <v>2485</v>
      </c>
      <c r="AE17" s="7"/>
      <c r="AF17" s="7" t="s">
        <v>2485</v>
      </c>
      <c r="AG17" s="7"/>
      <c r="AH17" s="7" t="s">
        <v>2485</v>
      </c>
      <c r="AI17" s="7"/>
      <c r="AJ17" s="7" t="s">
        <v>2485</v>
      </c>
      <c r="AK17" s="7"/>
      <c r="AL17" s="7" t="s">
        <v>2485</v>
      </c>
      <c r="AM17" s="7"/>
      <c r="AN17" s="7" t="s">
        <v>2485</v>
      </c>
      <c r="AO17" s="7"/>
      <c r="AP17" s="7" t="s">
        <v>2485</v>
      </c>
      <c r="AQ17" s="7"/>
      <c r="AR17" s="7" t="s">
        <v>2489</v>
      </c>
      <c r="AS17" s="7"/>
      <c r="AT17" s="7" t="s">
        <v>2535</v>
      </c>
      <c r="AU17" s="7"/>
      <c r="AV17" s="7" t="s">
        <v>2091</v>
      </c>
      <c r="AW17" s="7"/>
      <c r="AX17" s="6"/>
      <c r="AY17" s="6"/>
    </row>
    <row r="18" spans="1:51" x14ac:dyDescent="0.2">
      <c r="A18" s="7" t="s">
        <v>2189</v>
      </c>
      <c r="B18" s="7"/>
      <c r="C18" s="7" t="s">
        <v>1</v>
      </c>
      <c r="D18" s="7"/>
      <c r="E18" s="7" t="s">
        <v>2536</v>
      </c>
      <c r="F18" s="7"/>
      <c r="G18" s="7" t="s">
        <v>1</v>
      </c>
      <c r="H18" s="7"/>
      <c r="I18" s="7" t="s">
        <v>1</v>
      </c>
      <c r="J18" s="7"/>
      <c r="K18" s="7" t="s">
        <v>1</v>
      </c>
      <c r="L18" s="7"/>
      <c r="M18" s="7" t="s">
        <v>1</v>
      </c>
      <c r="N18" s="7"/>
      <c r="O18" s="7" t="s">
        <v>1</v>
      </c>
      <c r="P18" s="7"/>
      <c r="Q18" s="7" t="s">
        <v>1</v>
      </c>
      <c r="R18" s="7"/>
      <c r="S18" s="7" t="s">
        <v>1</v>
      </c>
      <c r="T18" s="7"/>
      <c r="U18" s="7" t="s">
        <v>1</v>
      </c>
      <c r="V18" s="7"/>
      <c r="W18" s="7" t="s">
        <v>1</v>
      </c>
      <c r="X18" s="7"/>
      <c r="Y18" s="7"/>
      <c r="Z18" s="7"/>
      <c r="AA18" s="7" t="s">
        <v>1</v>
      </c>
      <c r="AB18" s="7"/>
      <c r="AC18" s="7" t="s">
        <v>1</v>
      </c>
      <c r="AD18" s="7"/>
      <c r="AE18" s="7" t="s">
        <v>1</v>
      </c>
      <c r="AF18" s="7"/>
      <c r="AG18" s="7" t="s">
        <v>1</v>
      </c>
      <c r="AH18" s="7"/>
      <c r="AI18" s="7" t="s">
        <v>1</v>
      </c>
      <c r="AJ18" s="7"/>
      <c r="AK18" s="7" t="s">
        <v>1</v>
      </c>
      <c r="AL18" s="7"/>
      <c r="AM18" s="7" t="s">
        <v>1</v>
      </c>
      <c r="AN18" s="7"/>
      <c r="AO18" s="7" t="s">
        <v>1</v>
      </c>
      <c r="AP18" s="7"/>
      <c r="AQ18" s="7" t="s">
        <v>1</v>
      </c>
      <c r="AR18" s="7"/>
      <c r="AS18" s="7" t="s">
        <v>2537</v>
      </c>
      <c r="AT18" s="7"/>
      <c r="AU18" s="7" t="s">
        <v>1</v>
      </c>
      <c r="AV18" s="7"/>
      <c r="AW18" s="7" t="s">
        <v>2093</v>
      </c>
      <c r="AX18" s="6"/>
      <c r="AY18" s="6"/>
    </row>
    <row r="19" spans="1:51" x14ac:dyDescent="0.2">
      <c r="A19" s="7"/>
      <c r="B19" s="7" t="s">
        <v>2191</v>
      </c>
      <c r="C19" s="7"/>
      <c r="D19" s="7" t="s">
        <v>2538</v>
      </c>
      <c r="E19" s="7"/>
      <c r="F19" s="7" t="s">
        <v>2491</v>
      </c>
      <c r="G19" s="7"/>
      <c r="H19" s="7" t="s">
        <v>2487</v>
      </c>
      <c r="I19" s="7"/>
      <c r="J19" s="7" t="s">
        <v>2487</v>
      </c>
      <c r="K19" s="7"/>
      <c r="L19" s="7" t="s">
        <v>2487</v>
      </c>
      <c r="M19" s="7"/>
      <c r="N19" s="7" t="s">
        <v>2487</v>
      </c>
      <c r="O19" s="7"/>
      <c r="P19" s="7" t="s">
        <v>2487</v>
      </c>
      <c r="Q19" s="7"/>
      <c r="R19" s="7" t="s">
        <v>2487</v>
      </c>
      <c r="S19" s="7"/>
      <c r="T19" s="7" t="s">
        <v>2487</v>
      </c>
      <c r="U19" s="7"/>
      <c r="V19" s="7" t="s">
        <v>2487</v>
      </c>
      <c r="W19" s="7"/>
      <c r="X19" s="7" t="s">
        <v>2487</v>
      </c>
      <c r="Y19" s="7"/>
      <c r="Z19" s="7" t="s">
        <v>2485</v>
      </c>
      <c r="AA19" s="7"/>
      <c r="AB19" s="7" t="s">
        <v>2485</v>
      </c>
      <c r="AC19" s="7"/>
      <c r="AD19" s="7" t="s">
        <v>2485</v>
      </c>
      <c r="AE19" s="7"/>
      <c r="AF19" s="7" t="s">
        <v>2485</v>
      </c>
      <c r="AG19" s="7"/>
      <c r="AH19" s="7" t="s">
        <v>2485</v>
      </c>
      <c r="AI19" s="7"/>
      <c r="AJ19" s="7" t="s">
        <v>2485</v>
      </c>
      <c r="AK19" s="7"/>
      <c r="AL19" s="7" t="s">
        <v>2485</v>
      </c>
      <c r="AM19" s="7"/>
      <c r="AN19" s="7" t="s">
        <v>2485</v>
      </c>
      <c r="AO19" s="7"/>
      <c r="AP19" s="7" t="s">
        <v>2485</v>
      </c>
      <c r="AQ19" s="7"/>
      <c r="AR19" s="7" t="s">
        <v>2489</v>
      </c>
      <c r="AS19" s="7"/>
      <c r="AT19" s="7" t="s">
        <v>2539</v>
      </c>
      <c r="AU19" s="7"/>
      <c r="AV19" s="7" t="s">
        <v>2095</v>
      </c>
      <c r="AW19" s="7"/>
      <c r="AX19" s="6"/>
      <c r="AY19" s="6"/>
    </row>
    <row r="20" spans="1:51" x14ac:dyDescent="0.2">
      <c r="A20" s="7" t="s">
        <v>2193</v>
      </c>
      <c r="B20" s="7"/>
      <c r="C20" s="7" t="s">
        <v>1</v>
      </c>
      <c r="D20" s="7"/>
      <c r="E20" s="7" t="s">
        <v>2540</v>
      </c>
      <c r="F20" s="7"/>
      <c r="G20" s="7" t="s">
        <v>1</v>
      </c>
      <c r="H20" s="7"/>
      <c r="I20" s="7" t="s">
        <v>1</v>
      </c>
      <c r="J20" s="7"/>
      <c r="K20" s="7" t="s">
        <v>1</v>
      </c>
      <c r="L20" s="7"/>
      <c r="M20" s="7" t="s">
        <v>1</v>
      </c>
      <c r="N20" s="7"/>
      <c r="O20" s="7" t="s">
        <v>1</v>
      </c>
      <c r="P20" s="7"/>
      <c r="Q20" s="7" t="s">
        <v>1</v>
      </c>
      <c r="R20" s="7"/>
      <c r="S20" s="7" t="s">
        <v>1</v>
      </c>
      <c r="T20" s="7"/>
      <c r="U20" s="7" t="s">
        <v>1</v>
      </c>
      <c r="V20" s="7"/>
      <c r="W20" s="7" t="s">
        <v>1</v>
      </c>
      <c r="X20" s="7"/>
      <c r="Y20" s="7"/>
      <c r="Z20" s="7"/>
      <c r="AA20" s="7" t="s">
        <v>1</v>
      </c>
      <c r="AB20" s="7"/>
      <c r="AC20" s="7" t="s">
        <v>1</v>
      </c>
      <c r="AD20" s="7"/>
      <c r="AE20" s="7" t="s">
        <v>1</v>
      </c>
      <c r="AF20" s="7"/>
      <c r="AG20" s="7" t="s">
        <v>1</v>
      </c>
      <c r="AH20" s="7"/>
      <c r="AI20" s="7" t="s">
        <v>1</v>
      </c>
      <c r="AJ20" s="7"/>
      <c r="AK20" s="7" t="s">
        <v>1</v>
      </c>
      <c r="AL20" s="7"/>
      <c r="AM20" s="7" t="s">
        <v>1</v>
      </c>
      <c r="AN20" s="7"/>
      <c r="AO20" s="7" t="s">
        <v>1</v>
      </c>
      <c r="AP20" s="7"/>
      <c r="AQ20" s="7" t="s">
        <v>1</v>
      </c>
      <c r="AR20" s="7"/>
      <c r="AS20" s="7" t="s">
        <v>2541</v>
      </c>
      <c r="AT20" s="7"/>
      <c r="AU20" s="7" t="s">
        <v>1</v>
      </c>
      <c r="AV20" s="7"/>
      <c r="AW20" s="7" t="s">
        <v>2097</v>
      </c>
      <c r="AX20" s="6"/>
      <c r="AY20" s="6"/>
    </row>
    <row r="21" spans="1:51" x14ac:dyDescent="0.2">
      <c r="A21" s="7"/>
      <c r="B21" s="7" t="s">
        <v>2195</v>
      </c>
      <c r="C21" s="7"/>
      <c r="D21" s="7" t="s">
        <v>2542</v>
      </c>
      <c r="E21" s="7"/>
      <c r="F21" s="7" t="s">
        <v>2491</v>
      </c>
      <c r="G21" s="7"/>
      <c r="H21" s="7" t="s">
        <v>2487</v>
      </c>
      <c r="I21" s="7"/>
      <c r="J21" s="7" t="s">
        <v>2487</v>
      </c>
      <c r="K21" s="7"/>
      <c r="L21" s="7" t="s">
        <v>2487</v>
      </c>
      <c r="M21" s="7"/>
      <c r="N21" s="7" t="s">
        <v>2487</v>
      </c>
      <c r="O21" s="7"/>
      <c r="P21" s="7" t="s">
        <v>2487</v>
      </c>
      <c r="Q21" s="7"/>
      <c r="R21" s="7" t="s">
        <v>2487</v>
      </c>
      <c r="S21" s="7"/>
      <c r="T21" s="7" t="s">
        <v>2487</v>
      </c>
      <c r="U21" s="7"/>
      <c r="V21" s="7" t="s">
        <v>2487</v>
      </c>
      <c r="W21" s="7"/>
      <c r="X21" s="7" t="s">
        <v>2487</v>
      </c>
      <c r="Y21" s="7"/>
      <c r="Z21" s="7" t="s">
        <v>2485</v>
      </c>
      <c r="AA21" s="7"/>
      <c r="AB21" s="7" t="s">
        <v>2485</v>
      </c>
      <c r="AC21" s="7"/>
      <c r="AD21" s="7" t="s">
        <v>2485</v>
      </c>
      <c r="AE21" s="7"/>
      <c r="AF21" s="7" t="s">
        <v>2485</v>
      </c>
      <c r="AG21" s="7"/>
      <c r="AH21" s="7" t="s">
        <v>2485</v>
      </c>
      <c r="AI21" s="7"/>
      <c r="AJ21" s="7" t="s">
        <v>2485</v>
      </c>
      <c r="AK21" s="7"/>
      <c r="AL21" s="7" t="s">
        <v>2485</v>
      </c>
      <c r="AM21" s="7"/>
      <c r="AN21" s="7" t="s">
        <v>2485</v>
      </c>
      <c r="AO21" s="7"/>
      <c r="AP21" s="7" t="s">
        <v>2485</v>
      </c>
      <c r="AQ21" s="7"/>
      <c r="AR21" s="7" t="s">
        <v>2489</v>
      </c>
      <c r="AS21" s="7"/>
      <c r="AT21" s="7" t="s">
        <v>2543</v>
      </c>
      <c r="AU21" s="7"/>
      <c r="AV21" s="7" t="s">
        <v>2099</v>
      </c>
      <c r="AW21" s="7"/>
      <c r="AX21" s="6"/>
      <c r="AY21" s="6"/>
    </row>
    <row r="22" spans="1:51" x14ac:dyDescent="0.2">
      <c r="A22" s="7" t="s">
        <v>2197</v>
      </c>
      <c r="B22" s="7"/>
      <c r="C22" s="7" t="s">
        <v>1</v>
      </c>
      <c r="D22" s="7"/>
      <c r="E22" s="7" t="s">
        <v>2544</v>
      </c>
      <c r="F22" s="7"/>
      <c r="G22" s="7" t="s">
        <v>1</v>
      </c>
      <c r="H22" s="7"/>
      <c r="I22" s="7" t="s">
        <v>1</v>
      </c>
      <c r="J22" s="7"/>
      <c r="K22" s="7" t="s">
        <v>1</v>
      </c>
      <c r="L22" s="7"/>
      <c r="M22" s="7" t="s">
        <v>1</v>
      </c>
      <c r="N22" s="7"/>
      <c r="O22" s="7" t="s">
        <v>1</v>
      </c>
      <c r="P22" s="7"/>
      <c r="Q22" s="7" t="s">
        <v>1</v>
      </c>
      <c r="R22" s="7"/>
      <c r="S22" s="7" t="s">
        <v>1</v>
      </c>
      <c r="T22" s="7"/>
      <c r="U22" s="7" t="s">
        <v>1</v>
      </c>
      <c r="V22" s="7"/>
      <c r="W22" s="7" t="s">
        <v>1</v>
      </c>
      <c r="X22" s="7"/>
      <c r="Y22" s="7"/>
      <c r="Z22" s="7"/>
      <c r="AA22" s="7" t="s">
        <v>1</v>
      </c>
      <c r="AB22" s="7"/>
      <c r="AC22" s="7" t="s">
        <v>1</v>
      </c>
      <c r="AD22" s="7"/>
      <c r="AE22" s="7" t="s">
        <v>1</v>
      </c>
      <c r="AF22" s="7"/>
      <c r="AG22" s="7" t="s">
        <v>1</v>
      </c>
      <c r="AH22" s="7"/>
      <c r="AI22" s="7" t="s">
        <v>1</v>
      </c>
      <c r="AJ22" s="7"/>
      <c r="AK22" s="7" t="s">
        <v>1</v>
      </c>
      <c r="AL22" s="7"/>
      <c r="AM22" s="7" t="s">
        <v>1</v>
      </c>
      <c r="AN22" s="7"/>
      <c r="AO22" s="7" t="s">
        <v>1</v>
      </c>
      <c r="AP22" s="7"/>
      <c r="AQ22" s="7" t="s">
        <v>1</v>
      </c>
      <c r="AR22" s="7"/>
      <c r="AS22" s="7" t="s">
        <v>2545</v>
      </c>
      <c r="AT22" s="7"/>
      <c r="AU22" s="7" t="s">
        <v>1</v>
      </c>
      <c r="AV22" s="7"/>
      <c r="AW22" s="7" t="s">
        <v>2101</v>
      </c>
      <c r="AX22" s="6"/>
      <c r="AY22" s="6"/>
    </row>
    <row r="23" spans="1:51" x14ac:dyDescent="0.2">
      <c r="A23" s="7"/>
      <c r="B23" s="7" t="s">
        <v>2199</v>
      </c>
      <c r="C23" s="7"/>
      <c r="D23" s="7" t="s">
        <v>2546</v>
      </c>
      <c r="E23" s="7"/>
      <c r="F23" s="7" t="s">
        <v>2491</v>
      </c>
      <c r="G23" s="7"/>
      <c r="H23" s="7" t="s">
        <v>2487</v>
      </c>
      <c r="I23" s="7"/>
      <c r="J23" s="7" t="s">
        <v>2487</v>
      </c>
      <c r="K23" s="7"/>
      <c r="L23" s="7" t="s">
        <v>2487</v>
      </c>
      <c r="M23" s="7"/>
      <c r="N23" s="7" t="s">
        <v>2487</v>
      </c>
      <c r="O23" s="7"/>
      <c r="P23" s="7" t="s">
        <v>2487</v>
      </c>
      <c r="Q23" s="7"/>
      <c r="R23" s="7" t="s">
        <v>2487</v>
      </c>
      <c r="S23" s="7"/>
      <c r="T23" s="7" t="s">
        <v>2487</v>
      </c>
      <c r="U23" s="7"/>
      <c r="V23" s="7" t="s">
        <v>2487</v>
      </c>
      <c r="W23" s="7"/>
      <c r="X23" s="7" t="s">
        <v>2487</v>
      </c>
      <c r="Y23" s="7"/>
      <c r="Z23" s="7" t="s">
        <v>2485</v>
      </c>
      <c r="AA23" s="7"/>
      <c r="AB23" s="7" t="s">
        <v>2485</v>
      </c>
      <c r="AC23" s="7"/>
      <c r="AD23" s="7" t="s">
        <v>2485</v>
      </c>
      <c r="AE23" s="7"/>
      <c r="AF23" s="7" t="s">
        <v>2485</v>
      </c>
      <c r="AG23" s="7"/>
      <c r="AH23" s="7" t="s">
        <v>2485</v>
      </c>
      <c r="AI23" s="7"/>
      <c r="AJ23" s="7" t="s">
        <v>2485</v>
      </c>
      <c r="AK23" s="7"/>
      <c r="AL23" s="7" t="s">
        <v>2485</v>
      </c>
      <c r="AM23" s="7"/>
      <c r="AN23" s="7" t="s">
        <v>2485</v>
      </c>
      <c r="AO23" s="7"/>
      <c r="AP23" s="7" t="s">
        <v>2485</v>
      </c>
      <c r="AQ23" s="7"/>
      <c r="AR23" s="7" t="s">
        <v>2489</v>
      </c>
      <c r="AS23" s="7"/>
      <c r="AT23" s="7" t="s">
        <v>2547</v>
      </c>
      <c r="AU23" s="7"/>
      <c r="AV23" s="7" t="s">
        <v>2103</v>
      </c>
      <c r="AW23" s="7"/>
      <c r="AX23" s="6"/>
      <c r="AY23" s="6"/>
    </row>
    <row r="24" spans="1:51" x14ac:dyDescent="0.2">
      <c r="A24" s="7" t="s">
        <v>2201</v>
      </c>
      <c r="B24" s="7"/>
      <c r="C24" s="7" t="s">
        <v>1</v>
      </c>
      <c r="D24" s="7"/>
      <c r="E24" s="7" t="s">
        <v>2548</v>
      </c>
      <c r="F24" s="7"/>
      <c r="G24" s="7" t="s">
        <v>1</v>
      </c>
      <c r="H24" s="7"/>
      <c r="I24" s="7" t="s">
        <v>1</v>
      </c>
      <c r="J24" s="7"/>
      <c r="K24" s="7" t="s">
        <v>1</v>
      </c>
      <c r="L24" s="7"/>
      <c r="M24" s="7" t="s">
        <v>1</v>
      </c>
      <c r="N24" s="7"/>
      <c r="O24" s="7" t="s">
        <v>1</v>
      </c>
      <c r="P24" s="7"/>
      <c r="Q24" s="7" t="s">
        <v>1</v>
      </c>
      <c r="R24" s="7"/>
      <c r="S24" s="7" t="s">
        <v>1</v>
      </c>
      <c r="T24" s="7"/>
      <c r="U24" s="7" t="s">
        <v>1</v>
      </c>
      <c r="V24" s="7"/>
      <c r="W24" s="7" t="s">
        <v>1</v>
      </c>
      <c r="X24" s="7"/>
      <c r="Y24" s="7"/>
      <c r="Z24" s="7"/>
      <c r="AA24" s="7" t="s">
        <v>1</v>
      </c>
      <c r="AB24" s="7"/>
      <c r="AC24" s="7" t="s">
        <v>1</v>
      </c>
      <c r="AD24" s="7"/>
      <c r="AE24" s="7" t="s">
        <v>1</v>
      </c>
      <c r="AF24" s="7"/>
      <c r="AG24" s="7" t="s">
        <v>1</v>
      </c>
      <c r="AH24" s="7"/>
      <c r="AI24" s="7" t="s">
        <v>1</v>
      </c>
      <c r="AJ24" s="7"/>
      <c r="AK24" s="7" t="s">
        <v>1</v>
      </c>
      <c r="AL24" s="7"/>
      <c r="AM24" s="7" t="s">
        <v>1</v>
      </c>
      <c r="AN24" s="7"/>
      <c r="AO24" s="7" t="s">
        <v>1</v>
      </c>
      <c r="AP24" s="7"/>
      <c r="AQ24" s="7" t="s">
        <v>1</v>
      </c>
      <c r="AR24" s="7"/>
      <c r="AS24" s="7" t="s">
        <v>2549</v>
      </c>
      <c r="AT24" s="7"/>
      <c r="AU24" s="7" t="s">
        <v>1</v>
      </c>
      <c r="AV24" s="7"/>
      <c r="AW24" s="7" t="s">
        <v>2105</v>
      </c>
      <c r="AX24" s="6"/>
      <c r="AY24" s="6"/>
    </row>
    <row r="25" spans="1:51" x14ac:dyDescent="0.2">
      <c r="A25" s="7"/>
      <c r="B25" s="7" t="s">
        <v>2203</v>
      </c>
      <c r="C25" s="7"/>
      <c r="D25" s="7" t="s">
        <v>2550</v>
      </c>
      <c r="E25" s="7"/>
      <c r="F25" s="7" t="s">
        <v>2491</v>
      </c>
      <c r="G25" s="7"/>
      <c r="H25" s="7" t="s">
        <v>2487</v>
      </c>
      <c r="I25" s="7"/>
      <c r="J25" s="7" t="s">
        <v>2487</v>
      </c>
      <c r="K25" s="7"/>
      <c r="L25" s="7" t="s">
        <v>2487</v>
      </c>
      <c r="M25" s="7"/>
      <c r="N25" s="7" t="s">
        <v>2487</v>
      </c>
      <c r="O25" s="7"/>
      <c r="P25" s="7" t="s">
        <v>2487</v>
      </c>
      <c r="Q25" s="7"/>
      <c r="R25" s="7" t="s">
        <v>2487</v>
      </c>
      <c r="S25" s="7"/>
      <c r="T25" s="7" t="s">
        <v>2487</v>
      </c>
      <c r="U25" s="7"/>
      <c r="V25" s="7" t="s">
        <v>2487</v>
      </c>
      <c r="W25" s="7"/>
      <c r="X25" s="7" t="s">
        <v>2487</v>
      </c>
      <c r="Y25" s="7"/>
      <c r="Z25" s="7" t="s">
        <v>2485</v>
      </c>
      <c r="AA25" s="7"/>
      <c r="AB25" s="7" t="s">
        <v>2485</v>
      </c>
      <c r="AC25" s="7"/>
      <c r="AD25" s="7" t="s">
        <v>2485</v>
      </c>
      <c r="AE25" s="7"/>
      <c r="AF25" s="7" t="s">
        <v>2485</v>
      </c>
      <c r="AG25" s="7"/>
      <c r="AH25" s="7" t="s">
        <v>2485</v>
      </c>
      <c r="AI25" s="7"/>
      <c r="AJ25" s="7" t="s">
        <v>2485</v>
      </c>
      <c r="AK25" s="7"/>
      <c r="AL25" s="7" t="s">
        <v>2485</v>
      </c>
      <c r="AM25" s="7"/>
      <c r="AN25" s="7" t="s">
        <v>2485</v>
      </c>
      <c r="AO25" s="7"/>
      <c r="AP25" s="7" t="s">
        <v>2485</v>
      </c>
      <c r="AQ25" s="7"/>
      <c r="AR25" s="7" t="s">
        <v>2489</v>
      </c>
      <c r="AS25" s="7"/>
      <c r="AT25" s="7" t="s">
        <v>2551</v>
      </c>
      <c r="AU25" s="7"/>
      <c r="AV25" s="7" t="s">
        <v>2107</v>
      </c>
      <c r="AW25" s="7"/>
      <c r="AX25" s="6"/>
      <c r="AY25" s="6"/>
    </row>
    <row r="26" spans="1:5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6"/>
      <c r="AY26" s="6"/>
    </row>
    <row r="27" spans="1:51" x14ac:dyDescent="0.2">
      <c r="A27" s="7"/>
      <c r="B27" s="7" t="s">
        <v>2171</v>
      </c>
      <c r="C27" s="7"/>
      <c r="D27" s="7" t="s">
        <v>2552</v>
      </c>
      <c r="E27" s="7"/>
      <c r="F27" s="7" t="s">
        <v>2490</v>
      </c>
      <c r="G27" s="7"/>
      <c r="H27" s="7" t="s">
        <v>2486</v>
      </c>
      <c r="I27" s="7"/>
      <c r="J27" s="7" t="s">
        <v>2486</v>
      </c>
      <c r="K27" s="7"/>
      <c r="L27" s="7" t="s">
        <v>2486</v>
      </c>
      <c r="M27" s="7"/>
      <c r="N27" s="7" t="s">
        <v>2486</v>
      </c>
      <c r="O27" s="7"/>
      <c r="P27" s="7" t="s">
        <v>2486</v>
      </c>
      <c r="Q27" s="7"/>
      <c r="R27" s="7" t="s">
        <v>2486</v>
      </c>
      <c r="S27" s="7"/>
      <c r="T27" s="7" t="s">
        <v>2486</v>
      </c>
      <c r="U27" s="7"/>
      <c r="V27" s="7" t="s">
        <v>2486</v>
      </c>
      <c r="W27" s="7"/>
      <c r="X27" s="7" t="s">
        <v>2486</v>
      </c>
      <c r="Y27" s="7"/>
      <c r="Z27" s="7" t="s">
        <v>2484</v>
      </c>
      <c r="AA27" s="7"/>
      <c r="AB27" s="7" t="s">
        <v>2484</v>
      </c>
      <c r="AC27" s="7"/>
      <c r="AD27" s="7" t="s">
        <v>2484</v>
      </c>
      <c r="AE27" s="7"/>
      <c r="AF27" s="7" t="s">
        <v>2484</v>
      </c>
      <c r="AG27" s="7"/>
      <c r="AH27" s="7" t="s">
        <v>2484</v>
      </c>
      <c r="AI27" s="7"/>
      <c r="AJ27" s="7" t="s">
        <v>2484</v>
      </c>
      <c r="AK27" s="7"/>
      <c r="AL27" s="7" t="s">
        <v>2484</v>
      </c>
      <c r="AM27" s="7"/>
      <c r="AN27" s="7" t="s">
        <v>2484</v>
      </c>
      <c r="AO27" s="7"/>
      <c r="AP27" s="7" t="s">
        <v>2484</v>
      </c>
      <c r="AQ27" s="7"/>
      <c r="AR27" s="7" t="s">
        <v>2488</v>
      </c>
      <c r="AS27" s="7"/>
      <c r="AT27" s="7" t="s">
        <v>2553</v>
      </c>
      <c r="AU27" s="7"/>
      <c r="AV27" s="7" t="s">
        <v>2139</v>
      </c>
      <c r="AW27" s="7"/>
      <c r="AX27" s="6"/>
      <c r="AY27" s="6"/>
    </row>
    <row r="28" spans="1:51" x14ac:dyDescent="0.2">
      <c r="A28" s="7" t="s">
        <v>2169</v>
      </c>
      <c r="B28" s="7"/>
      <c r="C28" s="7" t="s">
        <v>1</v>
      </c>
      <c r="D28" s="7"/>
      <c r="E28" s="7" t="s">
        <v>2554</v>
      </c>
      <c r="F28" s="7"/>
      <c r="G28" s="7" t="s">
        <v>1</v>
      </c>
      <c r="H28" s="7"/>
      <c r="I28" s="7" t="s">
        <v>1</v>
      </c>
      <c r="J28" s="7"/>
      <c r="K28" s="7" t="s">
        <v>1</v>
      </c>
      <c r="L28" s="7"/>
      <c r="M28" s="7" t="s">
        <v>1</v>
      </c>
      <c r="N28" s="7"/>
      <c r="O28" s="7" t="s">
        <v>1</v>
      </c>
      <c r="P28" s="7"/>
      <c r="Q28" s="7" t="s">
        <v>1</v>
      </c>
      <c r="R28" s="7"/>
      <c r="S28" s="7" t="s">
        <v>1</v>
      </c>
      <c r="T28" s="7"/>
      <c r="U28" s="7" t="s">
        <v>1</v>
      </c>
      <c r="V28" s="7"/>
      <c r="W28" s="7" t="s">
        <v>1</v>
      </c>
      <c r="X28" s="7"/>
      <c r="Y28" s="7"/>
      <c r="Z28" s="7"/>
      <c r="AA28" s="7" t="s">
        <v>1</v>
      </c>
      <c r="AB28" s="7"/>
      <c r="AC28" s="7" t="s">
        <v>1</v>
      </c>
      <c r="AD28" s="7"/>
      <c r="AE28" s="7" t="s">
        <v>1</v>
      </c>
      <c r="AF28" s="7"/>
      <c r="AG28" s="7" t="s">
        <v>1</v>
      </c>
      <c r="AH28" s="7"/>
      <c r="AI28" s="7" t="s">
        <v>1</v>
      </c>
      <c r="AJ28" s="7"/>
      <c r="AK28" s="7" t="s">
        <v>1</v>
      </c>
      <c r="AL28" s="7"/>
      <c r="AM28" s="7" t="s">
        <v>1</v>
      </c>
      <c r="AN28" s="7"/>
      <c r="AO28" s="7" t="s">
        <v>1</v>
      </c>
      <c r="AP28" s="7"/>
      <c r="AQ28" s="7" t="s">
        <v>1</v>
      </c>
      <c r="AR28" s="7"/>
      <c r="AS28" s="7" t="s">
        <v>2555</v>
      </c>
      <c r="AT28" s="7"/>
      <c r="AU28" s="7" t="s">
        <v>1</v>
      </c>
      <c r="AV28" s="7"/>
      <c r="AW28" s="7" t="s">
        <v>2137</v>
      </c>
      <c r="AX28" s="6"/>
      <c r="AY28" s="6"/>
    </row>
    <row r="29" spans="1:51" x14ac:dyDescent="0.2">
      <c r="A29" s="7"/>
      <c r="B29" s="7" t="s">
        <v>2167</v>
      </c>
      <c r="C29" s="7"/>
      <c r="D29" s="7" t="s">
        <v>2556</v>
      </c>
      <c r="E29" s="7"/>
      <c r="F29" s="7" t="s">
        <v>2490</v>
      </c>
      <c r="G29" s="7"/>
      <c r="H29" s="7" t="s">
        <v>2486</v>
      </c>
      <c r="I29" s="7"/>
      <c r="J29" s="7" t="s">
        <v>2486</v>
      </c>
      <c r="K29" s="7"/>
      <c r="L29" s="7" t="s">
        <v>2486</v>
      </c>
      <c r="M29" s="7"/>
      <c r="N29" s="7" t="s">
        <v>2486</v>
      </c>
      <c r="O29" s="7"/>
      <c r="P29" s="7" t="s">
        <v>2486</v>
      </c>
      <c r="Q29" s="7"/>
      <c r="R29" s="7" t="s">
        <v>2486</v>
      </c>
      <c r="S29" s="7"/>
      <c r="T29" s="7" t="s">
        <v>2486</v>
      </c>
      <c r="U29" s="7"/>
      <c r="V29" s="7" t="s">
        <v>2486</v>
      </c>
      <c r="W29" s="7"/>
      <c r="X29" s="7" t="s">
        <v>2486</v>
      </c>
      <c r="Y29" s="7"/>
      <c r="Z29" s="7" t="s">
        <v>2484</v>
      </c>
      <c r="AA29" s="7"/>
      <c r="AB29" s="7" t="s">
        <v>2484</v>
      </c>
      <c r="AC29" s="7"/>
      <c r="AD29" s="7" t="s">
        <v>2484</v>
      </c>
      <c r="AE29" s="7"/>
      <c r="AF29" s="7" t="s">
        <v>2484</v>
      </c>
      <c r="AG29" s="7"/>
      <c r="AH29" s="7" t="s">
        <v>2484</v>
      </c>
      <c r="AI29" s="7"/>
      <c r="AJ29" s="7" t="s">
        <v>2484</v>
      </c>
      <c r="AK29" s="7"/>
      <c r="AL29" s="7" t="s">
        <v>2484</v>
      </c>
      <c r="AM29" s="7"/>
      <c r="AN29" s="7" t="s">
        <v>2484</v>
      </c>
      <c r="AO29" s="7"/>
      <c r="AP29" s="7" t="s">
        <v>2484</v>
      </c>
      <c r="AQ29" s="7"/>
      <c r="AR29" s="7" t="s">
        <v>2488</v>
      </c>
      <c r="AS29" s="7"/>
      <c r="AT29" s="7" t="s">
        <v>2557</v>
      </c>
      <c r="AU29" s="7"/>
      <c r="AV29" s="7" t="s">
        <v>2135</v>
      </c>
      <c r="AW29" s="7"/>
      <c r="AX29" s="6"/>
      <c r="AY29" s="6"/>
    </row>
    <row r="30" spans="1:51" x14ac:dyDescent="0.2">
      <c r="A30" s="7" t="s">
        <v>2165</v>
      </c>
      <c r="B30" s="7"/>
      <c r="C30" s="7" t="s">
        <v>1</v>
      </c>
      <c r="D30" s="7"/>
      <c r="E30" s="7" t="s">
        <v>2558</v>
      </c>
      <c r="F30" s="7"/>
      <c r="G30" s="7" t="s">
        <v>1</v>
      </c>
      <c r="H30" s="7"/>
      <c r="I30" s="7" t="s">
        <v>1</v>
      </c>
      <c r="J30" s="7"/>
      <c r="K30" s="7" t="s">
        <v>1</v>
      </c>
      <c r="L30" s="7"/>
      <c r="M30" s="7" t="s">
        <v>1</v>
      </c>
      <c r="N30" s="7"/>
      <c r="O30" s="7" t="s">
        <v>1</v>
      </c>
      <c r="P30" s="7"/>
      <c r="Q30" s="7" t="s">
        <v>1</v>
      </c>
      <c r="R30" s="7"/>
      <c r="S30" s="7" t="s">
        <v>1</v>
      </c>
      <c r="T30" s="7"/>
      <c r="U30" s="7" t="s">
        <v>1</v>
      </c>
      <c r="V30" s="7"/>
      <c r="W30" s="7" t="s">
        <v>1</v>
      </c>
      <c r="X30" s="7"/>
      <c r="Y30" s="7"/>
      <c r="Z30" s="7"/>
      <c r="AA30" s="7" t="s">
        <v>1</v>
      </c>
      <c r="AB30" s="7"/>
      <c r="AC30" s="7" t="s">
        <v>1</v>
      </c>
      <c r="AD30" s="7"/>
      <c r="AE30" s="7" t="s">
        <v>1</v>
      </c>
      <c r="AF30" s="7"/>
      <c r="AG30" s="7" t="s">
        <v>1</v>
      </c>
      <c r="AH30" s="7"/>
      <c r="AI30" s="7" t="s">
        <v>1</v>
      </c>
      <c r="AJ30" s="7"/>
      <c r="AK30" s="7" t="s">
        <v>1</v>
      </c>
      <c r="AL30" s="7"/>
      <c r="AM30" s="7" t="s">
        <v>1</v>
      </c>
      <c r="AN30" s="7"/>
      <c r="AO30" s="7" t="s">
        <v>1</v>
      </c>
      <c r="AP30" s="7"/>
      <c r="AQ30" s="7" t="s">
        <v>1</v>
      </c>
      <c r="AR30" s="7"/>
      <c r="AS30" s="7" t="s">
        <v>2559</v>
      </c>
      <c r="AT30" s="7"/>
      <c r="AU30" s="7" t="s">
        <v>1</v>
      </c>
      <c r="AV30" s="7"/>
      <c r="AW30" s="7" t="s">
        <v>2133</v>
      </c>
      <c r="AX30" s="6"/>
      <c r="AY30" s="6"/>
    </row>
    <row r="31" spans="1:51" x14ac:dyDescent="0.2">
      <c r="A31" s="7"/>
      <c r="B31" s="7" t="s">
        <v>2163</v>
      </c>
      <c r="C31" s="7"/>
      <c r="D31" s="7" t="s">
        <v>2560</v>
      </c>
      <c r="E31" s="7"/>
      <c r="F31" s="7" t="s">
        <v>2490</v>
      </c>
      <c r="G31" s="7"/>
      <c r="H31" s="7" t="s">
        <v>2486</v>
      </c>
      <c r="I31" s="7"/>
      <c r="J31" s="7" t="s">
        <v>2486</v>
      </c>
      <c r="K31" s="7"/>
      <c r="L31" s="7" t="s">
        <v>2486</v>
      </c>
      <c r="M31" s="7"/>
      <c r="N31" s="7" t="s">
        <v>2486</v>
      </c>
      <c r="O31" s="7"/>
      <c r="P31" s="7" t="s">
        <v>2486</v>
      </c>
      <c r="Q31" s="7"/>
      <c r="R31" s="7" t="s">
        <v>2486</v>
      </c>
      <c r="S31" s="7"/>
      <c r="T31" s="7" t="s">
        <v>2486</v>
      </c>
      <c r="U31" s="7"/>
      <c r="V31" s="7" t="s">
        <v>2486</v>
      </c>
      <c r="W31" s="7"/>
      <c r="X31" s="7" t="s">
        <v>2486</v>
      </c>
      <c r="Y31" s="7"/>
      <c r="Z31" s="7" t="s">
        <v>2484</v>
      </c>
      <c r="AA31" s="7"/>
      <c r="AB31" s="7" t="s">
        <v>2484</v>
      </c>
      <c r="AC31" s="7"/>
      <c r="AD31" s="7" t="s">
        <v>2484</v>
      </c>
      <c r="AE31" s="7"/>
      <c r="AF31" s="7" t="s">
        <v>2484</v>
      </c>
      <c r="AG31" s="7"/>
      <c r="AH31" s="7" t="s">
        <v>2484</v>
      </c>
      <c r="AI31" s="7"/>
      <c r="AJ31" s="7" t="s">
        <v>2484</v>
      </c>
      <c r="AK31" s="7"/>
      <c r="AL31" s="7" t="s">
        <v>2484</v>
      </c>
      <c r="AM31" s="7"/>
      <c r="AN31" s="7" t="s">
        <v>2484</v>
      </c>
      <c r="AO31" s="7"/>
      <c r="AP31" s="7" t="s">
        <v>2484</v>
      </c>
      <c r="AQ31" s="7"/>
      <c r="AR31" s="7" t="s">
        <v>2488</v>
      </c>
      <c r="AS31" s="7"/>
      <c r="AT31" s="7" t="s">
        <v>2561</v>
      </c>
      <c r="AU31" s="7"/>
      <c r="AV31" s="7" t="s">
        <v>2131</v>
      </c>
      <c r="AW31" s="7"/>
      <c r="AX31" s="6"/>
      <c r="AY31" s="6"/>
    </row>
    <row r="32" spans="1:51" x14ac:dyDescent="0.2">
      <c r="A32" s="7" t="s">
        <v>2161</v>
      </c>
      <c r="B32" s="7"/>
      <c r="C32" s="7" t="s">
        <v>1</v>
      </c>
      <c r="D32" s="7"/>
      <c r="E32" s="7" t="s">
        <v>2562</v>
      </c>
      <c r="F32" s="7"/>
      <c r="G32" s="7" t="s">
        <v>1</v>
      </c>
      <c r="H32" s="7"/>
      <c r="I32" s="7" t="s">
        <v>1</v>
      </c>
      <c r="J32" s="7"/>
      <c r="K32" s="7" t="s">
        <v>1</v>
      </c>
      <c r="L32" s="7"/>
      <c r="M32" s="7" t="s">
        <v>1</v>
      </c>
      <c r="N32" s="7"/>
      <c r="O32" s="7" t="s">
        <v>1</v>
      </c>
      <c r="P32" s="7"/>
      <c r="Q32" s="7" t="s">
        <v>1</v>
      </c>
      <c r="R32" s="7"/>
      <c r="S32" s="7" t="s">
        <v>1</v>
      </c>
      <c r="T32" s="7"/>
      <c r="U32" s="7" t="s">
        <v>1</v>
      </c>
      <c r="V32" s="7"/>
      <c r="W32" s="7" t="s">
        <v>1</v>
      </c>
      <c r="X32" s="7"/>
      <c r="Y32" s="7"/>
      <c r="Z32" s="7"/>
      <c r="AA32" s="7" t="s">
        <v>1</v>
      </c>
      <c r="AB32" s="7"/>
      <c r="AC32" s="7" t="s">
        <v>1</v>
      </c>
      <c r="AD32" s="7"/>
      <c r="AE32" s="7" t="s">
        <v>1</v>
      </c>
      <c r="AF32" s="7"/>
      <c r="AG32" s="7" t="s">
        <v>1</v>
      </c>
      <c r="AH32" s="7"/>
      <c r="AI32" s="7" t="s">
        <v>1</v>
      </c>
      <c r="AJ32" s="7"/>
      <c r="AK32" s="7" t="s">
        <v>1</v>
      </c>
      <c r="AL32" s="7"/>
      <c r="AM32" s="7" t="s">
        <v>1</v>
      </c>
      <c r="AN32" s="7"/>
      <c r="AO32" s="7" t="s">
        <v>1</v>
      </c>
      <c r="AP32" s="7"/>
      <c r="AQ32" s="7" t="s">
        <v>1</v>
      </c>
      <c r="AR32" s="7"/>
      <c r="AS32" s="7" t="s">
        <v>2563</v>
      </c>
      <c r="AT32" s="7"/>
      <c r="AU32" s="7" t="s">
        <v>1</v>
      </c>
      <c r="AV32" s="7"/>
      <c r="AW32" s="7" t="s">
        <v>2129</v>
      </c>
      <c r="AX32" s="6"/>
      <c r="AY32" s="6"/>
    </row>
    <row r="33" spans="1:51" x14ac:dyDescent="0.2">
      <c r="A33" s="7"/>
      <c r="B33" s="7" t="s">
        <v>2159</v>
      </c>
      <c r="C33" s="7"/>
      <c r="D33" s="7" t="s">
        <v>2564</v>
      </c>
      <c r="E33" s="7"/>
      <c r="F33" s="7" t="s">
        <v>2490</v>
      </c>
      <c r="G33" s="7"/>
      <c r="H33" s="7" t="s">
        <v>2486</v>
      </c>
      <c r="I33" s="7"/>
      <c r="J33" s="7" t="s">
        <v>2486</v>
      </c>
      <c r="K33" s="7"/>
      <c r="L33" s="7" t="s">
        <v>2486</v>
      </c>
      <c r="M33" s="7"/>
      <c r="N33" s="7" t="s">
        <v>2486</v>
      </c>
      <c r="O33" s="7"/>
      <c r="P33" s="7" t="s">
        <v>2486</v>
      </c>
      <c r="Q33" s="7"/>
      <c r="R33" s="7" t="s">
        <v>2486</v>
      </c>
      <c r="S33" s="7"/>
      <c r="T33" s="7" t="s">
        <v>2486</v>
      </c>
      <c r="U33" s="7"/>
      <c r="V33" s="7" t="s">
        <v>2486</v>
      </c>
      <c r="W33" s="7"/>
      <c r="X33" s="7" t="s">
        <v>2486</v>
      </c>
      <c r="Y33" s="7"/>
      <c r="Z33" s="7" t="s">
        <v>2484</v>
      </c>
      <c r="AA33" s="7"/>
      <c r="AB33" s="7" t="s">
        <v>2484</v>
      </c>
      <c r="AC33" s="7"/>
      <c r="AD33" s="7" t="s">
        <v>2484</v>
      </c>
      <c r="AE33" s="7"/>
      <c r="AF33" s="7" t="s">
        <v>2484</v>
      </c>
      <c r="AG33" s="7"/>
      <c r="AH33" s="7" t="s">
        <v>2484</v>
      </c>
      <c r="AI33" s="7"/>
      <c r="AJ33" s="7" t="s">
        <v>2484</v>
      </c>
      <c r="AK33" s="7"/>
      <c r="AL33" s="7" t="s">
        <v>2484</v>
      </c>
      <c r="AM33" s="7"/>
      <c r="AN33" s="7" t="s">
        <v>2484</v>
      </c>
      <c r="AO33" s="7"/>
      <c r="AP33" s="7" t="s">
        <v>2484</v>
      </c>
      <c r="AQ33" s="7"/>
      <c r="AR33" s="7" t="s">
        <v>2488</v>
      </c>
      <c r="AS33" s="7"/>
      <c r="AT33" s="7" t="s">
        <v>2565</v>
      </c>
      <c r="AU33" s="7"/>
      <c r="AV33" s="7" t="s">
        <v>2127</v>
      </c>
      <c r="AW33" s="7"/>
      <c r="AX33" s="6"/>
      <c r="AY33" s="6"/>
    </row>
    <row r="34" spans="1:51" x14ac:dyDescent="0.2">
      <c r="A34" s="7" t="s">
        <v>2157</v>
      </c>
      <c r="B34" s="7"/>
      <c r="C34" s="7" t="s">
        <v>1</v>
      </c>
      <c r="D34" s="7"/>
      <c r="E34" s="7" t="s">
        <v>2566</v>
      </c>
      <c r="F34" s="7"/>
      <c r="G34" s="7" t="s">
        <v>1</v>
      </c>
      <c r="H34" s="7"/>
      <c r="I34" s="7" t="s">
        <v>1</v>
      </c>
      <c r="J34" s="7"/>
      <c r="K34" s="7" t="s">
        <v>1</v>
      </c>
      <c r="L34" s="7"/>
      <c r="M34" s="7" t="s">
        <v>1</v>
      </c>
      <c r="N34" s="7"/>
      <c r="O34" s="7" t="s">
        <v>1</v>
      </c>
      <c r="P34" s="7"/>
      <c r="Q34" s="7" t="s">
        <v>1</v>
      </c>
      <c r="R34" s="7"/>
      <c r="S34" s="7" t="s">
        <v>1</v>
      </c>
      <c r="T34" s="7"/>
      <c r="U34" s="7" t="s">
        <v>1</v>
      </c>
      <c r="V34" s="7"/>
      <c r="W34" s="7" t="s">
        <v>1</v>
      </c>
      <c r="X34" s="7"/>
      <c r="Y34" s="7"/>
      <c r="Z34" s="7"/>
      <c r="AA34" s="7" t="s">
        <v>1</v>
      </c>
      <c r="AB34" s="7"/>
      <c r="AC34" s="7" t="s">
        <v>1</v>
      </c>
      <c r="AD34" s="7"/>
      <c r="AE34" s="7" t="s">
        <v>1</v>
      </c>
      <c r="AF34" s="7"/>
      <c r="AG34" s="7" t="s">
        <v>1</v>
      </c>
      <c r="AH34" s="7"/>
      <c r="AI34" s="7" t="s">
        <v>1</v>
      </c>
      <c r="AJ34" s="7"/>
      <c r="AK34" s="7" t="s">
        <v>1</v>
      </c>
      <c r="AL34" s="7"/>
      <c r="AM34" s="7" t="s">
        <v>1</v>
      </c>
      <c r="AN34" s="7"/>
      <c r="AO34" s="7" t="s">
        <v>1</v>
      </c>
      <c r="AP34" s="7"/>
      <c r="AQ34" s="7" t="s">
        <v>1</v>
      </c>
      <c r="AR34" s="7"/>
      <c r="AS34" s="7" t="s">
        <v>2567</v>
      </c>
      <c r="AT34" s="7"/>
      <c r="AU34" s="7" t="s">
        <v>1</v>
      </c>
      <c r="AV34" s="7"/>
      <c r="AW34" s="7" t="s">
        <v>2125</v>
      </c>
      <c r="AX34" s="6"/>
      <c r="AY34" s="6"/>
    </row>
    <row r="35" spans="1:51" x14ac:dyDescent="0.2">
      <c r="A35" s="7"/>
      <c r="B35" s="7" t="s">
        <v>2155</v>
      </c>
      <c r="C35" s="7"/>
      <c r="D35" s="7" t="s">
        <v>2568</v>
      </c>
      <c r="E35" s="7"/>
      <c r="F35" s="7" t="s">
        <v>2490</v>
      </c>
      <c r="G35" s="7"/>
      <c r="H35" s="7" t="s">
        <v>2486</v>
      </c>
      <c r="I35" s="7"/>
      <c r="J35" s="7" t="s">
        <v>2486</v>
      </c>
      <c r="K35" s="7"/>
      <c r="L35" s="7" t="s">
        <v>2486</v>
      </c>
      <c r="M35" s="7"/>
      <c r="N35" s="7" t="s">
        <v>2486</v>
      </c>
      <c r="O35" s="7"/>
      <c r="P35" s="7" t="s">
        <v>2486</v>
      </c>
      <c r="Q35" s="7"/>
      <c r="R35" s="7" t="s">
        <v>2486</v>
      </c>
      <c r="S35" s="7"/>
      <c r="T35" s="7" t="s">
        <v>2486</v>
      </c>
      <c r="U35" s="7"/>
      <c r="V35" s="7" t="s">
        <v>2486</v>
      </c>
      <c r="W35" s="7"/>
      <c r="X35" s="7" t="s">
        <v>2486</v>
      </c>
      <c r="Y35" s="7"/>
      <c r="Z35" s="7" t="s">
        <v>2484</v>
      </c>
      <c r="AA35" s="7"/>
      <c r="AB35" s="7" t="s">
        <v>2484</v>
      </c>
      <c r="AC35" s="7"/>
      <c r="AD35" s="7" t="s">
        <v>2484</v>
      </c>
      <c r="AE35" s="7"/>
      <c r="AF35" s="7" t="s">
        <v>2484</v>
      </c>
      <c r="AG35" s="7"/>
      <c r="AH35" s="7" t="s">
        <v>2484</v>
      </c>
      <c r="AI35" s="7"/>
      <c r="AJ35" s="7" t="s">
        <v>2484</v>
      </c>
      <c r="AK35" s="7"/>
      <c r="AL35" s="7" t="s">
        <v>2484</v>
      </c>
      <c r="AM35" s="7"/>
      <c r="AN35" s="7" t="s">
        <v>2484</v>
      </c>
      <c r="AO35" s="7"/>
      <c r="AP35" s="7" t="s">
        <v>2484</v>
      </c>
      <c r="AQ35" s="7"/>
      <c r="AR35" s="7" t="s">
        <v>2488</v>
      </c>
      <c r="AS35" s="7"/>
      <c r="AT35" s="7" t="s">
        <v>2569</v>
      </c>
      <c r="AU35" s="7"/>
      <c r="AV35" s="7" t="s">
        <v>2123</v>
      </c>
      <c r="AW35" s="7"/>
      <c r="AX35" s="6"/>
      <c r="AY35" s="6"/>
    </row>
    <row r="36" spans="1:51" x14ac:dyDescent="0.2">
      <c r="A36" s="7" t="s">
        <v>2153</v>
      </c>
      <c r="B36" s="7"/>
      <c r="C36" s="7" t="s">
        <v>1</v>
      </c>
      <c r="D36" s="7"/>
      <c r="E36" s="7" t="s">
        <v>2570</v>
      </c>
      <c r="F36" s="7"/>
      <c r="G36" s="7" t="s">
        <v>1</v>
      </c>
      <c r="H36" s="7"/>
      <c r="I36" s="7" t="s">
        <v>1</v>
      </c>
      <c r="J36" s="7"/>
      <c r="K36" s="7" t="s">
        <v>1</v>
      </c>
      <c r="L36" s="7"/>
      <c r="M36" s="7" t="s">
        <v>1</v>
      </c>
      <c r="N36" s="7"/>
      <c r="O36" s="7" t="s">
        <v>1</v>
      </c>
      <c r="P36" s="7"/>
      <c r="Q36" s="7" t="s">
        <v>1</v>
      </c>
      <c r="R36" s="7"/>
      <c r="S36" s="7" t="s">
        <v>1</v>
      </c>
      <c r="T36" s="7"/>
      <c r="U36" s="7" t="s">
        <v>1</v>
      </c>
      <c r="V36" s="7"/>
      <c r="W36" s="7" t="s">
        <v>1</v>
      </c>
      <c r="X36" s="7"/>
      <c r="Y36" s="7"/>
      <c r="Z36" s="7"/>
      <c r="AA36" s="7" t="s">
        <v>1</v>
      </c>
      <c r="AB36" s="7"/>
      <c r="AC36" s="7" t="s">
        <v>1</v>
      </c>
      <c r="AD36" s="7"/>
      <c r="AE36" s="7" t="s">
        <v>1</v>
      </c>
      <c r="AF36" s="7"/>
      <c r="AG36" s="7" t="s">
        <v>1</v>
      </c>
      <c r="AH36" s="7"/>
      <c r="AI36" s="7" t="s">
        <v>1</v>
      </c>
      <c r="AJ36" s="7"/>
      <c r="AK36" s="7" t="s">
        <v>1</v>
      </c>
      <c r="AL36" s="7"/>
      <c r="AM36" s="7" t="s">
        <v>1</v>
      </c>
      <c r="AN36" s="7"/>
      <c r="AO36" s="7" t="s">
        <v>1</v>
      </c>
      <c r="AP36" s="7"/>
      <c r="AQ36" s="7" t="s">
        <v>1</v>
      </c>
      <c r="AR36" s="7"/>
      <c r="AS36" s="7" t="s">
        <v>2571</v>
      </c>
      <c r="AT36" s="7"/>
      <c r="AU36" s="7" t="s">
        <v>1</v>
      </c>
      <c r="AV36" s="7"/>
      <c r="AW36" s="7" t="s">
        <v>2121</v>
      </c>
      <c r="AX36" s="6"/>
      <c r="AY36" s="6"/>
    </row>
    <row r="37" spans="1:51" x14ac:dyDescent="0.2">
      <c r="A37" s="7"/>
      <c r="B37" s="7" t="s">
        <v>2151</v>
      </c>
      <c r="C37" s="7"/>
      <c r="D37" s="7" t="s">
        <v>2572</v>
      </c>
      <c r="E37" s="7"/>
      <c r="F37" s="7" t="s">
        <v>2490</v>
      </c>
      <c r="G37" s="7"/>
      <c r="H37" s="7" t="s">
        <v>2486</v>
      </c>
      <c r="I37" s="7"/>
      <c r="J37" s="7" t="s">
        <v>2486</v>
      </c>
      <c r="K37" s="7"/>
      <c r="L37" s="7" t="s">
        <v>2486</v>
      </c>
      <c r="M37" s="7"/>
      <c r="N37" s="7" t="s">
        <v>2486</v>
      </c>
      <c r="O37" s="7"/>
      <c r="P37" s="7" t="s">
        <v>2486</v>
      </c>
      <c r="Q37" s="7"/>
      <c r="R37" s="7" t="s">
        <v>2486</v>
      </c>
      <c r="S37" s="7"/>
      <c r="T37" s="7" t="s">
        <v>2486</v>
      </c>
      <c r="U37" s="7"/>
      <c r="V37" s="7" t="s">
        <v>2486</v>
      </c>
      <c r="W37" s="7"/>
      <c r="X37" s="7" t="s">
        <v>2486</v>
      </c>
      <c r="Y37" s="7"/>
      <c r="Z37" s="7" t="s">
        <v>2484</v>
      </c>
      <c r="AA37" s="7"/>
      <c r="AB37" s="7" t="s">
        <v>2484</v>
      </c>
      <c r="AC37" s="7"/>
      <c r="AD37" s="7" t="s">
        <v>2484</v>
      </c>
      <c r="AE37" s="7"/>
      <c r="AF37" s="7" t="s">
        <v>2484</v>
      </c>
      <c r="AG37" s="7"/>
      <c r="AH37" s="7" t="s">
        <v>2484</v>
      </c>
      <c r="AI37" s="7"/>
      <c r="AJ37" s="7" t="s">
        <v>2484</v>
      </c>
      <c r="AK37" s="7"/>
      <c r="AL37" s="7" t="s">
        <v>2484</v>
      </c>
      <c r="AM37" s="7"/>
      <c r="AN37" s="7" t="s">
        <v>2484</v>
      </c>
      <c r="AO37" s="7"/>
      <c r="AP37" s="7" t="s">
        <v>2484</v>
      </c>
      <c r="AQ37" s="7"/>
      <c r="AR37" s="7" t="s">
        <v>2488</v>
      </c>
      <c r="AS37" s="7"/>
      <c r="AT37" s="7" t="s">
        <v>2573</v>
      </c>
      <c r="AU37" s="7"/>
      <c r="AV37" s="7" t="s">
        <v>2119</v>
      </c>
      <c r="AW37" s="7"/>
      <c r="AX37" s="6"/>
      <c r="AY37" s="6"/>
    </row>
    <row r="38" spans="1:51" x14ac:dyDescent="0.2">
      <c r="A38" s="7" t="s">
        <v>2149</v>
      </c>
      <c r="B38" s="7"/>
      <c r="C38" s="7" t="s">
        <v>1</v>
      </c>
      <c r="D38" s="7"/>
      <c r="E38" s="7" t="s">
        <v>2574</v>
      </c>
      <c r="F38" s="7"/>
      <c r="G38" s="7" t="s">
        <v>1</v>
      </c>
      <c r="H38" s="7"/>
      <c r="I38" s="7" t="s">
        <v>1</v>
      </c>
      <c r="J38" s="7"/>
      <c r="K38" s="7" t="s">
        <v>1</v>
      </c>
      <c r="L38" s="7"/>
      <c r="M38" s="7" t="s">
        <v>1</v>
      </c>
      <c r="N38" s="7"/>
      <c r="O38" s="7" t="s">
        <v>1</v>
      </c>
      <c r="P38" s="7"/>
      <c r="Q38" s="7" t="s">
        <v>1</v>
      </c>
      <c r="R38" s="7"/>
      <c r="S38" s="7" t="s">
        <v>1</v>
      </c>
      <c r="T38" s="7"/>
      <c r="U38" s="7" t="s">
        <v>1</v>
      </c>
      <c r="V38" s="7"/>
      <c r="W38" s="7" t="s">
        <v>1</v>
      </c>
      <c r="X38" s="7"/>
      <c r="Y38" s="7"/>
      <c r="Z38" s="7"/>
      <c r="AA38" s="7" t="s">
        <v>1</v>
      </c>
      <c r="AB38" s="7"/>
      <c r="AC38" s="7" t="s">
        <v>1</v>
      </c>
      <c r="AD38" s="7"/>
      <c r="AE38" s="7" t="s">
        <v>1</v>
      </c>
      <c r="AF38" s="7"/>
      <c r="AG38" s="7" t="s">
        <v>1</v>
      </c>
      <c r="AH38" s="7"/>
      <c r="AI38" s="7" t="s">
        <v>1</v>
      </c>
      <c r="AJ38" s="7"/>
      <c r="AK38" s="7" t="s">
        <v>1</v>
      </c>
      <c r="AL38" s="7"/>
      <c r="AM38" s="7" t="s">
        <v>1</v>
      </c>
      <c r="AN38" s="7"/>
      <c r="AO38" s="7" t="s">
        <v>1</v>
      </c>
      <c r="AP38" s="7"/>
      <c r="AQ38" s="7" t="s">
        <v>1</v>
      </c>
      <c r="AR38" s="7"/>
      <c r="AS38" s="7" t="s">
        <v>2575</v>
      </c>
      <c r="AT38" s="7"/>
      <c r="AU38" s="7" t="s">
        <v>1</v>
      </c>
      <c r="AV38" s="7"/>
      <c r="AW38" s="7" t="s">
        <v>2117</v>
      </c>
      <c r="AX38" s="6"/>
      <c r="AY38" s="6"/>
    </row>
    <row r="39" spans="1:51" x14ac:dyDescent="0.2">
      <c r="A39" s="7"/>
      <c r="B39" s="7" t="s">
        <v>2147</v>
      </c>
      <c r="C39" s="7"/>
      <c r="D39" s="7" t="s">
        <v>2576</v>
      </c>
      <c r="E39" s="7"/>
      <c r="F39" s="7" t="s">
        <v>2490</v>
      </c>
      <c r="G39" s="7"/>
      <c r="H39" s="7" t="s">
        <v>2486</v>
      </c>
      <c r="I39" s="7"/>
      <c r="J39" s="7" t="s">
        <v>2486</v>
      </c>
      <c r="K39" s="7"/>
      <c r="L39" s="7" t="s">
        <v>2486</v>
      </c>
      <c r="M39" s="7"/>
      <c r="N39" s="7" t="s">
        <v>2486</v>
      </c>
      <c r="O39" s="7"/>
      <c r="P39" s="7" t="s">
        <v>2486</v>
      </c>
      <c r="Q39" s="7"/>
      <c r="R39" s="7" t="s">
        <v>2486</v>
      </c>
      <c r="S39" s="7"/>
      <c r="T39" s="7" t="s">
        <v>2486</v>
      </c>
      <c r="U39" s="7"/>
      <c r="V39" s="7" t="s">
        <v>2486</v>
      </c>
      <c r="W39" s="7"/>
      <c r="X39" s="7" t="s">
        <v>2486</v>
      </c>
      <c r="Y39" s="7"/>
      <c r="Z39" s="7" t="s">
        <v>2484</v>
      </c>
      <c r="AA39" s="7"/>
      <c r="AB39" s="7" t="s">
        <v>2484</v>
      </c>
      <c r="AC39" s="7"/>
      <c r="AD39" s="7" t="s">
        <v>2484</v>
      </c>
      <c r="AE39" s="7"/>
      <c r="AF39" s="7" t="s">
        <v>2484</v>
      </c>
      <c r="AG39" s="7"/>
      <c r="AH39" s="7" t="s">
        <v>2484</v>
      </c>
      <c r="AI39" s="7"/>
      <c r="AJ39" s="7" t="s">
        <v>2484</v>
      </c>
      <c r="AK39" s="7"/>
      <c r="AL39" s="7" t="s">
        <v>2484</v>
      </c>
      <c r="AM39" s="7"/>
      <c r="AN39" s="7" t="s">
        <v>2484</v>
      </c>
      <c r="AO39" s="7"/>
      <c r="AP39" s="7" t="s">
        <v>2484</v>
      </c>
      <c r="AQ39" s="7"/>
      <c r="AR39" s="7" t="s">
        <v>2488</v>
      </c>
      <c r="AS39" s="7"/>
      <c r="AT39" s="7" t="s">
        <v>2577</v>
      </c>
      <c r="AU39" s="7"/>
      <c r="AV39" s="7" t="s">
        <v>2115</v>
      </c>
      <c r="AW39" s="7"/>
      <c r="AX39" s="6"/>
      <c r="AY39" s="6"/>
    </row>
    <row r="40" spans="1:51" x14ac:dyDescent="0.2">
      <c r="A40" s="7" t="s">
        <v>2145</v>
      </c>
      <c r="B40" s="7"/>
      <c r="C40" s="7" t="s">
        <v>1</v>
      </c>
      <c r="D40" s="7"/>
      <c r="E40" s="7" t="s">
        <v>2578</v>
      </c>
      <c r="F40" s="7"/>
      <c r="G40" s="7" t="s">
        <v>1</v>
      </c>
      <c r="H40" s="7"/>
      <c r="I40" s="7" t="s">
        <v>1</v>
      </c>
      <c r="J40" s="7"/>
      <c r="K40" s="7" t="s">
        <v>1</v>
      </c>
      <c r="L40" s="7"/>
      <c r="M40" s="7" t="s">
        <v>1</v>
      </c>
      <c r="N40" s="7"/>
      <c r="O40" s="7" t="s">
        <v>1</v>
      </c>
      <c r="P40" s="7"/>
      <c r="Q40" s="7" t="s">
        <v>1</v>
      </c>
      <c r="R40" s="7"/>
      <c r="S40" s="7" t="s">
        <v>1</v>
      </c>
      <c r="T40" s="7"/>
      <c r="U40" s="7" t="s">
        <v>1</v>
      </c>
      <c r="V40" s="7"/>
      <c r="W40" s="7" t="s">
        <v>1</v>
      </c>
      <c r="X40" s="7"/>
      <c r="Y40" s="7"/>
      <c r="Z40" s="7"/>
      <c r="AA40" s="7" t="s">
        <v>1</v>
      </c>
      <c r="AB40" s="7"/>
      <c r="AC40" s="7" t="s">
        <v>1</v>
      </c>
      <c r="AD40" s="7"/>
      <c r="AE40" s="7" t="s">
        <v>1</v>
      </c>
      <c r="AF40" s="7"/>
      <c r="AG40" s="7" t="s">
        <v>1</v>
      </c>
      <c r="AH40" s="7"/>
      <c r="AI40" s="7" t="s">
        <v>1</v>
      </c>
      <c r="AJ40" s="7"/>
      <c r="AK40" s="7" t="s">
        <v>1</v>
      </c>
      <c r="AL40" s="7"/>
      <c r="AM40" s="7" t="s">
        <v>1</v>
      </c>
      <c r="AN40" s="7"/>
      <c r="AO40" s="7" t="s">
        <v>1</v>
      </c>
      <c r="AP40" s="7"/>
      <c r="AQ40" s="7" t="s">
        <v>1</v>
      </c>
      <c r="AR40" s="7"/>
      <c r="AS40" s="7" t="s">
        <v>2579</v>
      </c>
      <c r="AT40" s="7"/>
      <c r="AU40" s="7" t="s">
        <v>1</v>
      </c>
      <c r="AV40" s="7"/>
      <c r="AW40" s="7" t="s">
        <v>2113</v>
      </c>
      <c r="AX40" s="6"/>
      <c r="AY40" s="6"/>
    </row>
    <row r="41" spans="1:51" x14ac:dyDescent="0.2">
      <c r="A41" s="7"/>
      <c r="B41" s="7" t="s">
        <v>2143</v>
      </c>
      <c r="C41" s="7"/>
      <c r="D41" s="7" t="s">
        <v>2580</v>
      </c>
      <c r="E41" s="7"/>
      <c r="F41" s="7" t="s">
        <v>2490</v>
      </c>
      <c r="G41" s="7"/>
      <c r="H41" s="7" t="s">
        <v>2486</v>
      </c>
      <c r="I41" s="7"/>
      <c r="J41" s="7" t="s">
        <v>2486</v>
      </c>
      <c r="K41" s="7"/>
      <c r="L41" s="7" t="s">
        <v>2486</v>
      </c>
      <c r="M41" s="7"/>
      <c r="N41" s="7" t="s">
        <v>2486</v>
      </c>
      <c r="O41" s="7"/>
      <c r="P41" s="7" t="s">
        <v>2486</v>
      </c>
      <c r="Q41" s="7"/>
      <c r="R41" s="7" t="s">
        <v>2486</v>
      </c>
      <c r="S41" s="7"/>
      <c r="T41" s="7" t="s">
        <v>2486</v>
      </c>
      <c r="U41" s="7"/>
      <c r="V41" s="7" t="s">
        <v>2486</v>
      </c>
      <c r="W41" s="7"/>
      <c r="X41" s="7" t="s">
        <v>2486</v>
      </c>
      <c r="Y41" s="7"/>
      <c r="Z41" s="7" t="s">
        <v>2484</v>
      </c>
      <c r="AA41" s="7"/>
      <c r="AB41" s="7" t="s">
        <v>2484</v>
      </c>
      <c r="AC41" s="7"/>
      <c r="AD41" s="7" t="s">
        <v>2484</v>
      </c>
      <c r="AE41" s="7"/>
      <c r="AF41" s="7" t="s">
        <v>2484</v>
      </c>
      <c r="AG41" s="7"/>
      <c r="AH41" s="7" t="s">
        <v>2484</v>
      </c>
      <c r="AI41" s="7"/>
      <c r="AJ41" s="7" t="s">
        <v>2484</v>
      </c>
      <c r="AK41" s="7"/>
      <c r="AL41" s="7" t="s">
        <v>2484</v>
      </c>
      <c r="AM41" s="7"/>
      <c r="AN41" s="7" t="s">
        <v>2484</v>
      </c>
      <c r="AO41" s="7"/>
      <c r="AP41" s="7" t="s">
        <v>2484</v>
      </c>
      <c r="AQ41" s="7"/>
      <c r="AR41" s="7" t="s">
        <v>2488</v>
      </c>
      <c r="AS41" s="7"/>
      <c r="AT41" s="7" t="s">
        <v>2581</v>
      </c>
      <c r="AU41" s="7"/>
      <c r="AV41" s="7" t="s">
        <v>2111</v>
      </c>
      <c r="AW41" s="7"/>
      <c r="AX41" s="6"/>
      <c r="AY41" s="6"/>
    </row>
    <row r="42" spans="1:51" x14ac:dyDescent="0.2">
      <c r="A42" s="7" t="s">
        <v>2141</v>
      </c>
      <c r="B42" s="7"/>
      <c r="C42" s="7" t="s">
        <v>1</v>
      </c>
      <c r="D42" s="7"/>
      <c r="E42" s="7" t="s">
        <v>2582</v>
      </c>
      <c r="F42" s="7"/>
      <c r="G42" s="7" t="s">
        <v>1</v>
      </c>
      <c r="H42" s="7"/>
      <c r="I42" s="7" t="s">
        <v>2013</v>
      </c>
      <c r="J42" s="7"/>
      <c r="K42" s="7" t="s">
        <v>1997</v>
      </c>
      <c r="L42" s="7"/>
      <c r="M42" s="7" t="s">
        <v>2021</v>
      </c>
      <c r="N42" s="7"/>
      <c r="O42" s="7" t="s">
        <v>2494</v>
      </c>
      <c r="P42" s="7"/>
      <c r="Q42" s="7" t="s">
        <v>2069</v>
      </c>
      <c r="R42" s="7"/>
      <c r="S42" s="7" t="s">
        <v>2059</v>
      </c>
      <c r="T42" s="7"/>
      <c r="U42" s="7" t="s">
        <v>2065</v>
      </c>
      <c r="V42" s="7"/>
      <c r="W42" s="7" t="s">
        <v>1</v>
      </c>
      <c r="X42" s="7"/>
      <c r="Y42" s="7"/>
      <c r="Z42" s="7"/>
      <c r="AA42" s="7" t="s">
        <v>1</v>
      </c>
      <c r="AB42" s="7"/>
      <c r="AC42" s="7" t="s">
        <v>1969</v>
      </c>
      <c r="AD42" s="7"/>
      <c r="AE42" s="7" t="s">
        <v>1953</v>
      </c>
      <c r="AF42" s="7"/>
      <c r="AG42" s="7" t="s">
        <v>1977</v>
      </c>
      <c r="AH42" s="7"/>
      <c r="AI42" s="7" t="s">
        <v>2492</v>
      </c>
      <c r="AJ42" s="7"/>
      <c r="AK42" s="7" t="s">
        <v>1974</v>
      </c>
      <c r="AL42" s="7"/>
      <c r="AM42" s="7" t="s">
        <v>1954</v>
      </c>
      <c r="AN42" s="7"/>
      <c r="AO42" s="7" t="s">
        <v>1966</v>
      </c>
      <c r="AP42" s="7"/>
      <c r="AQ42" s="7" t="s">
        <v>1</v>
      </c>
      <c r="AR42" s="7"/>
      <c r="AS42" s="7" t="s">
        <v>2583</v>
      </c>
      <c r="AT42" s="7"/>
      <c r="AU42" s="7" t="s">
        <v>1</v>
      </c>
      <c r="AV42" s="7"/>
      <c r="AW42" s="7" t="s">
        <v>2109</v>
      </c>
      <c r="AX42" s="6"/>
      <c r="AY42" s="6"/>
    </row>
    <row r="43" spans="1:51" x14ac:dyDescent="0.2">
      <c r="A43" s="7"/>
      <c r="B43" s="7" t="s">
        <v>2584</v>
      </c>
      <c r="C43" s="7"/>
      <c r="D43" s="7" t="s">
        <v>2585</v>
      </c>
      <c r="E43" s="7"/>
      <c r="F43" s="7" t="s">
        <v>2490</v>
      </c>
      <c r="G43" s="7"/>
      <c r="H43" s="7" t="s">
        <v>2009</v>
      </c>
      <c r="I43" s="7"/>
      <c r="J43" s="7" t="s">
        <v>1</v>
      </c>
      <c r="K43" s="7"/>
      <c r="L43" s="7" t="s">
        <v>1</v>
      </c>
      <c r="M43" s="7"/>
      <c r="N43" s="7" t="s">
        <v>2023</v>
      </c>
      <c r="O43" s="7"/>
      <c r="P43" s="7" t="s">
        <v>1</v>
      </c>
      <c r="Q43" s="7"/>
      <c r="R43" s="7" t="s">
        <v>2068</v>
      </c>
      <c r="S43" s="7"/>
      <c r="T43" s="7" t="s">
        <v>2067</v>
      </c>
      <c r="U43" s="7"/>
      <c r="V43" s="7" t="s">
        <v>1</v>
      </c>
      <c r="W43" s="7"/>
      <c r="X43" s="7" t="s">
        <v>1</v>
      </c>
      <c r="Y43" s="7"/>
      <c r="Z43" s="7" t="s">
        <v>2586</v>
      </c>
      <c r="AA43" s="7"/>
      <c r="AB43" s="7" t="s">
        <v>1965</v>
      </c>
      <c r="AC43" s="7"/>
      <c r="AD43" s="7" t="s">
        <v>1</v>
      </c>
      <c r="AE43" s="7"/>
      <c r="AF43" s="7" t="s">
        <v>1</v>
      </c>
      <c r="AG43" s="7"/>
      <c r="AH43" s="7" t="s">
        <v>1979</v>
      </c>
      <c r="AI43" s="7"/>
      <c r="AJ43" s="7" t="s">
        <v>1</v>
      </c>
      <c r="AK43" s="7"/>
      <c r="AL43" s="7" t="s">
        <v>1972</v>
      </c>
      <c r="AM43" s="7"/>
      <c r="AN43" s="7" t="s">
        <v>1970</v>
      </c>
      <c r="AO43" s="7"/>
      <c r="AP43" s="7" t="s">
        <v>1</v>
      </c>
      <c r="AQ43" s="7"/>
      <c r="AR43" s="7" t="s">
        <v>2488</v>
      </c>
      <c r="AS43" s="7"/>
      <c r="AT43" s="7" t="s">
        <v>2587</v>
      </c>
      <c r="AU43" s="7"/>
      <c r="AV43" s="7" t="s">
        <v>2588</v>
      </c>
      <c r="AW43" s="7"/>
      <c r="AX43" s="6"/>
      <c r="AY43" s="6"/>
    </row>
    <row r="44" spans="1:51" x14ac:dyDescent="0.2">
      <c r="A44" s="7" t="s">
        <v>2589</v>
      </c>
      <c r="B44" s="7"/>
      <c r="C44" s="7" t="s">
        <v>1</v>
      </c>
      <c r="D44" s="7"/>
      <c r="E44" s="7" t="s">
        <v>2590</v>
      </c>
      <c r="F44" s="7"/>
      <c r="G44" s="7" t="s">
        <v>1</v>
      </c>
      <c r="H44" s="7"/>
      <c r="I44" s="7" t="s">
        <v>2011</v>
      </c>
      <c r="J44" s="7"/>
      <c r="K44" s="7" t="s">
        <v>1999</v>
      </c>
      <c r="L44" s="7"/>
      <c r="M44" s="7" t="s">
        <v>2019</v>
      </c>
      <c r="N44" s="7"/>
      <c r="O44" s="7" t="s">
        <v>2494</v>
      </c>
      <c r="P44" s="7"/>
      <c r="Q44" s="7" t="s">
        <v>2070</v>
      </c>
      <c r="R44" s="7"/>
      <c r="S44" s="7" t="s">
        <v>2058</v>
      </c>
      <c r="T44" s="7"/>
      <c r="U44" s="7" t="s">
        <v>2066</v>
      </c>
      <c r="V44" s="7"/>
      <c r="W44" s="7" t="s">
        <v>1</v>
      </c>
      <c r="X44" s="7"/>
      <c r="Y44" s="7"/>
      <c r="Z44" s="7"/>
      <c r="AA44" s="7" t="s">
        <v>1</v>
      </c>
      <c r="AB44" s="7"/>
      <c r="AC44" s="7" t="s">
        <v>1967</v>
      </c>
      <c r="AD44" s="7"/>
      <c r="AE44" s="7" t="s">
        <v>1955</v>
      </c>
      <c r="AF44" s="7"/>
      <c r="AG44" s="7" t="s">
        <v>1975</v>
      </c>
      <c r="AH44" s="7"/>
      <c r="AI44" s="7" t="s">
        <v>2492</v>
      </c>
      <c r="AJ44" s="7"/>
      <c r="AK44" s="7" t="s">
        <v>1976</v>
      </c>
      <c r="AL44" s="7"/>
      <c r="AM44" s="7" t="s">
        <v>1952</v>
      </c>
      <c r="AN44" s="7"/>
      <c r="AO44" s="7" t="s">
        <v>1968</v>
      </c>
      <c r="AP44" s="7"/>
      <c r="AQ44" s="7" t="s">
        <v>1</v>
      </c>
      <c r="AR44" s="7"/>
      <c r="AS44" s="7" t="s">
        <v>2591</v>
      </c>
      <c r="AT44" s="7"/>
      <c r="AU44" s="7" t="s">
        <v>1</v>
      </c>
      <c r="AV44" s="7"/>
      <c r="AW44" s="7" t="s">
        <v>2592</v>
      </c>
      <c r="AX44" s="6"/>
      <c r="AY44" s="6"/>
    </row>
    <row r="45" spans="1:51" x14ac:dyDescent="0.2">
      <c r="A45" s="7"/>
      <c r="B45" s="7" t="s">
        <v>1</v>
      </c>
      <c r="C45" s="7"/>
      <c r="D45" s="7" t="s">
        <v>1</v>
      </c>
      <c r="E45" s="7"/>
      <c r="F45" s="7" t="s">
        <v>2490</v>
      </c>
      <c r="G45" s="7"/>
      <c r="H45" s="7" t="s">
        <v>1</v>
      </c>
      <c r="I45" s="7"/>
      <c r="J45" s="7" t="s">
        <v>2015</v>
      </c>
      <c r="K45" s="7"/>
      <c r="L45" s="7" t="s">
        <v>2017</v>
      </c>
      <c r="M45" s="7"/>
      <c r="N45" s="7" t="s">
        <v>1</v>
      </c>
      <c r="O45" s="7"/>
      <c r="P45" s="7" t="s">
        <v>2071</v>
      </c>
      <c r="Q45" s="7"/>
      <c r="R45" s="7" t="s">
        <v>1</v>
      </c>
      <c r="S45" s="7"/>
      <c r="T45" s="7" t="s">
        <v>1</v>
      </c>
      <c r="U45" s="7"/>
      <c r="V45" s="7" t="s">
        <v>2064</v>
      </c>
      <c r="W45" s="7"/>
      <c r="X45" s="7" t="s">
        <v>1</v>
      </c>
      <c r="Y45" s="7"/>
      <c r="Z45" s="7" t="s">
        <v>2593</v>
      </c>
      <c r="AA45" s="7"/>
      <c r="AB45" s="7" t="s">
        <v>1</v>
      </c>
      <c r="AC45" s="7"/>
      <c r="AD45" s="7" t="s">
        <v>1971</v>
      </c>
      <c r="AE45" s="7"/>
      <c r="AF45" s="7" t="s">
        <v>1973</v>
      </c>
      <c r="AG45" s="7"/>
      <c r="AH45" s="7" t="s">
        <v>1</v>
      </c>
      <c r="AI45" s="7"/>
      <c r="AJ45" s="7" t="s">
        <v>1978</v>
      </c>
      <c r="AK45" s="7"/>
      <c r="AL45" s="7" t="s">
        <v>1</v>
      </c>
      <c r="AM45" s="7"/>
      <c r="AN45" s="7" t="s">
        <v>1</v>
      </c>
      <c r="AO45" s="7"/>
      <c r="AP45" s="7" t="s">
        <v>1964</v>
      </c>
      <c r="AQ45" s="7"/>
      <c r="AR45" s="7" t="s">
        <v>2488</v>
      </c>
      <c r="AS45" s="7"/>
      <c r="AT45" s="7" t="s">
        <v>1</v>
      </c>
      <c r="AU45" s="7"/>
      <c r="AV45" s="7" t="s">
        <v>1</v>
      </c>
      <c r="AW45" s="7"/>
      <c r="AX45" s="6"/>
      <c r="AY45" s="6"/>
    </row>
    <row r="46" spans="1:51" x14ac:dyDescent="0.2">
      <c r="A46" s="7" t="s">
        <v>2494</v>
      </c>
      <c r="B46" s="7"/>
      <c r="C46" s="7" t="s">
        <v>1</v>
      </c>
      <c r="D46" s="7"/>
      <c r="E46" s="7" t="s">
        <v>2494</v>
      </c>
      <c r="F46" s="7"/>
      <c r="G46" s="7" t="s">
        <v>2494</v>
      </c>
      <c r="H46" s="7"/>
      <c r="I46" s="7" t="s">
        <v>2494</v>
      </c>
      <c r="J46" s="7"/>
      <c r="K46" s="7" t="s">
        <v>2494</v>
      </c>
      <c r="L46" s="7"/>
      <c r="M46" s="7" t="s">
        <v>2494</v>
      </c>
      <c r="N46" s="7"/>
      <c r="O46" s="7" t="s">
        <v>2494</v>
      </c>
      <c r="P46" s="7"/>
      <c r="Q46" s="7" t="s">
        <v>2494</v>
      </c>
      <c r="R46" s="7"/>
      <c r="S46" s="7" t="s">
        <v>2494</v>
      </c>
      <c r="T46" s="7"/>
      <c r="U46" s="7" t="s">
        <v>2494</v>
      </c>
      <c r="V46" s="7"/>
      <c r="W46" s="7" t="s">
        <v>2494</v>
      </c>
      <c r="X46" s="7"/>
      <c r="Y46" s="7"/>
      <c r="Z46" s="7"/>
      <c r="AA46" s="7" t="s">
        <v>2492</v>
      </c>
      <c r="AB46" s="7"/>
      <c r="AC46" s="7" t="s">
        <v>2492</v>
      </c>
      <c r="AD46" s="7"/>
      <c r="AE46" s="7" t="s">
        <v>2492</v>
      </c>
      <c r="AF46" s="7"/>
      <c r="AG46" s="7" t="s">
        <v>2492</v>
      </c>
      <c r="AH46" s="7"/>
      <c r="AI46" s="7" t="s">
        <v>2492</v>
      </c>
      <c r="AJ46" s="7"/>
      <c r="AK46" s="7" t="s">
        <v>2492</v>
      </c>
      <c r="AL46" s="7"/>
      <c r="AM46" s="7" t="s">
        <v>2492</v>
      </c>
      <c r="AN46" s="7"/>
      <c r="AO46" s="7" t="s">
        <v>2492</v>
      </c>
      <c r="AP46" s="7"/>
      <c r="AQ46" s="7" t="s">
        <v>2492</v>
      </c>
      <c r="AR46" s="7"/>
      <c r="AS46" s="7" t="s">
        <v>2492</v>
      </c>
      <c r="AT46" s="7"/>
      <c r="AU46" s="7" t="s">
        <v>1</v>
      </c>
      <c r="AV46" s="7"/>
      <c r="AW46" s="7" t="s">
        <v>2492</v>
      </c>
      <c r="AX46" s="6"/>
      <c r="AY46" s="6"/>
    </row>
    <row r="47" spans="1:51" x14ac:dyDescent="0.2">
      <c r="A47" s="7"/>
      <c r="B47" s="7" t="s">
        <v>1</v>
      </c>
      <c r="C47" s="7"/>
      <c r="D47" s="7" t="s">
        <v>1</v>
      </c>
      <c r="E47" s="7"/>
      <c r="F47" s="7" t="s">
        <v>1</v>
      </c>
      <c r="G47" s="7"/>
      <c r="H47" s="7" t="s">
        <v>1</v>
      </c>
      <c r="I47" s="7"/>
      <c r="J47" s="7" t="s">
        <v>1</v>
      </c>
      <c r="K47" s="7"/>
      <c r="L47" s="7" t="s">
        <v>1</v>
      </c>
      <c r="M47" s="7"/>
      <c r="N47" s="7" t="s">
        <v>1</v>
      </c>
      <c r="O47" s="7"/>
      <c r="P47" s="7" t="s">
        <v>1</v>
      </c>
      <c r="Q47" s="7"/>
      <c r="R47" s="7" t="s">
        <v>1</v>
      </c>
      <c r="S47" s="7"/>
      <c r="T47" s="7" t="s">
        <v>1</v>
      </c>
      <c r="U47" s="7"/>
      <c r="V47" s="7" t="s">
        <v>1</v>
      </c>
      <c r="W47" s="7"/>
      <c r="X47" s="7" t="s">
        <v>1</v>
      </c>
      <c r="Y47" s="7"/>
      <c r="Z47" s="7" t="s">
        <v>1</v>
      </c>
      <c r="AA47" s="7"/>
      <c r="AB47" s="7" t="s">
        <v>1</v>
      </c>
      <c r="AC47" s="7"/>
      <c r="AD47" s="7" t="s">
        <v>1</v>
      </c>
      <c r="AE47" s="7"/>
      <c r="AF47" s="7" t="s">
        <v>1</v>
      </c>
      <c r="AG47" s="7"/>
      <c r="AH47" s="7" t="s">
        <v>1</v>
      </c>
      <c r="AI47" s="7"/>
      <c r="AJ47" s="7" t="s">
        <v>1</v>
      </c>
      <c r="AK47" s="7"/>
      <c r="AL47" s="7" t="s">
        <v>1</v>
      </c>
      <c r="AM47" s="7"/>
      <c r="AN47" s="7" t="s">
        <v>1</v>
      </c>
      <c r="AO47" s="7"/>
      <c r="AP47" s="7" t="s">
        <v>1</v>
      </c>
      <c r="AQ47" s="7"/>
      <c r="AR47" s="7" t="s">
        <v>1</v>
      </c>
      <c r="AS47" s="7"/>
      <c r="AT47" s="7" t="s">
        <v>1</v>
      </c>
      <c r="AU47" s="7"/>
      <c r="AV47" s="7" t="s">
        <v>1</v>
      </c>
      <c r="AW47" s="7"/>
      <c r="AX47" s="6"/>
      <c r="AY47" s="6"/>
    </row>
    <row r="48" spans="1:51" x14ac:dyDescent="0.2">
      <c r="A48" s="7" t="s">
        <v>2594</v>
      </c>
      <c r="B48" s="7"/>
      <c r="C48" s="7" t="s">
        <v>1</v>
      </c>
      <c r="D48" s="7"/>
      <c r="E48" s="7" t="s">
        <v>2595</v>
      </c>
      <c r="F48" s="7"/>
      <c r="G48" s="7" t="s">
        <v>1991</v>
      </c>
      <c r="H48" s="7"/>
      <c r="I48" s="7" t="s">
        <v>2005</v>
      </c>
      <c r="J48" s="7"/>
      <c r="K48" s="7" t="s">
        <v>1993</v>
      </c>
      <c r="L48" s="7"/>
      <c r="M48" s="7" t="s">
        <v>2029</v>
      </c>
      <c r="N48" s="7"/>
      <c r="O48" s="7" t="s">
        <v>1</v>
      </c>
      <c r="P48" s="7"/>
      <c r="Q48" s="7" t="s">
        <v>2073</v>
      </c>
      <c r="R48" s="7"/>
      <c r="S48" s="7" t="s">
        <v>2057</v>
      </c>
      <c r="T48" s="7"/>
      <c r="U48" s="7" t="s">
        <v>2061</v>
      </c>
      <c r="V48" s="7"/>
      <c r="W48" s="7" t="s">
        <v>2054</v>
      </c>
      <c r="X48" s="7"/>
      <c r="Y48" s="7"/>
      <c r="Z48" s="7"/>
      <c r="AA48" s="7" t="s">
        <v>1947</v>
      </c>
      <c r="AB48" s="7"/>
      <c r="AC48" s="7" t="s">
        <v>1961</v>
      </c>
      <c r="AD48" s="7"/>
      <c r="AE48" s="7" t="s">
        <v>1949</v>
      </c>
      <c r="AF48" s="7"/>
      <c r="AG48" s="7" t="s">
        <v>1985</v>
      </c>
      <c r="AH48" s="7"/>
      <c r="AI48" s="7" t="s">
        <v>1</v>
      </c>
      <c r="AJ48" s="7"/>
      <c r="AK48" s="7" t="s">
        <v>1982</v>
      </c>
      <c r="AL48" s="7"/>
      <c r="AM48" s="7" t="s">
        <v>1950</v>
      </c>
      <c r="AN48" s="7"/>
      <c r="AO48" s="7" t="s">
        <v>1958</v>
      </c>
      <c r="AP48" s="7"/>
      <c r="AQ48" s="7" t="s">
        <v>1943</v>
      </c>
      <c r="AR48" s="7"/>
      <c r="AS48" s="7" t="s">
        <v>2596</v>
      </c>
      <c r="AT48" s="7"/>
      <c r="AU48" s="7" t="s">
        <v>1</v>
      </c>
      <c r="AV48" s="7"/>
      <c r="AW48" s="7" t="s">
        <v>2597</v>
      </c>
      <c r="AX48" s="6"/>
      <c r="AY48" s="6"/>
    </row>
    <row r="49" spans="1:51" x14ac:dyDescent="0.2">
      <c r="A49" s="7"/>
      <c r="B49" s="7" t="s">
        <v>2598</v>
      </c>
      <c r="C49" s="7"/>
      <c r="D49" s="7" t="s">
        <v>2599</v>
      </c>
      <c r="E49" s="7"/>
      <c r="F49" s="7" t="s">
        <v>1</v>
      </c>
      <c r="G49" s="7"/>
      <c r="H49" s="7" t="s">
        <v>2001</v>
      </c>
      <c r="I49" s="7"/>
      <c r="J49" s="7" t="s">
        <v>1</v>
      </c>
      <c r="K49" s="7"/>
      <c r="L49" s="7" t="s">
        <v>1</v>
      </c>
      <c r="M49" s="7"/>
      <c r="N49" s="7" t="s">
        <v>2031</v>
      </c>
      <c r="O49" s="7"/>
      <c r="P49" s="7" t="s">
        <v>1</v>
      </c>
      <c r="Q49" s="7"/>
      <c r="R49" s="7" t="s">
        <v>2072</v>
      </c>
      <c r="S49" s="7"/>
      <c r="T49" s="7" t="s">
        <v>2063</v>
      </c>
      <c r="U49" s="7"/>
      <c r="V49" s="7" t="s">
        <v>1</v>
      </c>
      <c r="W49" s="7"/>
      <c r="X49" s="7" t="s">
        <v>1</v>
      </c>
      <c r="Y49" s="7"/>
      <c r="Z49" s="7" t="s">
        <v>1</v>
      </c>
      <c r="AA49" s="7"/>
      <c r="AB49" s="7" t="s">
        <v>1957</v>
      </c>
      <c r="AC49" s="7"/>
      <c r="AD49" s="7" t="s">
        <v>1</v>
      </c>
      <c r="AE49" s="7"/>
      <c r="AF49" s="7" t="s">
        <v>1</v>
      </c>
      <c r="AG49" s="7"/>
      <c r="AH49" s="7" t="s">
        <v>1987</v>
      </c>
      <c r="AI49" s="7"/>
      <c r="AJ49" s="7" t="s">
        <v>1</v>
      </c>
      <c r="AK49" s="7"/>
      <c r="AL49" s="7" t="s">
        <v>1980</v>
      </c>
      <c r="AM49" s="7"/>
      <c r="AN49" s="7" t="s">
        <v>1962</v>
      </c>
      <c r="AO49" s="7"/>
      <c r="AP49" s="7" t="s">
        <v>1</v>
      </c>
      <c r="AQ49" s="7"/>
      <c r="AR49" s="7" t="s">
        <v>1</v>
      </c>
      <c r="AS49" s="7"/>
      <c r="AT49" s="7" t="s">
        <v>2600</v>
      </c>
      <c r="AU49" s="7"/>
      <c r="AV49" s="7" t="s">
        <v>2601</v>
      </c>
      <c r="AW49" s="7"/>
      <c r="AX49" s="6"/>
      <c r="AY49" s="6"/>
    </row>
    <row r="50" spans="1:51" x14ac:dyDescent="0.2">
      <c r="A50" s="7" t="s">
        <v>2602</v>
      </c>
      <c r="B50" s="7"/>
      <c r="C50" s="7" t="s">
        <v>1</v>
      </c>
      <c r="D50" s="7"/>
      <c r="E50" s="7" t="s">
        <v>2603</v>
      </c>
      <c r="F50" s="7"/>
      <c r="G50" s="7" t="s">
        <v>1989</v>
      </c>
      <c r="H50" s="7"/>
      <c r="I50" s="7" t="s">
        <v>2003</v>
      </c>
      <c r="J50" s="7"/>
      <c r="K50" s="7" t="s">
        <v>1995</v>
      </c>
      <c r="L50" s="7"/>
      <c r="M50" s="7" t="s">
        <v>2027</v>
      </c>
      <c r="N50" s="7"/>
      <c r="O50" s="7" t="s">
        <v>1</v>
      </c>
      <c r="P50" s="7"/>
      <c r="Q50" s="7" t="s">
        <v>2074</v>
      </c>
      <c r="R50" s="7"/>
      <c r="S50" s="7" t="s">
        <v>2056</v>
      </c>
      <c r="T50" s="7"/>
      <c r="U50" s="7" t="s">
        <v>2062</v>
      </c>
      <c r="V50" s="7"/>
      <c r="W50" s="7" t="s">
        <v>2055</v>
      </c>
      <c r="X50" s="7"/>
      <c r="Y50" s="7"/>
      <c r="Z50" s="7"/>
      <c r="AA50" s="7" t="s">
        <v>1945</v>
      </c>
      <c r="AB50" s="7"/>
      <c r="AC50" s="7" t="s">
        <v>1959</v>
      </c>
      <c r="AD50" s="7"/>
      <c r="AE50" s="7" t="s">
        <v>1951</v>
      </c>
      <c r="AF50" s="7"/>
      <c r="AG50" s="7" t="s">
        <v>1983</v>
      </c>
      <c r="AH50" s="7"/>
      <c r="AI50" s="7" t="s">
        <v>1</v>
      </c>
      <c r="AJ50" s="7"/>
      <c r="AK50" s="7" t="s">
        <v>1984</v>
      </c>
      <c r="AL50" s="7"/>
      <c r="AM50" s="7" t="s">
        <v>1948</v>
      </c>
      <c r="AN50" s="7"/>
      <c r="AO50" s="7" t="s">
        <v>1960</v>
      </c>
      <c r="AP50" s="7"/>
      <c r="AQ50" s="7" t="s">
        <v>1946</v>
      </c>
      <c r="AR50" s="7"/>
      <c r="AS50" s="7" t="s">
        <v>2604</v>
      </c>
      <c r="AT50" s="7"/>
      <c r="AU50" s="7" t="s">
        <v>1</v>
      </c>
      <c r="AV50" s="7"/>
      <c r="AW50" s="7" t="s">
        <v>2605</v>
      </c>
      <c r="AX50" s="6"/>
      <c r="AY50" s="6"/>
    </row>
    <row r="51" spans="1:51" x14ac:dyDescent="0.2">
      <c r="A51" s="7"/>
      <c r="B51" s="7" t="s">
        <v>2606</v>
      </c>
      <c r="C51" s="7"/>
      <c r="D51" s="7" t="s">
        <v>2607</v>
      </c>
      <c r="E51" s="7"/>
      <c r="F51" s="7" t="s">
        <v>1</v>
      </c>
      <c r="G51" s="7"/>
      <c r="H51" s="7" t="s">
        <v>1</v>
      </c>
      <c r="I51" s="7"/>
      <c r="J51" s="7" t="s">
        <v>2007</v>
      </c>
      <c r="K51" s="7"/>
      <c r="L51" s="7" t="s">
        <v>2025</v>
      </c>
      <c r="M51" s="7"/>
      <c r="N51" s="7" t="s">
        <v>1</v>
      </c>
      <c r="O51" s="7"/>
      <c r="P51" s="7" t="s">
        <v>2075</v>
      </c>
      <c r="Q51" s="7"/>
      <c r="R51" s="7" t="s">
        <v>1</v>
      </c>
      <c r="S51" s="7"/>
      <c r="T51" s="7" t="s">
        <v>1</v>
      </c>
      <c r="U51" s="7"/>
      <c r="V51" s="7" t="s">
        <v>2060</v>
      </c>
      <c r="W51" s="7"/>
      <c r="X51" s="7" t="s">
        <v>1</v>
      </c>
      <c r="Y51" s="7"/>
      <c r="Z51" s="7" t="s">
        <v>1</v>
      </c>
      <c r="AA51" s="7"/>
      <c r="AB51" s="7" t="s">
        <v>1</v>
      </c>
      <c r="AC51" s="7"/>
      <c r="AD51" s="7" t="s">
        <v>1963</v>
      </c>
      <c r="AE51" s="7"/>
      <c r="AF51" s="7" t="s">
        <v>1981</v>
      </c>
      <c r="AG51" s="7"/>
      <c r="AH51" s="7" t="s">
        <v>1</v>
      </c>
      <c r="AI51" s="7"/>
      <c r="AJ51" s="7" t="s">
        <v>1986</v>
      </c>
      <c r="AK51" s="7"/>
      <c r="AL51" s="7" t="s">
        <v>1</v>
      </c>
      <c r="AM51" s="7"/>
      <c r="AN51" s="7" t="s">
        <v>1</v>
      </c>
      <c r="AO51" s="7"/>
      <c r="AP51" s="7" t="s">
        <v>1956</v>
      </c>
      <c r="AQ51" s="7"/>
      <c r="AR51" s="7" t="s">
        <v>1</v>
      </c>
      <c r="AS51" s="7"/>
      <c r="AT51" s="7" t="s">
        <v>2608</v>
      </c>
      <c r="AU51" s="7"/>
      <c r="AV51" s="7" t="s">
        <v>2609</v>
      </c>
      <c r="AW51" s="7"/>
      <c r="AX51" s="6"/>
      <c r="AY51" s="6"/>
    </row>
  </sheetData>
  <conditionalFormatting sqref="A1:XFD1048576">
    <cfRule type="containsBlanks" dxfId="25" priority="1">
      <formula>LEN(TRIM(A1))=0</formula>
    </cfRule>
    <cfRule type="containsText" dxfId="24" priority="1" operator="containsText" text="_nocon">
      <formula>NOT(ISERROR(SEARCH("_nocon",A1)))</formula>
    </cfRule>
    <cfRule type="containsText" dxfId="23" priority="2" operator="containsText" text="VDD_">
      <formula>NOT(ISERROR(SEARCH("VDD_",A1)))</formula>
    </cfRule>
    <cfRule type="containsText" dxfId="22" priority="3" operator="containsText" text="VDDV">
      <formula>NOT(ISERROR(SEARCH("VDDV",A1)))</formula>
    </cfRule>
    <cfRule type="containsText" dxfId="21" priority="4" operator="containsText" text="VDDH">
      <formula>NOT(ISERROR(SEARCH("VDDH",A1)))</formula>
    </cfRule>
    <cfRule type="containsText" dxfId="20" priority="6" operator="containsText" text="VSS">
      <formula>NOT(ISERROR(SEARCH("VSS",A1)))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Pin Map</vt:lpstr>
      <vt:lpstr>Pin List</vt:lpstr>
      <vt:lpstr>Connectivity</vt:lpstr>
      <vt:lpstr>Bump List</vt:lpstr>
      <vt:lpstr>Bump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Casper, Bryan K</dc:creator>
  <cp:lastModifiedBy>Di Wang</cp:lastModifiedBy>
  <dcterms:created xsi:type="dcterms:W3CDTF">2024-05-02T21:37:50Z</dcterms:created>
  <dcterms:modified xsi:type="dcterms:W3CDTF">2025-01-26T23:28:06Z</dcterms:modified>
</cp:coreProperties>
</file>