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UCC\Docencia\Lab Compu 1\ucc-microduino\uccMicroDuino\Presupuestos\"/>
    </mc:Choice>
  </mc:AlternateContent>
  <bookViews>
    <workbookView xWindow="0" yWindow="0" windowWidth="17268" windowHeight="5580"/>
  </bookViews>
  <sheets>
    <sheet name="Presupuesto prototipado"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2" i="1" l="1"/>
  <c r="D32" i="1" l="1"/>
  <c r="F33" i="1"/>
  <c r="F34" i="1"/>
  <c r="F24" i="1" l="1"/>
  <c r="F13" i="1"/>
  <c r="F14" i="1"/>
  <c r="F15" i="1"/>
  <c r="F31" i="1"/>
  <c r="F30" i="1"/>
  <c r="F16" i="1"/>
  <c r="F17" i="1"/>
  <c r="F28" i="1"/>
  <c r="F18" i="1"/>
  <c r="F19" i="1"/>
  <c r="F20" i="1"/>
  <c r="F29" i="1"/>
  <c r="F26" i="1"/>
  <c r="F27" i="1"/>
  <c r="F25" i="1"/>
  <c r="F23" i="1"/>
  <c r="F39" i="1"/>
  <c r="F38" i="1"/>
  <c r="F37" i="1"/>
  <c r="F35" i="1"/>
  <c r="F36" i="1"/>
  <c r="F21" i="1" l="1"/>
  <c r="F42" i="1"/>
  <c r="F41" i="1"/>
</calcChain>
</file>

<file path=xl/sharedStrings.xml><?xml version="1.0" encoding="utf-8"?>
<sst xmlns="http://schemas.openxmlformats.org/spreadsheetml/2006/main" count="93" uniqueCount="71">
  <si>
    <t>Presupuesto</t>
  </si>
  <si>
    <t xml:space="preserve">Alcance: </t>
  </si>
  <si>
    <t>Seguridad</t>
  </si>
  <si>
    <t>Guantes de nitrilo</t>
  </si>
  <si>
    <t>Lentes de protección ocular</t>
  </si>
  <si>
    <t>Cantidad</t>
  </si>
  <si>
    <t>Elementos para fabricación</t>
  </si>
  <si>
    <t>Costo Unitario</t>
  </si>
  <si>
    <t>Costo Parcial</t>
  </si>
  <si>
    <t>Capital Físico</t>
  </si>
  <si>
    <t>Impresora Laser Monocromo</t>
  </si>
  <si>
    <t>Cámara de agitación de cloruro férrico</t>
  </si>
  <si>
    <t>Componentes faltantes de CNC</t>
  </si>
  <si>
    <t>Rodillo de goma dura</t>
  </si>
  <si>
    <t>Soldadora de aire</t>
  </si>
  <si>
    <t>Plastificadora</t>
  </si>
  <si>
    <t>Pistola de Calor</t>
  </si>
  <si>
    <t>Espátula de acero inoxidable blanda</t>
  </si>
  <si>
    <t>Film antiadherente para máscara de antisoldado</t>
  </si>
  <si>
    <t>Heladera para conservación de temperatura y humedad de productos</t>
  </si>
  <si>
    <t xml:space="preserve">Acondicionamiento de laboratorio con luz de tusgteno o libre de radiación UV A </t>
  </si>
  <si>
    <t>Maletín</t>
  </si>
  <si>
    <t xml:space="preserve">Tira led UV-A x 8mts </t>
  </si>
  <si>
    <t>Fuente Switching 10 A</t>
  </si>
  <si>
    <t xml:space="preserve">Goma espuma de alta densidad no comprimible 50cm x 50cm </t>
  </si>
  <si>
    <t xml:space="preserve">Listón De Pino Clear 2 X 2 X 3.05 M </t>
  </si>
  <si>
    <t>Dimmer Para Tira De Luz Led Inalámbrico Rf 12v Controladora</t>
  </si>
  <si>
    <t>Placa Simil Acrilico Opal 1 Metro X 40 Cm X 3 Mm Traslumina</t>
  </si>
  <si>
    <t>Mini Rodillo Poliester Nro 5 Cazador</t>
  </si>
  <si>
    <t>Lapiz De Vacio Pick And Place Integrados Smd</t>
  </si>
  <si>
    <t>Limpiador De Cobre Para Pcb 250cc</t>
  </si>
  <si>
    <t>10 Micro Mechas De Carburo 1mm Para Cnc Pcb Dremel</t>
  </si>
  <si>
    <t>10 Micro Mechas De Carburo 0,8mm Para Cnc Pcb Dremel</t>
  </si>
  <si>
    <t xml:space="preserve">1 Placa Mdf Plus Blanco 3Mm 1.83x2.6 + terminación Marco </t>
  </si>
  <si>
    <t>Nombre Responsable</t>
  </si>
  <si>
    <t>Cargos</t>
  </si>
  <si>
    <t>Notas</t>
  </si>
  <si>
    <t xml:space="preserve">Fecha de Inicio propuesto </t>
  </si>
  <si>
    <t>Lunes 15/10/2018</t>
  </si>
  <si>
    <t>Miércoles 24/10/2018</t>
  </si>
  <si>
    <t>Fecha Máxima de aprobación de presupuesto para cumplir plazos propuestos.</t>
  </si>
  <si>
    <t xml:space="preserve">Descripción </t>
  </si>
  <si>
    <t>Categoría General</t>
  </si>
  <si>
    <t>Total de Bienes consumibles</t>
  </si>
  <si>
    <t>Total Bienes de Capital</t>
  </si>
  <si>
    <t>Total inversión</t>
  </si>
  <si>
    <t>Dólar Tomado</t>
  </si>
  <si>
    <t>Bienes de Capital</t>
  </si>
  <si>
    <t>Bienes Consumibles</t>
  </si>
  <si>
    <t>Tinta para serigrafía</t>
  </si>
  <si>
    <t>Máscara Antisoldante color verde</t>
  </si>
  <si>
    <t xml:space="preserve">Película Seca Fotosensible uv-film con revelador y removedor de 30cm x 1mt </t>
  </si>
  <si>
    <t>Detalles</t>
  </si>
  <si>
    <t>Cámara de insolación UV-A</t>
  </si>
  <si>
    <t>Iluminación con UV filtrado</t>
  </si>
  <si>
    <t>Papel transparencia para laser x 10</t>
  </si>
  <si>
    <t>Estableciemiento de Compra</t>
  </si>
  <si>
    <t>Mercadolibre</t>
  </si>
  <si>
    <t>Easy o Sodimac o MercadoLibre</t>
  </si>
  <si>
    <t>Easy o Sodimac</t>
  </si>
  <si>
    <t>Stencil Myler</t>
  </si>
  <si>
    <t>Laser Project Furlan</t>
  </si>
  <si>
    <t>Adaptación Laboratorio</t>
  </si>
  <si>
    <t>Fecha Presentación</t>
  </si>
  <si>
    <t>Miércoles 3/10/2018</t>
  </si>
  <si>
    <t>Iing. Martin Marcucci ; Ing. Tosetti Matías</t>
  </si>
  <si>
    <t>Docentes Ucc</t>
  </si>
  <si>
    <t>El presupuesto consiste en dos grandes categorías. Bienes consumibles y Bienes de Capital. Los primeros son indispensables para fabricar 100 placas de las propuestas para el seminario. Los Bienes de Capital consisten en elementos de seguridad reutilizables, partes componentes para la fabricación de una Insoladora que permitirá llevar a cabo el proceso de fabricación PCB, entre otros.</t>
  </si>
  <si>
    <t>El siguiente presupuesto tiene la finalidad de detallar el capital a invertir para el dicatado del Seminario de prototipado a desarrollarse a partir de la última semana de Octubre y como complemento del material didáctico para la Cátedra de Laboratorio de Computación 1. El Laboratorio incorporará bienes de capital que quedarán a disposición de todas las cátedras de Ingenierías.</t>
  </si>
  <si>
    <t>Aquellos costos en pesos son propensos a cambiar de acuerdo al tiempo de aprobación del presupuesto al estar sujetos al valor dolar. No se incluyen costos de envíos a abonar contraentrega. Los plazos propuestos dependerán de la fecha en que se gestione la compra. La fecha máxima de aprobación del presupuesto contempla esto último pero los tiempos de los proveedores no es una variable facil de estipular.</t>
  </si>
  <si>
    <t>Recipiente de vidrio para químicos de fotosensibles con tapa 1,3 tazas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</si>
</sst>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theme="4"/>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53">
    <xf numFmtId="0" fontId="0" fillId="0" borderId="0" xfId="0"/>
    <xf numFmtId="0" fontId="0" fillId="0" borderId="0" xfId="0" applyAlignment="1">
      <alignment horizontal="left"/>
    </xf>
    <xf numFmtId="0" fontId="0" fillId="0" borderId="0" xfId="0" applyAlignment="1">
      <alignment horizontal="center" vertical="center"/>
    </xf>
    <xf numFmtId="0" fontId="0" fillId="0" borderId="0" xfId="0" applyFill="1"/>
    <xf numFmtId="0" fontId="0" fillId="0" borderId="1" xfId="0" applyBorder="1" applyAlignment="1">
      <alignment horizontal="center" vertical="center"/>
    </xf>
    <xf numFmtId="0" fontId="0" fillId="0" borderId="1" xfId="0" applyBorder="1" applyAlignment="1">
      <alignment horizontal="left"/>
    </xf>
    <xf numFmtId="2" fontId="0" fillId="0" borderId="1" xfId="0" applyNumberFormat="1" applyBorder="1" applyAlignment="1">
      <alignment horizontal="center" vertical="center"/>
    </xf>
    <xf numFmtId="2" fontId="0" fillId="0" borderId="1" xfId="0" applyNumberFormat="1" applyBorder="1" applyAlignment="1">
      <alignment horizontal="center" vertical="center" wrapText="1"/>
    </xf>
    <xf numFmtId="0" fontId="0" fillId="0" borderId="1" xfId="0" applyBorder="1" applyAlignment="1">
      <alignment horizontal="center" vertical="center" wrapText="1"/>
    </xf>
    <xf numFmtId="2" fontId="0" fillId="2" borderId="1" xfId="0" applyNumberFormat="1" applyFill="1" applyBorder="1" applyAlignment="1">
      <alignment horizontal="center" vertical="center"/>
    </xf>
    <xf numFmtId="0" fontId="0" fillId="2" borderId="1" xfId="0" applyFill="1" applyBorder="1" applyAlignment="1">
      <alignment horizontal="center" vertical="center"/>
    </xf>
    <xf numFmtId="2"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3" borderId="1" xfId="0" applyFill="1" applyBorder="1" applyAlignment="1">
      <alignment vertical="center" wrapText="1"/>
    </xf>
    <xf numFmtId="2" fontId="0" fillId="3" borderId="1" xfId="0" applyNumberFormat="1" applyFill="1" applyBorder="1" applyAlignment="1">
      <alignment horizontal="center" vertical="center"/>
    </xf>
    <xf numFmtId="0" fontId="0" fillId="2" borderId="1" xfId="0" applyFill="1" applyBorder="1" applyAlignment="1">
      <alignment horizontal="right" vertical="center" wrapText="1"/>
    </xf>
    <xf numFmtId="0" fontId="0" fillId="0" borderId="1" xfId="0" applyFill="1" applyBorder="1" applyAlignment="1">
      <alignment horizontal="center" vertical="center" wrapText="1"/>
    </xf>
    <xf numFmtId="0" fontId="0" fillId="2" borderId="1" xfId="0" applyFill="1" applyBorder="1" applyAlignment="1">
      <alignment horizontal="right" wrapText="1"/>
    </xf>
    <xf numFmtId="0" fontId="0" fillId="3" borderId="1" xfId="0" applyFill="1" applyBorder="1" applyAlignment="1">
      <alignment horizontal="right" vertical="center" wrapText="1"/>
    </xf>
    <xf numFmtId="0" fontId="0" fillId="0" borderId="2" xfId="0" applyBorder="1" applyAlignment="1">
      <alignment horizontal="left"/>
    </xf>
    <xf numFmtId="0" fontId="1" fillId="0" borderId="8" xfId="0" applyFont="1" applyBorder="1" applyAlignment="1">
      <alignment horizontal="center" vertical="center" wrapText="1"/>
    </xf>
    <xf numFmtId="0" fontId="1" fillId="4" borderId="12" xfId="0" applyFont="1" applyFill="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4" xfId="0" applyFont="1" applyBorder="1" applyAlignment="1">
      <alignment horizontal="center" vertical="center"/>
    </xf>
    <xf numFmtId="0" fontId="0" fillId="0" borderId="15" xfId="0" applyBorder="1" applyAlignment="1">
      <alignment horizontal="left" vertical="center" wrapText="1"/>
    </xf>
    <xf numFmtId="0" fontId="0" fillId="0" borderId="15" xfId="0" applyBorder="1" applyAlignment="1">
      <alignment horizontal="left"/>
    </xf>
    <xf numFmtId="0" fontId="0" fillId="0" borderId="15" xfId="0" applyBorder="1" applyAlignment="1">
      <alignment horizontal="left" vertical="center"/>
    </xf>
    <xf numFmtId="0" fontId="0" fillId="0" borderId="11" xfId="0" applyBorder="1" applyAlignment="1">
      <alignment horizontal="left" vertical="center"/>
    </xf>
    <xf numFmtId="0" fontId="0" fillId="2" borderId="4" xfId="0" applyFill="1" applyBorder="1" applyAlignment="1">
      <alignment horizontal="right" wrapText="1"/>
    </xf>
    <xf numFmtId="0" fontId="0" fillId="2" borderId="1" xfId="0" applyFill="1" applyBorder="1" applyAlignment="1">
      <alignment horizontal="right" wrapText="1"/>
    </xf>
    <xf numFmtId="0" fontId="0" fillId="3" borderId="1" xfId="0" applyFill="1" applyBorder="1" applyAlignment="1">
      <alignment horizontal="right" vertical="center" wrapText="1"/>
    </xf>
    <xf numFmtId="0" fontId="0" fillId="0" borderId="3" xfId="0" applyFill="1" applyBorder="1" applyAlignment="1">
      <alignment horizontal="center" vertical="center" wrapText="1"/>
    </xf>
    <xf numFmtId="0" fontId="0" fillId="0" borderId="1" xfId="0" applyFill="1" applyBorder="1" applyAlignment="1">
      <alignment horizontal="center" vertical="center" wrapText="1"/>
    </xf>
    <xf numFmtId="0" fontId="1" fillId="4" borderId="11" xfId="0" applyFont="1" applyFill="1" applyBorder="1" applyAlignment="1">
      <alignment horizontal="center" vertical="center"/>
    </xf>
    <xf numFmtId="0" fontId="1" fillId="4" borderId="12" xfId="0" applyFont="1" applyFill="1" applyBorder="1" applyAlignment="1">
      <alignment horizontal="center" vertical="center"/>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0" fillId="0" borderId="1" xfId="0" applyBorder="1" applyAlignment="1">
      <alignment horizontal="left" vertical="center" wrapText="1"/>
    </xf>
    <xf numFmtId="0" fontId="0" fillId="0" borderId="16" xfId="0" applyBorder="1" applyAlignment="1">
      <alignment horizontal="left" vertical="center" wrapText="1"/>
    </xf>
    <xf numFmtId="0" fontId="0" fillId="0" borderId="9" xfId="0" applyBorder="1" applyAlignment="1">
      <alignment horizontal="center" wrapText="1"/>
    </xf>
    <xf numFmtId="0" fontId="0" fillId="0" borderId="10" xfId="0" applyBorder="1" applyAlignment="1">
      <alignment horizontal="center" wrapText="1"/>
    </xf>
    <xf numFmtId="0" fontId="0" fillId="0" borderId="14" xfId="0" applyBorder="1" applyAlignment="1">
      <alignment horizontal="center" wrapText="1"/>
    </xf>
    <xf numFmtId="14" fontId="0" fillId="0" borderId="1" xfId="0" applyNumberFormat="1" applyBorder="1" applyAlignment="1">
      <alignment horizontal="center" wrapText="1"/>
    </xf>
    <xf numFmtId="0" fontId="0" fillId="0" borderId="1" xfId="0" applyBorder="1" applyAlignment="1">
      <alignment horizontal="center" wrapText="1"/>
    </xf>
    <xf numFmtId="0" fontId="0" fillId="0" borderId="16" xfId="0" applyBorder="1" applyAlignment="1">
      <alignment horizontal="center" wrapText="1"/>
    </xf>
    <xf numFmtId="0" fontId="0" fillId="2" borderId="4" xfId="0" applyFill="1" applyBorder="1" applyAlignment="1">
      <alignment horizontal="right" vertical="center" wrapText="1"/>
    </xf>
    <xf numFmtId="0" fontId="0" fillId="2" borderId="1" xfId="0" applyFill="1" applyBorder="1" applyAlignment="1">
      <alignment horizontal="right" vertical="center" wrapText="1"/>
    </xf>
    <xf numFmtId="0" fontId="0" fillId="0" borderId="1" xfId="0" applyBorder="1" applyAlignment="1">
      <alignment horizontal="center" vertical="center" wrapText="1"/>
    </xf>
    <xf numFmtId="0" fontId="0" fillId="0" borderId="16" xfId="0" applyBorder="1" applyAlignment="1">
      <alignment horizontal="center" vertical="center" wrapText="1"/>
    </xf>
    <xf numFmtId="0" fontId="0" fillId="0" borderId="12" xfId="0" applyBorder="1" applyAlignment="1">
      <alignment horizontal="center" vertical="center" wrapText="1"/>
    </xf>
    <xf numFmtId="0" fontId="0" fillId="0" borderId="17" xfId="0"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6"/>
  <sheetViews>
    <sheetView tabSelected="1" topLeftCell="A10" workbookViewId="0">
      <selection activeCell="B27" sqref="B27"/>
    </sheetView>
  </sheetViews>
  <sheetFormatPr baseColWidth="10" defaultRowHeight="14.4" x14ac:dyDescent="0.55000000000000004"/>
  <cols>
    <col min="1" max="1" width="22.20703125" bestFit="1" customWidth="1"/>
    <col min="2" max="2" width="64.05078125" bestFit="1" customWidth="1"/>
    <col min="3" max="3" width="25.9453125" bestFit="1" customWidth="1"/>
    <col min="4" max="4" width="12.05078125" bestFit="1" customWidth="1"/>
    <col min="5" max="5" width="7.68359375" bestFit="1" customWidth="1"/>
    <col min="6" max="6" width="11.41796875" bestFit="1" customWidth="1"/>
  </cols>
  <sheetData>
    <row r="1" spans="1:6" x14ac:dyDescent="0.55000000000000004">
      <c r="A1" s="41" t="s">
        <v>0</v>
      </c>
      <c r="B1" s="42"/>
      <c r="C1" s="42"/>
      <c r="D1" s="42"/>
      <c r="E1" s="42"/>
      <c r="F1" s="43"/>
    </row>
    <row r="2" spans="1:6" x14ac:dyDescent="0.55000000000000004">
      <c r="A2" s="25" t="s">
        <v>63</v>
      </c>
      <c r="B2" s="44" t="s">
        <v>64</v>
      </c>
      <c r="C2" s="45"/>
      <c r="D2" s="45"/>
      <c r="E2" s="45"/>
      <c r="F2" s="46"/>
    </row>
    <row r="3" spans="1:6" x14ac:dyDescent="0.55000000000000004">
      <c r="A3" s="26" t="s">
        <v>34</v>
      </c>
      <c r="B3" s="39" t="s">
        <v>65</v>
      </c>
      <c r="C3" s="39"/>
      <c r="D3" s="39"/>
      <c r="E3" s="39"/>
      <c r="F3" s="40"/>
    </row>
    <row r="4" spans="1:6" x14ac:dyDescent="0.55000000000000004">
      <c r="A4" s="26" t="s">
        <v>35</v>
      </c>
      <c r="B4" s="39" t="s">
        <v>66</v>
      </c>
      <c r="C4" s="39"/>
      <c r="D4" s="39"/>
      <c r="E4" s="39"/>
      <c r="F4" s="40"/>
    </row>
    <row r="5" spans="1:6" ht="72.599999999999994" customHeight="1" x14ac:dyDescent="0.55000000000000004">
      <c r="A5" s="27" t="s">
        <v>1</v>
      </c>
      <c r="B5" s="39" t="s">
        <v>68</v>
      </c>
      <c r="C5" s="39"/>
      <c r="D5" s="39"/>
      <c r="E5" s="39"/>
      <c r="F5" s="40"/>
    </row>
    <row r="6" spans="1:6" ht="72.599999999999994" customHeight="1" x14ac:dyDescent="0.55000000000000004">
      <c r="A6" s="27" t="s">
        <v>52</v>
      </c>
      <c r="B6" s="39" t="s">
        <v>67</v>
      </c>
      <c r="C6" s="39"/>
      <c r="D6" s="39"/>
      <c r="E6" s="39"/>
      <c r="F6" s="40"/>
    </row>
    <row r="7" spans="1:6" ht="72.599999999999994" customHeight="1" x14ac:dyDescent="0.55000000000000004">
      <c r="A7" s="27" t="s">
        <v>37</v>
      </c>
      <c r="B7" s="49" t="s">
        <v>39</v>
      </c>
      <c r="C7" s="49"/>
      <c r="D7" s="49"/>
      <c r="E7" s="49"/>
      <c r="F7" s="50"/>
    </row>
    <row r="8" spans="1:6" ht="72.599999999999994" customHeight="1" x14ac:dyDescent="0.55000000000000004">
      <c r="A8" s="25" t="s">
        <v>40</v>
      </c>
      <c r="B8" s="49" t="s">
        <v>38</v>
      </c>
      <c r="C8" s="49"/>
      <c r="D8" s="49"/>
      <c r="E8" s="49"/>
      <c r="F8" s="50"/>
    </row>
    <row r="9" spans="1:6" ht="72" customHeight="1" x14ac:dyDescent="0.55000000000000004">
      <c r="A9" s="27" t="s">
        <v>36</v>
      </c>
      <c r="B9" s="39" t="s">
        <v>69</v>
      </c>
      <c r="C9" s="39"/>
      <c r="D9" s="39"/>
      <c r="E9" s="39"/>
      <c r="F9" s="40"/>
    </row>
    <row r="10" spans="1:6" ht="72" customHeight="1" thickBot="1" x14ac:dyDescent="0.6">
      <c r="A10" s="28" t="s">
        <v>46</v>
      </c>
      <c r="B10" s="51">
        <v>38.9</v>
      </c>
      <c r="C10" s="51"/>
      <c r="D10" s="51"/>
      <c r="E10" s="51"/>
      <c r="F10" s="52"/>
    </row>
    <row r="11" spans="1:6" x14ac:dyDescent="0.55000000000000004">
      <c r="A11" s="23" t="s">
        <v>42</v>
      </c>
      <c r="B11" s="24" t="s">
        <v>41</v>
      </c>
      <c r="C11" s="24" t="s">
        <v>56</v>
      </c>
      <c r="D11" s="24" t="s">
        <v>7</v>
      </c>
      <c r="E11" s="24" t="s">
        <v>5</v>
      </c>
      <c r="F11" s="24" t="s">
        <v>8</v>
      </c>
    </row>
    <row r="12" spans="1:6" ht="14.7" thickBot="1" x14ac:dyDescent="0.6">
      <c r="A12" s="34" t="s">
        <v>48</v>
      </c>
      <c r="B12" s="35"/>
      <c r="C12" s="21"/>
      <c r="D12" s="22"/>
      <c r="E12" s="22"/>
      <c r="F12" s="22"/>
    </row>
    <row r="13" spans="1:6" x14ac:dyDescent="0.55000000000000004">
      <c r="A13" s="36" t="s">
        <v>6</v>
      </c>
      <c r="B13" s="19" t="s">
        <v>51</v>
      </c>
      <c r="C13" s="5" t="s">
        <v>57</v>
      </c>
      <c r="D13" s="6">
        <v>226</v>
      </c>
      <c r="E13" s="4">
        <v>1</v>
      </c>
      <c r="F13" s="6">
        <f t="shared" ref="F13:F15" si="0">D13*E13</f>
        <v>226</v>
      </c>
    </row>
    <row r="14" spans="1:6" x14ac:dyDescent="0.55000000000000004">
      <c r="A14" s="37"/>
      <c r="B14" s="19" t="s">
        <v>50</v>
      </c>
      <c r="C14" s="5" t="s">
        <v>57</v>
      </c>
      <c r="D14" s="6">
        <v>350</v>
      </c>
      <c r="E14" s="4">
        <v>1</v>
      </c>
      <c r="F14" s="6">
        <f t="shared" si="0"/>
        <v>350</v>
      </c>
    </row>
    <row r="15" spans="1:6" ht="15.6" customHeight="1" x14ac:dyDescent="0.55000000000000004">
      <c r="A15" s="37"/>
      <c r="B15" s="19" t="s">
        <v>49</v>
      </c>
      <c r="C15" s="5" t="s">
        <v>57</v>
      </c>
      <c r="D15" s="6">
        <v>350</v>
      </c>
      <c r="E15" s="4">
        <v>1</v>
      </c>
      <c r="F15" s="6">
        <f t="shared" si="0"/>
        <v>350</v>
      </c>
    </row>
    <row r="16" spans="1:6" ht="15.6" hidden="1" customHeight="1" x14ac:dyDescent="0.55000000000000004">
      <c r="A16" s="37"/>
      <c r="B16" s="19" t="s">
        <v>16</v>
      </c>
      <c r="C16" s="5" t="s">
        <v>57</v>
      </c>
      <c r="D16" s="7"/>
      <c r="E16" s="8"/>
      <c r="F16" s="6">
        <f t="shared" ref="F16:F20" si="1">D16*E16</f>
        <v>0</v>
      </c>
    </row>
    <row r="17" spans="1:6" ht="15.6" customHeight="1" x14ac:dyDescent="0.55000000000000004">
      <c r="A17" s="37"/>
      <c r="B17" s="19" t="s">
        <v>55</v>
      </c>
      <c r="C17" s="5" t="s">
        <v>57</v>
      </c>
      <c r="D17" s="7">
        <v>160</v>
      </c>
      <c r="E17" s="8">
        <v>2</v>
      </c>
      <c r="F17" s="6">
        <f t="shared" si="1"/>
        <v>320</v>
      </c>
    </row>
    <row r="18" spans="1:6" ht="15.6" customHeight="1" x14ac:dyDescent="0.55000000000000004">
      <c r="A18" s="37"/>
      <c r="B18" s="19" t="s">
        <v>18</v>
      </c>
      <c r="C18" s="5" t="s">
        <v>57</v>
      </c>
      <c r="D18" s="7">
        <v>160</v>
      </c>
      <c r="E18" s="8">
        <v>1</v>
      </c>
      <c r="F18" s="6">
        <f t="shared" si="1"/>
        <v>160</v>
      </c>
    </row>
    <row r="19" spans="1:6" ht="15.6" customHeight="1" x14ac:dyDescent="0.55000000000000004">
      <c r="A19" s="37"/>
      <c r="B19" s="19" t="s">
        <v>30</v>
      </c>
      <c r="C19" s="5" t="s">
        <v>57</v>
      </c>
      <c r="D19" s="7">
        <v>230</v>
      </c>
      <c r="E19" s="8">
        <v>1</v>
      </c>
      <c r="F19" s="6">
        <f t="shared" si="1"/>
        <v>230</v>
      </c>
    </row>
    <row r="20" spans="1:6" ht="15.6" customHeight="1" thickBot="1" x14ac:dyDescent="0.6">
      <c r="A20" s="38"/>
      <c r="B20" s="19" t="s">
        <v>60</v>
      </c>
      <c r="C20" s="5" t="s">
        <v>61</v>
      </c>
      <c r="D20" s="7">
        <v>200</v>
      </c>
      <c r="E20" s="8">
        <v>1</v>
      </c>
      <c r="F20" s="6">
        <f t="shared" si="1"/>
        <v>200</v>
      </c>
    </row>
    <row r="21" spans="1:6" ht="14.4" customHeight="1" x14ac:dyDescent="0.55000000000000004">
      <c r="A21" s="47" t="s">
        <v>43</v>
      </c>
      <c r="B21" s="48"/>
      <c r="C21" s="15"/>
      <c r="D21" s="9"/>
      <c r="E21" s="10"/>
      <c r="F21" s="9">
        <f>SUM(F13:F20)</f>
        <v>1836</v>
      </c>
    </row>
    <row r="22" spans="1:6" s="3" customFormat="1" ht="14.4" customHeight="1" thickBot="1" x14ac:dyDescent="0.6">
      <c r="A22" s="32" t="s">
        <v>47</v>
      </c>
      <c r="B22" s="33"/>
      <c r="C22" s="16"/>
      <c r="D22" s="11"/>
      <c r="E22" s="12"/>
      <c r="F22" s="11"/>
    </row>
    <row r="23" spans="1:6" x14ac:dyDescent="0.55000000000000004">
      <c r="A23" s="36" t="s">
        <v>2</v>
      </c>
      <c r="B23" s="19" t="s">
        <v>3</v>
      </c>
      <c r="C23" s="5" t="s">
        <v>58</v>
      </c>
      <c r="D23" s="6">
        <v>59</v>
      </c>
      <c r="E23" s="4">
        <v>10</v>
      </c>
      <c r="F23" s="6">
        <f t="shared" ref="F23:F31" si="2">D23*E23</f>
        <v>590</v>
      </c>
    </row>
    <row r="24" spans="1:6" ht="14.7" thickBot="1" x14ac:dyDescent="0.6">
      <c r="A24" s="38"/>
      <c r="B24" s="19" t="s">
        <v>4</v>
      </c>
      <c r="C24" s="5" t="s">
        <v>58</v>
      </c>
      <c r="D24" s="6">
        <v>150</v>
      </c>
      <c r="E24" s="4">
        <v>2</v>
      </c>
      <c r="F24" s="6">
        <f t="shared" si="2"/>
        <v>300</v>
      </c>
    </row>
    <row r="25" spans="1:6" x14ac:dyDescent="0.55000000000000004">
      <c r="A25" s="36" t="s">
        <v>6</v>
      </c>
      <c r="B25" s="19" t="s">
        <v>13</v>
      </c>
      <c r="C25" s="5" t="s">
        <v>58</v>
      </c>
      <c r="D25" s="7">
        <v>100</v>
      </c>
      <c r="E25" s="8">
        <v>2</v>
      </c>
      <c r="F25" s="6">
        <f t="shared" si="2"/>
        <v>200</v>
      </c>
    </row>
    <row r="26" spans="1:6" x14ac:dyDescent="0.55000000000000004">
      <c r="A26" s="37"/>
      <c r="B26" s="19" t="s">
        <v>28</v>
      </c>
      <c r="C26" s="5" t="s">
        <v>58</v>
      </c>
      <c r="D26" s="7">
        <v>46</v>
      </c>
      <c r="E26" s="8">
        <v>2</v>
      </c>
      <c r="F26" s="6">
        <f t="shared" si="2"/>
        <v>92</v>
      </c>
    </row>
    <row r="27" spans="1:6" x14ac:dyDescent="0.55000000000000004">
      <c r="A27" s="37"/>
      <c r="B27" s="19" t="s">
        <v>70</v>
      </c>
      <c r="C27" s="5" t="s">
        <v>58</v>
      </c>
      <c r="D27" s="7">
        <v>400</v>
      </c>
      <c r="E27" s="8">
        <v>2</v>
      </c>
      <c r="F27" s="6">
        <f t="shared" si="2"/>
        <v>800</v>
      </c>
    </row>
    <row r="28" spans="1:6" x14ac:dyDescent="0.55000000000000004">
      <c r="A28" s="37"/>
      <c r="B28" s="19" t="s">
        <v>17</v>
      </c>
      <c r="C28" s="5" t="s">
        <v>58</v>
      </c>
      <c r="D28" s="7">
        <v>70</v>
      </c>
      <c r="E28" s="8">
        <v>2</v>
      </c>
      <c r="F28" s="6">
        <f t="shared" si="2"/>
        <v>140</v>
      </c>
    </row>
    <row r="29" spans="1:6" x14ac:dyDescent="0.55000000000000004">
      <c r="A29" s="37"/>
      <c r="B29" s="19" t="s">
        <v>29</v>
      </c>
      <c r="C29" s="5" t="s">
        <v>57</v>
      </c>
      <c r="D29" s="7">
        <v>480</v>
      </c>
      <c r="E29" s="8">
        <v>1</v>
      </c>
      <c r="F29" s="6">
        <f t="shared" si="2"/>
        <v>480</v>
      </c>
    </row>
    <row r="30" spans="1:6" x14ac:dyDescent="0.55000000000000004">
      <c r="A30" s="37"/>
      <c r="B30" s="19" t="s">
        <v>32</v>
      </c>
      <c r="C30" s="5" t="s">
        <v>57</v>
      </c>
      <c r="D30" s="6">
        <v>545</v>
      </c>
      <c r="E30" s="4">
        <v>1</v>
      </c>
      <c r="F30" s="6">
        <f t="shared" si="2"/>
        <v>545</v>
      </c>
    </row>
    <row r="31" spans="1:6" ht="14.7" thickBot="1" x14ac:dyDescent="0.6">
      <c r="A31" s="38"/>
      <c r="B31" s="19" t="s">
        <v>31</v>
      </c>
      <c r="C31" s="5" t="s">
        <v>57</v>
      </c>
      <c r="D31" s="6">
        <v>545</v>
      </c>
      <c r="E31" s="4">
        <v>1</v>
      </c>
      <c r="F31" s="6">
        <f t="shared" si="2"/>
        <v>545</v>
      </c>
    </row>
    <row r="32" spans="1:6" x14ac:dyDescent="0.55000000000000004">
      <c r="A32" s="36" t="s">
        <v>53</v>
      </c>
      <c r="B32" s="19" t="s">
        <v>22</v>
      </c>
      <c r="C32" s="5" t="s">
        <v>57</v>
      </c>
      <c r="D32" s="6">
        <f>F32/E32</f>
        <v>368.875</v>
      </c>
      <c r="E32" s="4">
        <v>8</v>
      </c>
      <c r="F32" s="6">
        <f>(1742+(403*3))</f>
        <v>2951</v>
      </c>
    </row>
    <row r="33" spans="1:6" x14ac:dyDescent="0.55000000000000004">
      <c r="A33" s="37"/>
      <c r="B33" s="19" t="s">
        <v>23</v>
      </c>
      <c r="C33" s="5" t="s">
        <v>57</v>
      </c>
      <c r="D33" s="6">
        <v>550</v>
      </c>
      <c r="E33" s="4">
        <v>1</v>
      </c>
      <c r="F33" s="6">
        <f>D33*E33</f>
        <v>550</v>
      </c>
    </row>
    <row r="34" spans="1:6" x14ac:dyDescent="0.55000000000000004">
      <c r="A34" s="37"/>
      <c r="B34" s="19" t="s">
        <v>26</v>
      </c>
      <c r="C34" s="5" t="s">
        <v>57</v>
      </c>
      <c r="D34" s="6">
        <v>400</v>
      </c>
      <c r="E34" s="4">
        <v>1</v>
      </c>
      <c r="F34" s="6">
        <f>D34*E34</f>
        <v>400</v>
      </c>
    </row>
    <row r="35" spans="1:6" x14ac:dyDescent="0.55000000000000004">
      <c r="A35" s="37"/>
      <c r="B35" s="19" t="s">
        <v>27</v>
      </c>
      <c r="C35" s="5" t="s">
        <v>57</v>
      </c>
      <c r="D35" s="6">
        <v>500</v>
      </c>
      <c r="E35" s="4">
        <v>1</v>
      </c>
      <c r="F35" s="6">
        <f t="shared" ref="F35:F36" si="3">D35*E35</f>
        <v>500</v>
      </c>
    </row>
    <row r="36" spans="1:6" x14ac:dyDescent="0.55000000000000004">
      <c r="A36" s="37"/>
      <c r="B36" s="19" t="s">
        <v>21</v>
      </c>
      <c r="C36" s="5" t="s">
        <v>58</v>
      </c>
      <c r="D36" s="6">
        <v>800</v>
      </c>
      <c r="E36" s="4">
        <v>1</v>
      </c>
      <c r="F36" s="6">
        <f t="shared" si="3"/>
        <v>800</v>
      </c>
    </row>
    <row r="37" spans="1:6" x14ac:dyDescent="0.55000000000000004">
      <c r="A37" s="37"/>
      <c r="B37" s="19" t="s">
        <v>24</v>
      </c>
      <c r="C37" s="5" t="s">
        <v>57</v>
      </c>
      <c r="D37" s="6">
        <v>400</v>
      </c>
      <c r="E37" s="4">
        <v>1</v>
      </c>
      <c r="F37" s="6">
        <f>D37*E37</f>
        <v>400</v>
      </c>
    </row>
    <row r="38" spans="1:6" x14ac:dyDescent="0.55000000000000004">
      <c r="A38" s="37"/>
      <c r="B38" s="19" t="s">
        <v>25</v>
      </c>
      <c r="C38" s="5" t="s">
        <v>59</v>
      </c>
      <c r="D38" s="6">
        <v>276</v>
      </c>
      <c r="E38" s="4">
        <v>1</v>
      </c>
      <c r="F38" s="6">
        <f>D38*E38</f>
        <v>276</v>
      </c>
    </row>
    <row r="39" spans="1:6" ht="14.7" thickBot="1" x14ac:dyDescent="0.6">
      <c r="A39" s="38"/>
      <c r="B39" s="19" t="s">
        <v>33</v>
      </c>
      <c r="C39" s="5" t="s">
        <v>59</v>
      </c>
      <c r="D39" s="6">
        <v>636</v>
      </c>
      <c r="E39" s="4">
        <v>1</v>
      </c>
      <c r="F39" s="6">
        <f>D39*E39</f>
        <v>636</v>
      </c>
    </row>
    <row r="40" spans="1:6" ht="14.7" hidden="1" thickBot="1" x14ac:dyDescent="0.6">
      <c r="A40" s="20" t="s">
        <v>62</v>
      </c>
      <c r="B40" s="19" t="s">
        <v>54</v>
      </c>
      <c r="C40" s="5"/>
      <c r="D40" s="6"/>
      <c r="E40" s="4"/>
      <c r="F40" s="6"/>
    </row>
    <row r="41" spans="1:6" x14ac:dyDescent="0.55000000000000004">
      <c r="A41" s="29" t="s">
        <v>44</v>
      </c>
      <c r="B41" s="30"/>
      <c r="C41" s="17"/>
      <c r="D41" s="9"/>
      <c r="E41" s="10"/>
      <c r="F41" s="9">
        <f>SUM(F23:F39)</f>
        <v>10205</v>
      </c>
    </row>
    <row r="42" spans="1:6" x14ac:dyDescent="0.55000000000000004">
      <c r="A42" s="31" t="s">
        <v>45</v>
      </c>
      <c r="B42" s="31"/>
      <c r="C42" s="18"/>
      <c r="D42" s="13"/>
      <c r="E42" s="13"/>
      <c r="F42" s="14">
        <f>SUM(F21,F41)</f>
        <v>12041</v>
      </c>
    </row>
    <row r="43" spans="1:6" hidden="1" x14ac:dyDescent="0.55000000000000004">
      <c r="A43" s="1" t="s">
        <v>9</v>
      </c>
      <c r="B43" t="s">
        <v>10</v>
      </c>
      <c r="D43" s="2"/>
      <c r="E43" s="2"/>
      <c r="F43" s="2"/>
    </row>
    <row r="44" spans="1:6" hidden="1" x14ac:dyDescent="0.55000000000000004">
      <c r="A44" s="1"/>
      <c r="B44" s="1" t="s">
        <v>20</v>
      </c>
      <c r="C44" s="1"/>
      <c r="D44" s="2"/>
      <c r="E44" s="2"/>
      <c r="F44" s="2"/>
    </row>
    <row r="45" spans="1:6" hidden="1" x14ac:dyDescent="0.55000000000000004">
      <c r="A45" s="1"/>
      <c r="B45" t="s">
        <v>11</v>
      </c>
      <c r="D45" s="2"/>
      <c r="E45" s="2"/>
      <c r="F45" s="2"/>
    </row>
    <row r="46" spans="1:6" hidden="1" x14ac:dyDescent="0.55000000000000004">
      <c r="A46" s="1"/>
      <c r="B46" t="s">
        <v>12</v>
      </c>
      <c r="D46" s="2"/>
      <c r="E46" s="2"/>
      <c r="F46" s="2"/>
    </row>
    <row r="47" spans="1:6" hidden="1" x14ac:dyDescent="0.55000000000000004">
      <c r="A47" s="1"/>
      <c r="B47" t="s">
        <v>14</v>
      </c>
      <c r="D47" s="2"/>
      <c r="E47" s="2"/>
      <c r="F47" s="2"/>
    </row>
    <row r="48" spans="1:6" hidden="1" x14ac:dyDescent="0.55000000000000004">
      <c r="A48" s="1"/>
      <c r="B48" t="s">
        <v>15</v>
      </c>
      <c r="D48" s="2"/>
      <c r="E48" s="2"/>
      <c r="F48" s="2"/>
    </row>
    <row r="49" spans="1:6" hidden="1" x14ac:dyDescent="0.55000000000000004">
      <c r="A49" s="1"/>
      <c r="B49" t="s">
        <v>19</v>
      </c>
      <c r="D49" s="2"/>
      <c r="E49" s="2"/>
      <c r="F49" s="2"/>
    </row>
    <row r="50" spans="1:6" hidden="1" x14ac:dyDescent="0.55000000000000004">
      <c r="A50" s="1"/>
    </row>
    <row r="51" spans="1:6" x14ac:dyDescent="0.55000000000000004">
      <c r="A51" s="1"/>
    </row>
    <row r="52" spans="1:6" x14ac:dyDescent="0.55000000000000004">
      <c r="A52" s="1"/>
    </row>
    <row r="53" spans="1:6" x14ac:dyDescent="0.55000000000000004">
      <c r="A53" s="1"/>
    </row>
    <row r="54" spans="1:6" x14ac:dyDescent="0.55000000000000004">
      <c r="A54" s="1"/>
    </row>
    <row r="55" spans="1:6" x14ac:dyDescent="0.55000000000000004">
      <c r="A55" s="1"/>
    </row>
    <row r="56" spans="1:6" x14ac:dyDescent="0.55000000000000004">
      <c r="A56" s="1"/>
    </row>
  </sheetData>
  <mergeCells count="19">
    <mergeCell ref="B6:F6"/>
    <mergeCell ref="B9:F9"/>
    <mergeCell ref="B7:F7"/>
    <mergeCell ref="B8:F8"/>
    <mergeCell ref="B10:F10"/>
    <mergeCell ref="B4:F4"/>
    <mergeCell ref="B3:F3"/>
    <mergeCell ref="A1:F1"/>
    <mergeCell ref="B5:F5"/>
    <mergeCell ref="B2:F2"/>
    <mergeCell ref="A41:B41"/>
    <mergeCell ref="A42:B42"/>
    <mergeCell ref="A22:B22"/>
    <mergeCell ref="A12:B12"/>
    <mergeCell ref="A25:A31"/>
    <mergeCell ref="A32:A39"/>
    <mergeCell ref="A23:A24"/>
    <mergeCell ref="A13:A20"/>
    <mergeCell ref="A21:B21"/>
  </mergeCells>
  <pageMargins left="0.25" right="0.25" top="0.75" bottom="0.75" header="0.3" footer="0.3"/>
  <pageSetup paperSize="9" orientation="landscape"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Presupuesto prototipado</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Francisco Lovera</dc:creator>
  <cp:lastModifiedBy>Francisco Lovera</cp:lastModifiedBy>
  <cp:lastPrinted>2018-10-03T17:39:32Z</cp:lastPrinted>
  <dcterms:created xsi:type="dcterms:W3CDTF">2018-09-26T15:23:37Z</dcterms:created>
  <dcterms:modified xsi:type="dcterms:W3CDTF">2018-10-03T18:19:29Z</dcterms:modified>
</cp:coreProperties>
</file>