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ver\Desktop\uccMicroDuinoTemporal\Hardware Design\"/>
    </mc:Choice>
  </mc:AlternateContent>
  <bookViews>
    <workbookView xWindow="0" yWindow="0" windowWidth="23040" windowHeight="8976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O16" i="1" l="1"/>
  <c r="O17" i="1"/>
  <c r="O18" i="1" s="1"/>
</calcChain>
</file>

<file path=xl/sharedStrings.xml><?xml version="1.0" encoding="utf-8"?>
<sst xmlns="http://schemas.openxmlformats.org/spreadsheetml/2006/main" count="320" uniqueCount="132">
  <si>
    <t>value</t>
  </si>
  <si>
    <t>footprint</t>
  </si>
  <si>
    <t>datasheet</t>
  </si>
  <si>
    <t>fields/field/0/_name</t>
  </si>
  <si>
    <t>fields/field/0/__text</t>
  </si>
  <si>
    <t>fields/field/1/_name</t>
  </si>
  <si>
    <t>fields/field/2/_name</t>
  </si>
  <si>
    <t>fields/field/3/_name</t>
  </si>
  <si>
    <t>fields/field/4/_name</t>
  </si>
  <si>
    <t>fields/field/5/_name</t>
  </si>
  <si>
    <t>libsource/_lib</t>
  </si>
  <si>
    <t>libsource/_part</t>
  </si>
  <si>
    <t>libsource/_description</t>
  </si>
  <si>
    <t>sheetpath/_names</t>
  </si>
  <si>
    <t>sheetpath/_tstamps</t>
  </si>
  <si>
    <t>tstamp</t>
  </si>
  <si>
    <t>_ref</t>
  </si>
  <si>
    <t>ATtiny85-20SU</t>
  </si>
  <si>
    <t>Package_SO:SOIJ-8_5.3x5.3mm_P1.27mm</t>
  </si>
  <si>
    <t>http://ww1.microchip.com/downloads/en/DeviceDoc/atmel-2586-avr-8-bit-microcontroller-attiny25-attiny45-attiny85_datasheet.pdf</t>
  </si>
  <si>
    <t>Comments</t>
  </si>
  <si>
    <t>~</t>
  </si>
  <si>
    <t>DigiKey Web</t>
  </si>
  <si>
    <t>https://www.digikey.com/product-detail/en/microchip-technology/ATTINY85-20SUR/ATTINY85-20SURTR-ND/2357441</t>
  </si>
  <si>
    <t>Extra Data</t>
  </si>
  <si>
    <t>Manufacturer</t>
  </si>
  <si>
    <t>Microchip</t>
  </si>
  <si>
    <t>Package</t>
  </si>
  <si>
    <t>8-SOIC</t>
  </si>
  <si>
    <t>Price U$S</t>
  </si>
  <si>
    <t>MCU_Microchip_ATtiny</t>
  </si>
  <si>
    <t>20MHz, 8kB Flash, 512B SRAM, 512B EEPROM, debugWIRE, SOIJ-8</t>
  </si>
  <si>
    <t>/</t>
  </si>
  <si>
    <t>5B9D9CB3</t>
  </si>
  <si>
    <t>U1</t>
  </si>
  <si>
    <t>Led Green</t>
  </si>
  <si>
    <t>uccMicroDuino:LedSmd1221SYGCS530XXTR8</t>
  </si>
  <si>
    <t>https://media.digikey.com/pdf/Data%20Sheets/Everlight%20PDFs/12-21SYGC,S530-E2,TR8.pdf</t>
  </si>
  <si>
    <t>https://www.digikey.com/product-detail/en/everlight-electronics-co-ltd/12-21SYGC-S530-E2-TR8/1080-1451-2-ND/2691442</t>
  </si>
  <si>
    <t>12-21SYGC/S530-E2/TR8</t>
  </si>
  <si>
    <t>Everlight Electronics Co</t>
  </si>
  <si>
    <t>Chip Led Montaje Lateral</t>
  </si>
  <si>
    <t>Device</t>
  </si>
  <si>
    <t>LED</t>
  </si>
  <si>
    <t>LED generic</t>
  </si>
  <si>
    <t>5B9D9F26</t>
  </si>
  <si>
    <t>D4</t>
  </si>
  <si>
    <t>3.6V 1/2mW</t>
  </si>
  <si>
    <t>Diode_SMD:D_SOD-123</t>
  </si>
  <si>
    <t>http://www.onsemi.com/pub/Collateral/MMSZ2V4T1-D.PDF</t>
  </si>
  <si>
    <t>https://www.digikey.com/product-detail/en/on-semiconductor/MMSZ3V6T1G/MMSZ3V6T1GOSDKR-ND/2705553</t>
  </si>
  <si>
    <t>MMSZ3V6T1G</t>
  </si>
  <si>
    <t>ON Semiconductor</t>
  </si>
  <si>
    <t>SOD123</t>
  </si>
  <si>
    <t>D_Zener</t>
  </si>
  <si>
    <t>Zener Diode</t>
  </si>
  <si>
    <t>5B9DA27C</t>
  </si>
  <si>
    <t>D3</t>
  </si>
  <si>
    <t>1.5KΩ 5% 1/8W</t>
  </si>
  <si>
    <t>Resistor_SMD:R_0805_2012Metric_Pad1.15x1.40mm_HandSolder</t>
  </si>
  <si>
    <t>https://industrial.panasonic.com/cdbs/www-data/pdf/RDM0000/DMM0000COL9.pdf</t>
  </si>
  <si>
    <t>https://www.digikey.com/products/en/resistors/chip-resistor-surface-mount/52?k=&amp;pkeyword=&amp;pv2085=u1.5+kOhms&amp;sf=1&amp;FV=fffc000a%2C142c040d%2Cffe00034%2C80002&amp;quantity=&amp;ColumnSort=0&amp;page=1&amp;pageSize=25=1&amp;pageSize=25</t>
  </si>
  <si>
    <t>Panasonic Electronic Components</t>
  </si>
  <si>
    <t>SMD 0805</t>
  </si>
  <si>
    <t>R</t>
  </si>
  <si>
    <t>Resistor</t>
  </si>
  <si>
    <t>5B9DA46A</t>
  </si>
  <si>
    <t>R1</t>
  </si>
  <si>
    <t>PMLL4148L</t>
  </si>
  <si>
    <t>Diode_SMD:D_MELF_Handsoldering</t>
  </si>
  <si>
    <t>https://assets.nexperia.com/documents/data-sheet/PMLL4148L_PMLL4448.pdf</t>
  </si>
  <si>
    <t>https://www.digikey.com/product-detail/en/nexperia-usa-inc/PMLL4148L115/1727-2967-2-ND/763353</t>
  </si>
  <si>
    <t>Switching Diode</t>
  </si>
  <si>
    <t>Nexperia USA Inc.</t>
  </si>
  <si>
    <t>MINI-MELF</t>
  </si>
  <si>
    <t>pspice</t>
  </si>
  <si>
    <t>DIODE</t>
  </si>
  <si>
    <t/>
  </si>
  <si>
    <t>5B9DA5AD</t>
  </si>
  <si>
    <t>D1</t>
  </si>
  <si>
    <t>Pcb USB Type A</t>
  </si>
  <si>
    <t>uccMicroDuino:usb-PCB</t>
  </si>
  <si>
    <t>https://www.pjrc.com/teensy/beta/usb20.pdf</t>
  </si>
  <si>
    <t>Pcb Embedded</t>
  </si>
  <si>
    <t>pcb Embedded</t>
  </si>
  <si>
    <t>usb-PCB</t>
  </si>
  <si>
    <t>5BA191F4</t>
  </si>
  <si>
    <t>J1</t>
  </si>
  <si>
    <t>0.1u</t>
  </si>
  <si>
    <t>Capacitor_SMD:C_0805_2012Metric_Pad1.15x1.40mm_HandSolder</t>
  </si>
  <si>
    <t>https://content.kemet.com/datasheets/KEM_C1004_Z5U_SMD.pdf</t>
  </si>
  <si>
    <t>https://www.digikey.com/product-detail/en/kemet/C0805C104M5UACTU/399-1176-2-ND/411175</t>
  </si>
  <si>
    <t>100NFX50V Z5U 20% CER.MULT.</t>
  </si>
  <si>
    <t>KEMET</t>
  </si>
  <si>
    <t>C</t>
  </si>
  <si>
    <t>Unpolarized capacitor</t>
  </si>
  <si>
    <t>5BA2911B</t>
  </si>
  <si>
    <t>C1</t>
  </si>
  <si>
    <t>Led Red</t>
  </si>
  <si>
    <t>https://media.digikey.com/pdf/Data%20Sheets/Everlight%20PDFs/12-21SURC,S530-A3,TR8.pdf</t>
  </si>
  <si>
    <t>https://www.digikey.com/products/en?keywords=12-21SURC</t>
  </si>
  <si>
    <t>12-21SURC/S530-A2/TR8</t>
  </si>
  <si>
    <t>5BA70285</t>
  </si>
  <si>
    <t>D5</t>
  </si>
  <si>
    <t>68Ω 5% 1/8W</t>
  </si>
  <si>
    <t>https://www.digikey.com/products/en/resistors/chip-resistor-surface-mount/52?k=&amp;pkeyword=&amp;pv2085=u68+Ohms&amp;sf=1&amp;FV=fffc000a%2C142c040d%2Cffe00034%2C80002&amp;quantity=&amp;ColumnSort=0&amp;page=1&amp;pageSize=25</t>
  </si>
  <si>
    <t>5BA71812</t>
  </si>
  <si>
    <t>R3</t>
  </si>
  <si>
    <t>5BA719F8</t>
  </si>
  <si>
    <t>R2</t>
  </si>
  <si>
    <t>330Ω 5% 1/8W</t>
  </si>
  <si>
    <t>5BA72428</t>
  </si>
  <si>
    <t>R4</t>
  </si>
  <si>
    <t>5BA72D9B</t>
  </si>
  <si>
    <t>R5</t>
  </si>
  <si>
    <t>5BA736C8</t>
  </si>
  <si>
    <t>D2</t>
  </si>
  <si>
    <t>Header</t>
  </si>
  <si>
    <t>Connector_PinSocket_2.54mm:PinSocket_1x10_P2.54mm_Vertical</t>
  </si>
  <si>
    <t>https://s3.amazonaws.com/catalogspreads-pdf/PAGE114-115%20.100%20FEMALE%20HDR.pdf</t>
  </si>
  <si>
    <t>https://www.digikey.com/product-detail/en/sullins-connector-solutions/PPPC101LFBN-RC/S7043-ND/810182</t>
  </si>
  <si>
    <t>Sullins</t>
  </si>
  <si>
    <t>THT Vertical Straigth Socket</t>
  </si>
  <si>
    <t>Connector</t>
  </si>
  <si>
    <t>Conn_01x10_Female</t>
  </si>
  <si>
    <t>Generic connector, single row, 01x10, script generated (kicad-library-utils/schlib/autogen/connector/)</t>
  </si>
  <si>
    <t>5BA73E1D</t>
  </si>
  <si>
    <t>J2</t>
  </si>
  <si>
    <t>PCB 9cm2</t>
  </si>
  <si>
    <t xml:space="preserve">Dólar </t>
  </si>
  <si>
    <t>Total Pesos</t>
  </si>
  <si>
    <t>Total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</si>
</sst>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81" formatCode="&quot;$&quot;#,##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 applyNumberFormat="1"/>
    <xf numFmtId="0" fontId="3" fillId="0" borderId="1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44" fontId="0" fillId="0" borderId="0" xfId="1" applyFont="1"/>
    <xf numFmtId="0" fontId="2" fillId="0" borderId="7" xfId="0" applyNumberFormat="1" applyFont="1" applyBorder="1" applyAlignment="1">
      <alignment horizontal="left" vertical="center"/>
    </xf>
    <xf numFmtId="0" fontId="0" fillId="0" borderId="8" xfId="0" applyNumberFormat="1" applyBorder="1" applyAlignment="1">
      <alignment horizontal="left" vertical="center"/>
    </xf>
    <xf numFmtId="0" fontId="0" fillId="0" borderId="9" xfId="0" applyNumberForma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13" xfId="0" applyNumberFormat="1" applyFill="1" applyBorder="1" applyAlignment="1">
      <alignment horizontal="left" vertical="center"/>
    </xf>
    <xf numFmtId="181" fontId="0" fillId="0" borderId="8" xfId="1" applyNumberFormat="1" applyFont="1" applyBorder="1" applyAlignment="1">
      <alignment horizontal="center" vertical="center"/>
    </xf>
    <xf numFmtId="181" fontId="0" fillId="0" borderId="1" xfId="1" applyNumberFormat="1" applyFont="1" applyBorder="1" applyAlignment="1">
      <alignment horizontal="center" vertical="center"/>
    </xf>
    <xf numFmtId="181" fontId="0" fillId="0" borderId="5" xfId="1" applyNumberFormat="1" applyFont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0" fillId="0" borderId="0" xfId="1" applyNumberFormat="1" applyFont="1" applyAlignment="1">
      <alignment horizontal="center" vertical="center"/>
    </xf>
    <xf numFmtId="0" fontId="2" fillId="0" borderId="14" xfId="0" applyNumberFormat="1" applyFont="1" applyFill="1" applyBorder="1" applyAlignment="1">
      <alignment horizontal="left" vertical="center"/>
    </xf>
    <xf numFmtId="0" fontId="0" fillId="0" borderId="15" xfId="0" applyNumberFormat="1" applyBorder="1" applyAlignment="1">
      <alignment vertical="center"/>
    </xf>
    <xf numFmtId="0" fontId="0" fillId="0" borderId="16" xfId="0" applyNumberFormat="1" applyBorder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V20"/>
  <sheetViews>
    <sheetView tabSelected="1" workbookViewId="0">
      <pane xSplit="2" topLeftCell="C1" activePane="topRight" state="frozen"/>
      <selection pane="topRight" activeCell="K26" sqref="K26"/>
    </sheetView>
  </sheetViews>
  <sheetFormatPr baseColWidth="10" defaultRowHeight="15.6" x14ac:dyDescent="0.6"/>
  <cols>
    <col min="1" max="1" width="13.44921875" bestFit="1" customWidth="1"/>
    <col min="2" max="2" width="56.1484375" hidden="1" customWidth="1"/>
    <col min="3" max="3" width="16.796875" customWidth="1"/>
    <col min="4" max="6" width="0" hidden="1" customWidth="1"/>
    <col min="7" max="7" width="15.3984375" customWidth="1"/>
    <col min="8" max="8" width="17.44921875" hidden="1" customWidth="1"/>
    <col min="9" max="9" width="27.25" bestFit="1" customWidth="1"/>
    <col min="10" max="10" width="0" hidden="1" customWidth="1"/>
    <col min="11" max="11" width="28.296875" bestFit="1" customWidth="1"/>
    <col min="12" max="12" width="0" hidden="1" customWidth="1"/>
    <col min="13" max="13" width="23.19921875" bestFit="1" customWidth="1"/>
    <col min="14" max="14" width="0" hidden="1" customWidth="1"/>
    <col min="15" max="15" width="11.25" bestFit="1" customWidth="1"/>
    <col min="16" max="21" width="0" hidden="1" customWidth="1"/>
    <col min="22" max="22" width="4.69921875" customWidth="1"/>
  </cols>
  <sheetData>
    <row r="1" spans="1:22" ht="20.7" thickBot="1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  <c r="H1" s="2" t="s">
        <v>6</v>
      </c>
      <c r="I1" s="2" t="s">
        <v>24</v>
      </c>
      <c r="J1" s="2" t="s">
        <v>7</v>
      </c>
      <c r="K1" s="2" t="s">
        <v>25</v>
      </c>
      <c r="L1" s="2" t="s">
        <v>8</v>
      </c>
      <c r="M1" s="2" t="s">
        <v>27</v>
      </c>
      <c r="N1" s="2" t="s">
        <v>9</v>
      </c>
      <c r="O1" s="2" t="s">
        <v>29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3" t="s">
        <v>16</v>
      </c>
    </row>
    <row r="2" spans="1:22" x14ac:dyDescent="0.6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21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16">
        <v>1.70956</v>
      </c>
      <c r="P2" s="6" t="s">
        <v>30</v>
      </c>
      <c r="Q2" s="6" t="s">
        <v>17</v>
      </c>
      <c r="R2" s="6" t="s">
        <v>31</v>
      </c>
      <c r="S2" s="6" t="s">
        <v>32</v>
      </c>
      <c r="T2" s="6" t="s">
        <v>32</v>
      </c>
      <c r="U2" s="6" t="s">
        <v>33</v>
      </c>
      <c r="V2" s="7" t="s">
        <v>34</v>
      </c>
    </row>
    <row r="3" spans="1:22" x14ac:dyDescent="0.6">
      <c r="A3" s="8" t="s">
        <v>35</v>
      </c>
      <c r="B3" s="9" t="s">
        <v>36</v>
      </c>
      <c r="C3" s="9" t="s">
        <v>37</v>
      </c>
      <c r="D3" s="9" t="s">
        <v>20</v>
      </c>
      <c r="E3" s="9" t="s">
        <v>21</v>
      </c>
      <c r="F3" s="9" t="s">
        <v>22</v>
      </c>
      <c r="G3" s="9" t="s">
        <v>38</v>
      </c>
      <c r="H3" s="9" t="s">
        <v>24</v>
      </c>
      <c r="I3" s="9" t="s">
        <v>39</v>
      </c>
      <c r="J3" s="9" t="s">
        <v>25</v>
      </c>
      <c r="K3" s="9" t="s">
        <v>40</v>
      </c>
      <c r="L3" s="9" t="s">
        <v>27</v>
      </c>
      <c r="M3" s="9" t="s">
        <v>41</v>
      </c>
      <c r="N3" s="9" t="s">
        <v>29</v>
      </c>
      <c r="O3" s="17">
        <v>0.123</v>
      </c>
      <c r="P3" s="9" t="s">
        <v>42</v>
      </c>
      <c r="Q3" s="9" t="s">
        <v>43</v>
      </c>
      <c r="R3" s="9" t="s">
        <v>44</v>
      </c>
      <c r="S3" s="9" t="s">
        <v>32</v>
      </c>
      <c r="T3" s="9" t="s">
        <v>32</v>
      </c>
      <c r="U3" s="9" t="s">
        <v>45</v>
      </c>
      <c r="V3" s="10" t="s">
        <v>46</v>
      </c>
    </row>
    <row r="4" spans="1:22" x14ac:dyDescent="0.6">
      <c r="A4" s="8" t="s">
        <v>47</v>
      </c>
      <c r="B4" s="9" t="s">
        <v>48</v>
      </c>
      <c r="C4" s="9" t="s">
        <v>49</v>
      </c>
      <c r="D4" s="9" t="s">
        <v>20</v>
      </c>
      <c r="E4" s="9" t="s">
        <v>21</v>
      </c>
      <c r="F4" s="9" t="s">
        <v>22</v>
      </c>
      <c r="G4" s="9" t="s">
        <v>50</v>
      </c>
      <c r="H4" s="9" t="s">
        <v>24</v>
      </c>
      <c r="I4" s="9" t="s">
        <v>51</v>
      </c>
      <c r="J4" s="9" t="s">
        <v>25</v>
      </c>
      <c r="K4" s="9" t="s">
        <v>52</v>
      </c>
      <c r="L4" s="9" t="s">
        <v>27</v>
      </c>
      <c r="M4" s="9" t="s">
        <v>53</v>
      </c>
      <c r="N4" s="9" t="s">
        <v>29</v>
      </c>
      <c r="O4" s="17">
        <v>7.3440000000000005E-2</v>
      </c>
      <c r="P4" s="9" t="s">
        <v>42</v>
      </c>
      <c r="Q4" s="9" t="s">
        <v>54</v>
      </c>
      <c r="R4" s="9" t="s">
        <v>55</v>
      </c>
      <c r="S4" s="9" t="s">
        <v>32</v>
      </c>
      <c r="T4" s="9" t="s">
        <v>32</v>
      </c>
      <c r="U4" s="9" t="s">
        <v>56</v>
      </c>
      <c r="V4" s="10" t="s">
        <v>57</v>
      </c>
    </row>
    <row r="5" spans="1:22" x14ac:dyDescent="0.6">
      <c r="A5" s="8" t="s">
        <v>58</v>
      </c>
      <c r="B5" s="9" t="s">
        <v>59</v>
      </c>
      <c r="C5" s="9" t="s">
        <v>60</v>
      </c>
      <c r="D5" s="9" t="s">
        <v>20</v>
      </c>
      <c r="E5" s="9" t="s">
        <v>21</v>
      </c>
      <c r="F5" s="9" t="s">
        <v>22</v>
      </c>
      <c r="G5" s="9" t="s">
        <v>61</v>
      </c>
      <c r="H5" s="9" t="s">
        <v>24</v>
      </c>
      <c r="I5" s="9" t="s">
        <v>21</v>
      </c>
      <c r="J5" s="9" t="s">
        <v>25</v>
      </c>
      <c r="K5" s="9" t="s">
        <v>62</v>
      </c>
      <c r="L5" s="9" t="s">
        <v>27</v>
      </c>
      <c r="M5" s="9" t="s">
        <v>63</v>
      </c>
      <c r="N5" s="9" t="s">
        <v>29</v>
      </c>
      <c r="O5" s="17">
        <v>4.7699999999999999E-3</v>
      </c>
      <c r="P5" s="9" t="s">
        <v>42</v>
      </c>
      <c r="Q5" s="9" t="s">
        <v>64</v>
      </c>
      <c r="R5" s="9" t="s">
        <v>65</v>
      </c>
      <c r="S5" s="9" t="s">
        <v>32</v>
      </c>
      <c r="T5" s="9" t="s">
        <v>32</v>
      </c>
      <c r="U5" s="9" t="s">
        <v>66</v>
      </c>
      <c r="V5" s="10" t="s">
        <v>67</v>
      </c>
    </row>
    <row r="6" spans="1:22" x14ac:dyDescent="0.6">
      <c r="A6" s="8" t="s">
        <v>68</v>
      </c>
      <c r="B6" s="9" t="s">
        <v>69</v>
      </c>
      <c r="C6" s="9" t="s">
        <v>70</v>
      </c>
      <c r="D6" s="9" t="s">
        <v>20</v>
      </c>
      <c r="E6" s="9" t="s">
        <v>21</v>
      </c>
      <c r="F6" s="9" t="s">
        <v>22</v>
      </c>
      <c r="G6" s="9" t="s">
        <v>71</v>
      </c>
      <c r="H6" s="9" t="s">
        <v>24</v>
      </c>
      <c r="I6" s="9" t="s">
        <v>72</v>
      </c>
      <c r="J6" s="9" t="s">
        <v>25</v>
      </c>
      <c r="K6" s="9" t="s">
        <v>73</v>
      </c>
      <c r="L6" s="9" t="s">
        <v>27</v>
      </c>
      <c r="M6" s="9" t="s">
        <v>74</v>
      </c>
      <c r="N6" s="9" t="s">
        <v>29</v>
      </c>
      <c r="O6" s="17">
        <v>2.606E-2</v>
      </c>
      <c r="P6" s="9" t="s">
        <v>75</v>
      </c>
      <c r="Q6" s="9" t="s">
        <v>76</v>
      </c>
      <c r="R6" s="9" t="s">
        <v>77</v>
      </c>
      <c r="S6" s="9" t="s">
        <v>32</v>
      </c>
      <c r="T6" s="9" t="s">
        <v>32</v>
      </c>
      <c r="U6" s="9" t="s">
        <v>78</v>
      </c>
      <c r="V6" s="10" t="s">
        <v>79</v>
      </c>
    </row>
    <row r="7" spans="1:22" x14ac:dyDescent="0.6">
      <c r="A7" s="8" t="s">
        <v>80</v>
      </c>
      <c r="B7" s="9" t="s">
        <v>81</v>
      </c>
      <c r="C7" s="9" t="s">
        <v>82</v>
      </c>
      <c r="D7" s="9" t="s">
        <v>20</v>
      </c>
      <c r="E7" s="9" t="s">
        <v>21</v>
      </c>
      <c r="F7" s="9" t="s">
        <v>22</v>
      </c>
      <c r="G7" s="9" t="s">
        <v>21</v>
      </c>
      <c r="H7" s="9" t="s">
        <v>24</v>
      </c>
      <c r="I7" s="9" t="s">
        <v>21</v>
      </c>
      <c r="J7" s="9" t="s">
        <v>25</v>
      </c>
      <c r="K7" s="9" t="s">
        <v>83</v>
      </c>
      <c r="L7" s="9" t="s">
        <v>27</v>
      </c>
      <c r="M7" s="9" t="s">
        <v>84</v>
      </c>
      <c r="N7" s="9" t="s">
        <v>29</v>
      </c>
      <c r="O7" s="17"/>
      <c r="P7" s="9" t="s">
        <v>77</v>
      </c>
      <c r="Q7" s="9" t="s">
        <v>85</v>
      </c>
      <c r="R7" s="9" t="s">
        <v>77</v>
      </c>
      <c r="S7" s="9" t="s">
        <v>32</v>
      </c>
      <c r="T7" s="9" t="s">
        <v>32</v>
      </c>
      <c r="U7" s="9" t="s">
        <v>86</v>
      </c>
      <c r="V7" s="10" t="s">
        <v>87</v>
      </c>
    </row>
    <row r="8" spans="1:22" x14ac:dyDescent="0.6">
      <c r="A8" s="8" t="s">
        <v>88</v>
      </c>
      <c r="B8" s="9" t="s">
        <v>89</v>
      </c>
      <c r="C8" s="9" t="s">
        <v>90</v>
      </c>
      <c r="D8" s="9" t="s">
        <v>20</v>
      </c>
      <c r="E8" s="9" t="s">
        <v>21</v>
      </c>
      <c r="F8" s="9" t="s">
        <v>22</v>
      </c>
      <c r="G8" s="9" t="s">
        <v>91</v>
      </c>
      <c r="H8" s="9" t="s">
        <v>24</v>
      </c>
      <c r="I8" s="9" t="s">
        <v>92</v>
      </c>
      <c r="J8" s="9" t="s">
        <v>25</v>
      </c>
      <c r="K8" s="9" t="s">
        <v>93</v>
      </c>
      <c r="L8" s="9" t="s">
        <v>27</v>
      </c>
      <c r="M8" s="9" t="s">
        <v>63</v>
      </c>
      <c r="N8" s="9" t="s">
        <v>29</v>
      </c>
      <c r="O8" s="17">
        <v>0.15</v>
      </c>
      <c r="P8" s="9" t="s">
        <v>42</v>
      </c>
      <c r="Q8" s="9" t="s">
        <v>94</v>
      </c>
      <c r="R8" s="9" t="s">
        <v>95</v>
      </c>
      <c r="S8" s="9" t="s">
        <v>32</v>
      </c>
      <c r="T8" s="9" t="s">
        <v>32</v>
      </c>
      <c r="U8" s="9" t="s">
        <v>96</v>
      </c>
      <c r="V8" s="10" t="s">
        <v>97</v>
      </c>
    </row>
    <row r="9" spans="1:22" x14ac:dyDescent="0.6">
      <c r="A9" s="8" t="s">
        <v>98</v>
      </c>
      <c r="B9" s="9" t="s">
        <v>36</v>
      </c>
      <c r="C9" s="9" t="s">
        <v>99</v>
      </c>
      <c r="D9" s="9" t="s">
        <v>20</v>
      </c>
      <c r="E9" s="9" t="s">
        <v>21</v>
      </c>
      <c r="F9" s="9" t="s">
        <v>22</v>
      </c>
      <c r="G9" s="9" t="s">
        <v>100</v>
      </c>
      <c r="H9" s="9" t="s">
        <v>24</v>
      </c>
      <c r="I9" s="9" t="s">
        <v>101</v>
      </c>
      <c r="J9" s="9" t="s">
        <v>25</v>
      </c>
      <c r="K9" s="9" t="s">
        <v>40</v>
      </c>
      <c r="L9" s="9" t="s">
        <v>27</v>
      </c>
      <c r="M9" s="9" t="s">
        <v>41</v>
      </c>
      <c r="N9" s="9" t="s">
        <v>29</v>
      </c>
      <c r="O9" s="17">
        <v>0.123</v>
      </c>
      <c r="P9" s="9" t="s">
        <v>42</v>
      </c>
      <c r="Q9" s="9" t="s">
        <v>43</v>
      </c>
      <c r="R9" s="9" t="s">
        <v>44</v>
      </c>
      <c r="S9" s="9" t="s">
        <v>32</v>
      </c>
      <c r="T9" s="9" t="s">
        <v>32</v>
      </c>
      <c r="U9" s="9" t="s">
        <v>102</v>
      </c>
      <c r="V9" s="10" t="s">
        <v>103</v>
      </c>
    </row>
    <row r="10" spans="1:22" x14ac:dyDescent="0.6">
      <c r="A10" s="8" t="s">
        <v>104</v>
      </c>
      <c r="B10" s="9" t="s">
        <v>59</v>
      </c>
      <c r="C10" s="9" t="s">
        <v>60</v>
      </c>
      <c r="D10" s="9" t="s">
        <v>20</v>
      </c>
      <c r="E10" s="9" t="s">
        <v>21</v>
      </c>
      <c r="F10" s="9" t="s">
        <v>22</v>
      </c>
      <c r="G10" s="9" t="s">
        <v>105</v>
      </c>
      <c r="H10" s="9" t="s">
        <v>24</v>
      </c>
      <c r="I10" s="9" t="s">
        <v>21</v>
      </c>
      <c r="J10" s="9" t="s">
        <v>25</v>
      </c>
      <c r="K10" s="9" t="s">
        <v>62</v>
      </c>
      <c r="L10" s="9" t="s">
        <v>27</v>
      </c>
      <c r="M10" s="9" t="s">
        <v>63</v>
      </c>
      <c r="N10" s="9" t="s">
        <v>29</v>
      </c>
      <c r="O10" s="17">
        <v>4.7699999999999999E-3</v>
      </c>
      <c r="P10" s="9" t="s">
        <v>42</v>
      </c>
      <c r="Q10" s="9" t="s">
        <v>64</v>
      </c>
      <c r="R10" s="9" t="s">
        <v>65</v>
      </c>
      <c r="S10" s="9" t="s">
        <v>32</v>
      </c>
      <c r="T10" s="9" t="s">
        <v>32</v>
      </c>
      <c r="U10" s="9" t="s">
        <v>106</v>
      </c>
      <c r="V10" s="10" t="s">
        <v>107</v>
      </c>
    </row>
    <row r="11" spans="1:22" x14ac:dyDescent="0.6">
      <c r="A11" s="8" t="s">
        <v>104</v>
      </c>
      <c r="B11" s="9" t="s">
        <v>59</v>
      </c>
      <c r="C11" s="9" t="s">
        <v>60</v>
      </c>
      <c r="D11" s="9" t="s">
        <v>20</v>
      </c>
      <c r="E11" s="9" t="s">
        <v>21</v>
      </c>
      <c r="F11" s="9" t="s">
        <v>22</v>
      </c>
      <c r="G11" s="9" t="s">
        <v>105</v>
      </c>
      <c r="H11" s="9" t="s">
        <v>24</v>
      </c>
      <c r="I11" s="9" t="s">
        <v>21</v>
      </c>
      <c r="J11" s="9" t="s">
        <v>25</v>
      </c>
      <c r="K11" s="9" t="s">
        <v>62</v>
      </c>
      <c r="L11" s="9" t="s">
        <v>27</v>
      </c>
      <c r="M11" s="9" t="s">
        <v>63</v>
      </c>
      <c r="N11" s="9" t="s">
        <v>29</v>
      </c>
      <c r="O11" s="17">
        <v>4.7699999999999999E-3</v>
      </c>
      <c r="P11" s="9" t="s">
        <v>42</v>
      </c>
      <c r="Q11" s="9" t="s">
        <v>64</v>
      </c>
      <c r="R11" s="9" t="s">
        <v>65</v>
      </c>
      <c r="S11" s="9" t="s">
        <v>32</v>
      </c>
      <c r="T11" s="9" t="s">
        <v>32</v>
      </c>
      <c r="U11" s="9" t="s">
        <v>108</v>
      </c>
      <c r="V11" s="10" t="s">
        <v>109</v>
      </c>
    </row>
    <row r="12" spans="1:22" x14ac:dyDescent="0.6">
      <c r="A12" s="8" t="s">
        <v>110</v>
      </c>
      <c r="B12" s="9" t="s">
        <v>59</v>
      </c>
      <c r="C12" s="9" t="s">
        <v>60</v>
      </c>
      <c r="D12" s="9" t="s">
        <v>20</v>
      </c>
      <c r="E12" s="9" t="s">
        <v>21</v>
      </c>
      <c r="F12" s="9" t="s">
        <v>22</v>
      </c>
      <c r="G12" s="9" t="s">
        <v>105</v>
      </c>
      <c r="H12" s="9" t="s">
        <v>24</v>
      </c>
      <c r="I12" s="9" t="s">
        <v>21</v>
      </c>
      <c r="J12" s="9" t="s">
        <v>25</v>
      </c>
      <c r="K12" s="9" t="s">
        <v>62</v>
      </c>
      <c r="L12" s="9" t="s">
        <v>27</v>
      </c>
      <c r="M12" s="9" t="s">
        <v>63</v>
      </c>
      <c r="N12" s="9" t="s">
        <v>29</v>
      </c>
      <c r="O12" s="17">
        <v>4.7699999999999999E-3</v>
      </c>
      <c r="P12" s="9" t="s">
        <v>42</v>
      </c>
      <c r="Q12" s="9" t="s">
        <v>64</v>
      </c>
      <c r="R12" s="9" t="s">
        <v>65</v>
      </c>
      <c r="S12" s="9" t="s">
        <v>32</v>
      </c>
      <c r="T12" s="9" t="s">
        <v>32</v>
      </c>
      <c r="U12" s="9" t="s">
        <v>111</v>
      </c>
      <c r="V12" s="10" t="s">
        <v>112</v>
      </c>
    </row>
    <row r="13" spans="1:22" x14ac:dyDescent="0.6">
      <c r="A13" s="8" t="s">
        <v>110</v>
      </c>
      <c r="B13" s="9" t="s">
        <v>59</v>
      </c>
      <c r="C13" s="9" t="s">
        <v>60</v>
      </c>
      <c r="D13" s="9" t="s">
        <v>20</v>
      </c>
      <c r="E13" s="9" t="s">
        <v>21</v>
      </c>
      <c r="F13" s="9" t="s">
        <v>22</v>
      </c>
      <c r="G13" s="9" t="s">
        <v>105</v>
      </c>
      <c r="H13" s="9" t="s">
        <v>24</v>
      </c>
      <c r="I13" s="9" t="s">
        <v>21</v>
      </c>
      <c r="J13" s="9" t="s">
        <v>25</v>
      </c>
      <c r="K13" s="9" t="s">
        <v>62</v>
      </c>
      <c r="L13" s="9" t="s">
        <v>27</v>
      </c>
      <c r="M13" s="9" t="s">
        <v>63</v>
      </c>
      <c r="N13" s="9" t="s">
        <v>29</v>
      </c>
      <c r="O13" s="17">
        <v>4.7699999999999999E-3</v>
      </c>
      <c r="P13" s="9" t="s">
        <v>42</v>
      </c>
      <c r="Q13" s="9" t="s">
        <v>64</v>
      </c>
      <c r="R13" s="9" t="s">
        <v>65</v>
      </c>
      <c r="S13" s="9" t="s">
        <v>32</v>
      </c>
      <c r="T13" s="9" t="s">
        <v>32</v>
      </c>
      <c r="U13" s="9" t="s">
        <v>113</v>
      </c>
      <c r="V13" s="10" t="s">
        <v>114</v>
      </c>
    </row>
    <row r="14" spans="1:22" x14ac:dyDescent="0.6">
      <c r="A14" s="8" t="s">
        <v>47</v>
      </c>
      <c r="B14" s="9" t="s">
        <v>48</v>
      </c>
      <c r="C14" s="9" t="s">
        <v>49</v>
      </c>
      <c r="D14" s="9" t="s">
        <v>20</v>
      </c>
      <c r="E14" s="9" t="s">
        <v>21</v>
      </c>
      <c r="F14" s="9" t="s">
        <v>22</v>
      </c>
      <c r="G14" s="9" t="s">
        <v>50</v>
      </c>
      <c r="H14" s="9" t="s">
        <v>24</v>
      </c>
      <c r="I14" s="9" t="s">
        <v>51</v>
      </c>
      <c r="J14" s="9" t="s">
        <v>25</v>
      </c>
      <c r="K14" s="9" t="s">
        <v>52</v>
      </c>
      <c r="L14" s="9" t="s">
        <v>27</v>
      </c>
      <c r="M14" s="9" t="s">
        <v>53</v>
      </c>
      <c r="N14" s="9" t="s">
        <v>29</v>
      </c>
      <c r="O14" s="17">
        <v>7.3440000000000005E-2</v>
      </c>
      <c r="P14" s="9" t="s">
        <v>42</v>
      </c>
      <c r="Q14" s="9" t="s">
        <v>54</v>
      </c>
      <c r="R14" s="9" t="s">
        <v>55</v>
      </c>
      <c r="S14" s="9" t="s">
        <v>32</v>
      </c>
      <c r="T14" s="9" t="s">
        <v>32</v>
      </c>
      <c r="U14" s="9" t="s">
        <v>115</v>
      </c>
      <c r="V14" s="10" t="s">
        <v>116</v>
      </c>
    </row>
    <row r="15" spans="1:22" x14ac:dyDescent="0.6">
      <c r="A15" s="8" t="s">
        <v>117</v>
      </c>
      <c r="B15" s="9" t="s">
        <v>118</v>
      </c>
      <c r="C15" s="9" t="s">
        <v>119</v>
      </c>
      <c r="D15" s="9" t="s">
        <v>20</v>
      </c>
      <c r="E15" s="9" t="s">
        <v>21</v>
      </c>
      <c r="F15" s="9" t="s">
        <v>22</v>
      </c>
      <c r="G15" s="9" t="s">
        <v>120</v>
      </c>
      <c r="H15" s="9" t="s">
        <v>24</v>
      </c>
      <c r="I15" s="9" t="s">
        <v>21</v>
      </c>
      <c r="J15" s="9" t="s">
        <v>25</v>
      </c>
      <c r="K15" s="9" t="s">
        <v>121</v>
      </c>
      <c r="L15" s="9" t="s">
        <v>27</v>
      </c>
      <c r="M15" s="9" t="s">
        <v>122</v>
      </c>
      <c r="N15" s="9" t="s">
        <v>29</v>
      </c>
      <c r="O15" s="17">
        <v>0.20488000000000001</v>
      </c>
      <c r="P15" s="9" t="s">
        <v>123</v>
      </c>
      <c r="Q15" s="9" t="s">
        <v>124</v>
      </c>
      <c r="R15" s="9" t="s">
        <v>125</v>
      </c>
      <c r="S15" s="9" t="s">
        <v>32</v>
      </c>
      <c r="T15" s="9" t="s">
        <v>32</v>
      </c>
      <c r="U15" s="9" t="s">
        <v>126</v>
      </c>
      <c r="V15" s="10" t="s">
        <v>127</v>
      </c>
    </row>
    <row r="16" spans="1:22" ht="15.9" thickBot="1" x14ac:dyDescent="0.65">
      <c r="A16" s="11" t="s">
        <v>128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8">
        <f>(44.01/1386)</f>
        <v>3.1753246753246749E-2</v>
      </c>
      <c r="P16" s="12"/>
      <c r="Q16" s="12"/>
      <c r="R16" s="12"/>
      <c r="S16" s="12"/>
      <c r="T16" s="12"/>
      <c r="U16" s="12"/>
      <c r="V16" s="13"/>
    </row>
    <row r="17" spans="1:22" x14ac:dyDescent="0.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5" t="s">
        <v>131</v>
      </c>
      <c r="N17" s="14"/>
      <c r="O17" s="19">
        <f>SUM(O2:O16)</f>
        <v>2.538983246753248</v>
      </c>
      <c r="P17" s="14"/>
      <c r="Q17" s="14"/>
      <c r="R17" s="14"/>
      <c r="S17" s="14"/>
      <c r="T17" s="14"/>
      <c r="U17" s="14"/>
      <c r="V17" s="14"/>
    </row>
    <row r="18" spans="1:22" ht="15.9" thickBot="1" x14ac:dyDescent="0.6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 t="s">
        <v>130</v>
      </c>
      <c r="N18" s="14"/>
      <c r="O18" s="20">
        <f>O17*C19</f>
        <v>98.512549974026015</v>
      </c>
      <c r="P18" s="14"/>
      <c r="Q18" s="14"/>
      <c r="R18" s="14"/>
      <c r="S18" s="14"/>
      <c r="T18" s="14"/>
      <c r="U18" s="14"/>
      <c r="V18" s="14"/>
    </row>
    <row r="19" spans="1:22" ht="15.9" thickBot="1" x14ac:dyDescent="0.65">
      <c r="A19" s="21" t="s">
        <v>129</v>
      </c>
      <c r="B19" s="22"/>
      <c r="C19" s="23">
        <v>38.799999999999997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x14ac:dyDescent="0.6">
      <c r="C20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Tosetti</dc:creator>
  <cp:lastModifiedBy>Francisco Lovera</cp:lastModifiedBy>
  <dcterms:created xsi:type="dcterms:W3CDTF">2018-09-22T22:49:21Z</dcterms:created>
  <dcterms:modified xsi:type="dcterms:W3CDTF">2018-09-22T23:07:26Z</dcterms:modified>
</cp:coreProperties>
</file>