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3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drawings/drawing6.xml" ContentType="application/vnd.openxmlformats-officedocument.drawing+xml"/>
  <Override PartName="/xl/ctrlProps/ctrlProp53.xml" ContentType="application/vnd.ms-excel.controlproperties+xml"/>
  <Override PartName="/xl/ctrlProps/ctrlProp54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Pictures\"/>
    </mc:Choice>
  </mc:AlternateContent>
  <bookViews>
    <workbookView xWindow="-120" yWindow="-120" windowWidth="38640" windowHeight="21240" firstSheet="1" activeTab="3"/>
  </bookViews>
  <sheets>
    <sheet name="Excel CheckBox examples" sheetId="14" r:id="rId1"/>
    <sheet name="Checklist" sheetId="3" r:id="rId2"/>
    <sheet name="ToDo list example" sheetId="6" r:id="rId3"/>
    <sheet name="ToDo list template" sheetId="5" r:id="rId4"/>
    <sheet name="Interactive report" sheetId="8" r:id="rId5"/>
    <sheet name="Dynamic chart" sheetId="10" r:id="rId6"/>
  </sheets>
  <externalReferences>
    <externalReference r:id="rId7"/>
  </externalReferences>
  <definedNames>
    <definedName name="_xlnm._FilterDatabase" localSheetId="5" hidden="1">'Dynamic chart'!#REF!</definedName>
    <definedName name="_xlnm._FilterDatabase" localSheetId="4" hidden="1">'Interactive report'!$A$6:$G$49</definedName>
    <definedName name="Formula">'[1]IF+SUBTOTAL'!#REF!</definedName>
    <definedName name="Function">'[1]IF+SUBTOTAL'!#REF!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8" l="1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7" i="8"/>
  <c r="L5" i="10" l="1"/>
  <c r="L6" i="10"/>
  <c r="L7" i="10"/>
  <c r="L4" i="10"/>
  <c r="K7" i="10"/>
  <c r="J7" i="10"/>
  <c r="K6" i="10"/>
  <c r="J6" i="10"/>
  <c r="K5" i="10"/>
  <c r="J5" i="10"/>
  <c r="K4" i="10"/>
  <c r="J4" i="10"/>
  <c r="G4" i="8"/>
  <c r="G3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7" i="8"/>
  <c r="K5" i="8"/>
  <c r="K4" i="8"/>
  <c r="K3" i="8"/>
  <c r="K2" i="8"/>
  <c r="B16" i="6" l="1"/>
  <c r="B15" i="6"/>
  <c r="B15" i="3"/>
  <c r="B16" i="3"/>
  <c r="E1" i="5"/>
  <c r="E2" i="5"/>
  <c r="A2" i="5" l="1"/>
  <c r="B2" i="5"/>
  <c r="B14" i="6"/>
  <c r="C11" i="6"/>
  <c r="C10" i="6"/>
  <c r="C9" i="6"/>
  <c r="C8" i="6"/>
  <c r="C7" i="6"/>
  <c r="C6" i="6"/>
  <c r="C5" i="6"/>
  <c r="C4" i="6"/>
  <c r="C3" i="6"/>
  <c r="C2" i="6"/>
  <c r="B14" i="3" l="1"/>
  <c r="B18" i="3" l="1"/>
</calcChain>
</file>

<file path=xl/sharedStrings.xml><?xml version="1.0" encoding="utf-8"?>
<sst xmlns="http://schemas.openxmlformats.org/spreadsheetml/2006/main" count="206" uniqueCount="136">
  <si>
    <t>Party Planning Checklist</t>
  </si>
  <si>
    <t>Create a guest list</t>
  </si>
  <si>
    <t>Determine date and time</t>
  </si>
  <si>
    <t>Determine theme</t>
  </si>
  <si>
    <t>Send invitations</t>
  </si>
  <si>
    <t>Plan activities</t>
  </si>
  <si>
    <t>Plan menu</t>
  </si>
  <si>
    <t>Make shopping list</t>
  </si>
  <si>
    <t>Clean the house</t>
  </si>
  <si>
    <t>Prepare food &amp; drinks</t>
  </si>
  <si>
    <t>Put my party clothes on</t>
  </si>
  <si>
    <t>Set out decorations</t>
  </si>
  <si>
    <t>Done</t>
  </si>
  <si>
    <t>Total tasks</t>
  </si>
  <si>
    <t>Completed tasks</t>
  </si>
  <si>
    <t>% of Completed tasks</t>
  </si>
  <si>
    <t>To Do list</t>
  </si>
  <si>
    <t>Status</t>
  </si>
  <si>
    <t>Make beds</t>
  </si>
  <si>
    <t>Wash dishes</t>
  </si>
  <si>
    <t>Deal with the mail</t>
  </si>
  <si>
    <t>Do laundry</t>
  </si>
  <si>
    <t>Fix tires</t>
  </si>
  <si>
    <t>Pay electricity bill</t>
  </si>
  <si>
    <t>Get groceries</t>
  </si>
  <si>
    <t>Check kids homework</t>
  </si>
  <si>
    <t>Walk the dog</t>
  </si>
  <si>
    <t>Linked cells</t>
  </si>
  <si>
    <t>Total tasks:</t>
  </si>
  <si>
    <t>Tasks completed:</t>
  </si>
  <si>
    <t>Is everything good to go?</t>
  </si>
  <si>
    <t>Region</t>
  </si>
  <si>
    <t>Item</t>
  </si>
  <si>
    <t>Jul</t>
  </si>
  <si>
    <t>Aug</t>
  </si>
  <si>
    <t>Sep</t>
  </si>
  <si>
    <t>Sub-total</t>
  </si>
  <si>
    <t>Average</t>
  </si>
  <si>
    <t>West</t>
  </si>
  <si>
    <t>Apples</t>
  </si>
  <si>
    <t>Apricots</t>
  </si>
  <si>
    <t>Avocado</t>
  </si>
  <si>
    <t>North</t>
  </si>
  <si>
    <t>Banana</t>
  </si>
  <si>
    <t>Blackberry</t>
  </si>
  <si>
    <t>Blueberries</t>
  </si>
  <si>
    <t>South</t>
  </si>
  <si>
    <t>Cherries</t>
  </si>
  <si>
    <t>Coconut</t>
  </si>
  <si>
    <t>Cranberry</t>
  </si>
  <si>
    <t>Cucumber</t>
  </si>
  <si>
    <t>Currents</t>
  </si>
  <si>
    <t>Dates</t>
  </si>
  <si>
    <t>East</t>
  </si>
  <si>
    <t>Figs</t>
  </si>
  <si>
    <t>Goldfinger banana</t>
  </si>
  <si>
    <t>Grapefruit</t>
  </si>
  <si>
    <t>Grapes</t>
  </si>
  <si>
    <t>Green apples</t>
  </si>
  <si>
    <t>Green banana</t>
  </si>
  <si>
    <t>Green grapes</t>
  </si>
  <si>
    <t>Kiwi</t>
  </si>
  <si>
    <t>Lemon</t>
  </si>
  <si>
    <t>Lime</t>
  </si>
  <si>
    <t>Lychee </t>
  </si>
  <si>
    <t>Mango</t>
  </si>
  <si>
    <t>Melon</t>
  </si>
  <si>
    <t>Nectarine</t>
  </si>
  <si>
    <t>Orange</t>
  </si>
  <si>
    <t>Papaya</t>
  </si>
  <si>
    <t>Passion Fruit</t>
  </si>
  <si>
    <t>Peach</t>
  </si>
  <si>
    <t>Pear</t>
  </si>
  <si>
    <t>Pineapple</t>
  </si>
  <si>
    <t>Plum</t>
  </si>
  <si>
    <t>Pomegranate</t>
  </si>
  <si>
    <t>Pomelo </t>
  </si>
  <si>
    <t>Prunes</t>
  </si>
  <si>
    <t>Raspberries</t>
  </si>
  <si>
    <t>Red apples</t>
  </si>
  <si>
    <t>Strawberries</t>
  </si>
  <si>
    <t>Watermelon</t>
  </si>
  <si>
    <t>Yellow apples</t>
  </si>
  <si>
    <t>Yellow figs</t>
  </si>
  <si>
    <t>Yellow watermelon</t>
  </si>
  <si>
    <t>Sales Report</t>
  </si>
  <si>
    <t>Total</t>
  </si>
  <si>
    <t>Checkbox</t>
  </si>
  <si>
    <t>Linked cell</t>
  </si>
  <si>
    <t>Sub-average</t>
  </si>
  <si>
    <t>Data for the chart</t>
  </si>
  <si>
    <t>Source data</t>
  </si>
  <si>
    <t xml:space="preserve"> </t>
  </si>
  <si>
    <t xml:space="preserve">  </t>
  </si>
  <si>
    <t>Author</t>
  </si>
  <si>
    <t>Tutorial URL</t>
  </si>
  <si>
    <t>Excel Check Box Examples</t>
  </si>
  <si>
    <t>The workbook shows how to make a checkbox in Excel and use the check box results in formulas to create an interactive checklist, to-do list, report or graph.</t>
  </si>
  <si>
    <t>Excel checklist with data summary</t>
  </si>
  <si>
    <t>Interactive report</t>
  </si>
  <si>
    <t>Dynamic chart depending on checkboxes' state</t>
  </si>
  <si>
    <t>To-Do list template with a graph</t>
  </si>
  <si>
    <t>To-Do list example with conditional formatting</t>
  </si>
  <si>
    <t>Ablebits.com</t>
  </si>
  <si>
    <t>Last update</t>
  </si>
  <si>
    <t>Examples:</t>
  </si>
  <si>
    <t xml:space="preserve">• </t>
  </si>
  <si>
    <t>How to insert checkboxes in Excel: interactive checklist, to-do list and report</t>
  </si>
  <si>
    <t>Excel</t>
  </si>
  <si>
    <t>intro tp excel</t>
  </si>
  <si>
    <t>starting up &amp; recent doucments</t>
  </si>
  <si>
    <t>Ribbon Menus Part 1</t>
  </si>
  <si>
    <t>Ribbon Menus Part 2</t>
  </si>
  <si>
    <t>Pinning Documents &amp; Templates</t>
  </si>
  <si>
    <t>Rows&amp; Columns, Spreadsheet</t>
  </si>
  <si>
    <t>sheet View, Zoom and Input Data</t>
  </si>
  <si>
    <t>Formatting, Wrapping, and Inserting Rows &amp;col</t>
  </si>
  <si>
    <t>Merge, Centre and Currency Formatting</t>
  </si>
  <si>
    <t>Print view &amp; Sorting</t>
  </si>
  <si>
    <t>Text Orientation &amp; Format painter</t>
  </si>
  <si>
    <t>Overview of Formulas and Sum</t>
  </si>
  <si>
    <t>Average Formula</t>
  </si>
  <si>
    <t>Subtraction</t>
  </si>
  <si>
    <t xml:space="preserve"> Multiplication</t>
  </si>
  <si>
    <t xml:space="preserve"> Division</t>
  </si>
  <si>
    <t xml:space="preserve"> Copy Formulas</t>
  </si>
  <si>
    <t>Freeze Panes &amp; Tell Me More</t>
  </si>
  <si>
    <t>Using Filters</t>
  </si>
  <si>
    <t xml:space="preserve"> Inserting Charts</t>
  </si>
  <si>
    <t>Customizing &amp; Formatting Charts</t>
  </si>
  <si>
    <t xml:space="preserve"> Charts with one and two dimension</t>
  </si>
  <si>
    <t>Cell Formatting</t>
  </si>
  <si>
    <t>Cell Borders and Colours</t>
  </si>
  <si>
    <t xml:space="preserve"> Paste Special and Paste a Link</t>
  </si>
  <si>
    <t>Transpose Paste</t>
  </si>
  <si>
    <t>Printing Microsoft Excel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</si>
</sst>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[$-409]d\-mmm\-yy;@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2"/>
      <color theme="8" tint="0.3999755851924192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0"/>
      <color rgb="FF000000"/>
      <name val="Verdana"/>
      <family val="2"/>
    </font>
    <font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</font>
    <font>
      <sz val="27"/>
      <color theme="1" tint="0.249977111117893"/>
      <name val="Calibri"/>
      <family val="2"/>
      <charset val="204"/>
      <scheme val="minor"/>
    </font>
    <font>
      <sz val="11"/>
      <color theme="10"/>
      <name val="Calibri"/>
      <family val="2"/>
      <charset val="204"/>
      <scheme val="minor"/>
    </font>
    <font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AA2D6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8" tint="0.39994506668294322"/>
      </left>
      <right style="thin">
        <color theme="0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8" tint="0.39994506668294322"/>
      </right>
      <top style="thin">
        <color theme="2"/>
      </top>
      <bottom style="thin">
        <color theme="2"/>
      </bottom>
      <diagonal/>
    </border>
    <border>
      <left style="thin">
        <color theme="8" tint="0.39994506668294322"/>
      </left>
      <right style="thin">
        <color theme="0"/>
      </right>
      <top style="thin">
        <color theme="2"/>
      </top>
      <bottom style="thin">
        <color theme="8" tint="0.39994506668294322"/>
      </bottom>
      <diagonal/>
    </border>
    <border>
      <left style="thin">
        <color theme="0"/>
      </left>
      <right style="thin">
        <color theme="8" tint="0.39994506668294322"/>
      </right>
      <top style="thin">
        <color theme="2"/>
      </top>
      <bottom style="thin">
        <color theme="8" tint="0.39994506668294322"/>
      </bottom>
      <diagonal/>
    </border>
    <border>
      <left style="thin">
        <color theme="8" tint="0.39988402966399123"/>
      </left>
      <right style="thin">
        <color theme="0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8" tint="0.39988402966399123"/>
      </right>
      <top style="thin">
        <color theme="2"/>
      </top>
      <bottom style="thin">
        <color theme="2"/>
      </bottom>
      <diagonal/>
    </border>
    <border>
      <left style="thin">
        <color theme="8" tint="0.39988402966399123"/>
      </left>
      <right style="thin">
        <color theme="0"/>
      </right>
      <top style="thin">
        <color theme="2"/>
      </top>
      <bottom style="thin">
        <color theme="8" tint="0.39988402966399123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thin">
        <color theme="8" tint="0.39988402966399123"/>
      </bottom>
      <diagonal/>
    </border>
    <border>
      <left style="thin">
        <color theme="0"/>
      </left>
      <right style="thin">
        <color theme="8" tint="0.39988402966399123"/>
      </right>
      <top style="thin">
        <color theme="2"/>
      </top>
      <bottom style="thin">
        <color theme="8" tint="0.39988402966399123"/>
      </bottom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2"/>
      </bottom>
      <diagonal/>
    </border>
    <border>
      <left/>
      <right/>
      <top style="thin">
        <color theme="8" tint="0.39988402966399123"/>
      </top>
      <bottom style="thin">
        <color theme="2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2"/>
      </bottom>
      <diagonal/>
    </border>
    <border>
      <left/>
      <right style="thin">
        <color theme="8" tint="0.39985351115451523"/>
      </right>
      <top style="thin">
        <color theme="8" tint="0.39988402966399123"/>
      </top>
      <bottom style="thin">
        <color theme="2"/>
      </bottom>
      <diagonal/>
    </border>
    <border>
      <left style="thin">
        <color theme="0"/>
      </left>
      <right style="thin">
        <color theme="8" tint="0.39985351115451523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8" tint="0.39985351115451523"/>
      </right>
      <top style="thin">
        <color theme="2"/>
      </top>
      <bottom style="thin">
        <color theme="8" tint="0.39988402966399123"/>
      </bottom>
      <diagonal/>
    </border>
    <border>
      <left style="thin">
        <color theme="8" tint="0.39994506668294322"/>
      </left>
      <right style="thin">
        <color theme="0"/>
      </right>
      <top style="thin">
        <color theme="8" tint="0.39994506668294322"/>
      </top>
      <bottom style="thin">
        <color theme="2"/>
      </bottom>
      <diagonal/>
    </border>
    <border>
      <left style="thin">
        <color theme="0"/>
      </left>
      <right style="thin">
        <color theme="8" tint="0.39994506668294322"/>
      </right>
      <top style="thin">
        <color theme="8" tint="0.39994506668294322"/>
      </top>
      <bottom style="thin">
        <color theme="2"/>
      </bottom>
      <diagonal/>
    </border>
    <border>
      <left style="thin">
        <color theme="9" tint="0.39994506668294322"/>
      </left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9" tint="0.3999450666829432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9" tint="0.39994506668294322"/>
      </left>
      <right style="thin">
        <color theme="0"/>
      </right>
      <top style="thin">
        <color theme="0" tint="-4.9989318521683403E-2"/>
      </top>
      <bottom style="thin">
        <color theme="9" tint="0.39994506668294322"/>
      </bottom>
      <diagonal/>
    </border>
    <border>
      <left style="thin">
        <color theme="0"/>
      </left>
      <right style="thin">
        <color theme="9" tint="0.39994506668294322"/>
      </right>
      <top style="thin">
        <color theme="0" tint="-4.9989318521683403E-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0" tint="-4.9989318521683403E-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0" tint="-4.9989318521683403E-2"/>
      </bottom>
      <diagonal/>
    </border>
    <border>
      <left/>
      <right style="thin">
        <color theme="0"/>
      </right>
      <top style="thin">
        <color theme="9" tint="0.39994506668294322"/>
      </top>
      <bottom/>
      <diagonal/>
    </border>
    <border>
      <left style="thin">
        <color theme="0"/>
      </left>
      <right/>
      <top style="thin">
        <color theme="9" tint="0.39994506668294322"/>
      </top>
      <bottom/>
      <diagonal/>
    </border>
    <border>
      <left style="thin">
        <color theme="9" tint="0.39991454817346722"/>
      </left>
      <right style="thin">
        <color theme="0"/>
      </right>
      <top style="thin">
        <color theme="9" tint="0.3999145481734672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9" tint="0.39991454817346722"/>
      </right>
      <top style="thin">
        <color theme="9" tint="0.39991454817346722"/>
      </top>
      <bottom style="thin">
        <color theme="0" tint="-4.9989318521683403E-2"/>
      </bottom>
      <diagonal/>
    </border>
    <border>
      <left style="thin">
        <color theme="9" tint="0.39991454817346722"/>
      </left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9" tint="0.3999145481734672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9" tint="0.39991454817346722"/>
      </left>
      <right style="thin">
        <color theme="0"/>
      </right>
      <top style="thin">
        <color theme="0" tint="-4.9989318521683403E-2"/>
      </top>
      <bottom style="thin">
        <color theme="9" tint="0.39991454817346722"/>
      </bottom>
      <diagonal/>
    </border>
    <border>
      <left style="thin">
        <color theme="0"/>
      </left>
      <right style="thin">
        <color theme="9" tint="0.39991454817346722"/>
      </right>
      <top style="thin">
        <color theme="0" tint="-4.9989318521683403E-2"/>
      </top>
      <bottom style="thin">
        <color theme="9" tint="0.3999145481734672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39991454817346722"/>
      </left>
      <right style="thin">
        <color theme="0"/>
      </right>
      <top style="thin">
        <color theme="5" tint="0.39991454817346722"/>
      </top>
      <bottom style="thin">
        <color theme="0"/>
      </bottom>
      <diagonal/>
    </border>
    <border>
      <left style="thin">
        <color theme="0"/>
      </left>
      <right style="thin">
        <color theme="5" tint="0.39991454817346722"/>
      </right>
      <top style="thin">
        <color theme="5" tint="0.39991454817346722"/>
      </top>
      <bottom style="thin">
        <color theme="0"/>
      </bottom>
      <diagonal/>
    </border>
    <border>
      <left style="thin">
        <color theme="5" tint="0.39991454817346722"/>
      </left>
      <right style="thin">
        <color theme="0"/>
      </right>
      <top style="thin">
        <color theme="0"/>
      </top>
      <bottom style="thin">
        <color theme="5" tint="0.39991454817346722"/>
      </bottom>
      <diagonal/>
    </border>
    <border>
      <left style="thin">
        <color theme="0"/>
      </left>
      <right style="thin">
        <color theme="5" tint="0.39991454817346722"/>
      </right>
      <top style="thin">
        <color theme="0"/>
      </top>
      <bottom style="thin">
        <color theme="5" tint="0.39991454817346722"/>
      </bottom>
      <diagonal/>
    </border>
    <border>
      <left style="thin">
        <color theme="5" tint="0.39991454817346722"/>
      </left>
      <right style="thin">
        <color theme="0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39991454817346722"/>
      </left>
      <right style="thin">
        <color theme="0"/>
      </right>
      <top style="thin">
        <color theme="5" tint="0.79998168889431442"/>
      </top>
      <bottom style="thin">
        <color theme="5" tint="0.39991454817346722"/>
      </bottom>
      <diagonal/>
    </border>
    <border>
      <left style="thin">
        <color theme="0"/>
      </left>
      <right style="thin">
        <color theme="0"/>
      </right>
      <top style="thin">
        <color theme="5" tint="0.79998168889431442"/>
      </top>
      <bottom style="thin">
        <color theme="5" tint="0.39991454817346722"/>
      </bottom>
      <diagonal/>
    </border>
    <border>
      <left style="thin">
        <color theme="0"/>
      </left>
      <right style="thin">
        <color theme="5" tint="0.3999145481734672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0"/>
      </left>
      <right style="thin">
        <color theme="5" tint="0.39991454817346722"/>
      </right>
      <top style="thin">
        <color theme="5" tint="0.79998168889431442"/>
      </top>
      <bottom style="thin">
        <color theme="5" tint="0.39991454817346722"/>
      </bottom>
      <diagonal/>
    </border>
    <border>
      <left style="thin">
        <color theme="5" tint="0.39991454817346722"/>
      </left>
      <right/>
      <top style="thin">
        <color theme="5" tint="0.39991454817346722"/>
      </top>
      <bottom style="thin">
        <color theme="5" tint="0.79998168889431442"/>
      </bottom>
      <diagonal/>
    </border>
    <border>
      <left/>
      <right/>
      <top style="thin">
        <color theme="5" tint="0.39991454817346722"/>
      </top>
      <bottom style="thin">
        <color theme="5" tint="0.79998168889431442"/>
      </bottom>
      <diagonal/>
    </border>
    <border>
      <left/>
      <right style="thin">
        <color theme="5" tint="0.39991454817346722"/>
      </right>
      <top style="thin">
        <color theme="5" tint="0.39991454817346722"/>
      </top>
      <bottom style="thin">
        <color theme="5" tint="0.79998168889431442"/>
      </bottom>
      <diagonal/>
    </border>
    <border>
      <left/>
      <right style="thin">
        <color theme="0"/>
      </right>
      <top style="thin">
        <color theme="0"/>
      </top>
      <bottom style="thin">
        <color theme="5" tint="0.399914548173467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5" tint="0.39991454817346722"/>
      </bottom>
      <diagonal/>
    </border>
    <border>
      <left style="thin">
        <color theme="2" tint="-0.24994659260841701"/>
      </left>
      <right style="thin">
        <color theme="2" tint="-9.9948118533890809E-2"/>
      </right>
      <top style="thin">
        <color theme="2" tint="-0.2499465926084170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0.2499465926084170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0.24994659260841701"/>
      </right>
      <top style="thin">
        <color theme="2" tint="-0.24994659260841701"/>
      </top>
      <bottom style="thin">
        <color theme="2" tint="-9.9948118533890809E-2"/>
      </bottom>
      <diagonal/>
    </border>
    <border>
      <left style="thin">
        <color theme="2" tint="-0.24994659260841701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0.2499465926084170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0.24994659260841701"/>
      </left>
      <right style="thin">
        <color theme="2" tint="-9.9948118533890809E-2"/>
      </right>
      <top style="thin">
        <color theme="2" tint="-9.9948118533890809E-2"/>
      </top>
      <bottom style="thin">
        <color theme="2" tint="-0.2499465926084170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0.24994659260841701"/>
      </bottom>
      <diagonal/>
    </border>
    <border>
      <left style="thin">
        <color theme="2" tint="-9.9948118533890809E-2"/>
      </left>
      <right style="thin">
        <color theme="2" tint="-0.24994659260841701"/>
      </right>
      <top style="thin">
        <color theme="2" tint="-9.9948118533890809E-2"/>
      </top>
      <bottom style="thin">
        <color theme="2" tint="-0.2499465926084170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1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left"/>
    </xf>
    <xf numFmtId="0" fontId="0" fillId="0" borderId="4" xfId="0" applyBorder="1"/>
    <xf numFmtId="10" fontId="0" fillId="0" borderId="0" xfId="1" applyNumberFormat="1" applyFont="1" applyBorder="1"/>
    <xf numFmtId="0" fontId="1" fillId="3" borderId="0" xfId="0" applyFont="1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17" xfId="0" applyFont="1" applyFill="1" applyBorder="1"/>
    <xf numFmtId="9" fontId="0" fillId="0" borderId="0" xfId="1" applyFont="1"/>
    <xf numFmtId="0" fontId="4" fillId="0" borderId="0" xfId="0" applyFont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9" fontId="5" fillId="0" borderId="0" xfId="1" applyFont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2" borderId="29" xfId="0" applyFont="1" applyFill="1" applyBorder="1"/>
    <xf numFmtId="0" fontId="1" fillId="2" borderId="30" xfId="0" applyFont="1" applyFill="1" applyBorder="1"/>
    <xf numFmtId="0" fontId="0" fillId="0" borderId="31" xfId="0" applyBorder="1"/>
    <xf numFmtId="0" fontId="0" fillId="0" borderId="32" xfId="0" applyBorder="1"/>
    <xf numFmtId="0" fontId="6" fillId="0" borderId="23" xfId="0" applyFont="1" applyBorder="1"/>
    <xf numFmtId="0" fontId="6" fillId="0" borderId="24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9" fontId="6" fillId="0" borderId="10" xfId="1" applyFont="1" applyBorder="1"/>
    <xf numFmtId="0" fontId="0" fillId="0" borderId="0" xfId="0" applyAlignment="1">
      <alignment horizontal="center"/>
    </xf>
    <xf numFmtId="0" fontId="3" fillId="0" borderId="0" xfId="0" applyFont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6" xfId="0" applyBorder="1"/>
    <xf numFmtId="0" fontId="7" fillId="0" borderId="45" xfId="0" applyFont="1" applyBorder="1"/>
    <xf numFmtId="164" fontId="0" fillId="0" borderId="45" xfId="0" applyNumberFormat="1" applyBorder="1"/>
    <xf numFmtId="0" fontId="3" fillId="0" borderId="46" xfId="0" applyFont="1" applyBorder="1"/>
    <xf numFmtId="164" fontId="3" fillId="0" borderId="47" xfId="0" applyNumberFormat="1" applyFont="1" applyBorder="1"/>
    <xf numFmtId="0" fontId="3" fillId="0" borderId="48" xfId="0" applyFont="1" applyBorder="1"/>
    <xf numFmtId="164" fontId="3" fillId="0" borderId="49" xfId="0" applyNumberFormat="1" applyFont="1" applyBorder="1"/>
    <xf numFmtId="0" fontId="0" fillId="0" borderId="50" xfId="0" applyBorder="1"/>
    <xf numFmtId="0" fontId="0" fillId="0" borderId="51" xfId="0" applyBorder="1"/>
    <xf numFmtId="0" fontId="7" fillId="0" borderId="52" xfId="0" applyFont="1" applyBorder="1"/>
    <xf numFmtId="164" fontId="0" fillId="0" borderId="52" xfId="0" applyNumberFormat="1" applyBorder="1"/>
    <xf numFmtId="164" fontId="0" fillId="0" borderId="53" xfId="0" applyNumberFormat="1" applyBorder="1"/>
    <xf numFmtId="164" fontId="0" fillId="0" borderId="54" xfId="0" applyNumberFormat="1" applyBorder="1"/>
    <xf numFmtId="0" fontId="3" fillId="5" borderId="55" xfId="0" applyFont="1" applyFill="1" applyBorder="1"/>
    <xf numFmtId="0" fontId="3" fillId="5" borderId="56" xfId="0" applyFont="1" applyFill="1" applyBorder="1"/>
    <xf numFmtId="0" fontId="3" fillId="5" borderId="57" xfId="0" applyFont="1" applyFill="1" applyBorder="1"/>
    <xf numFmtId="0" fontId="0" fillId="0" borderId="58" xfId="0" applyBorder="1"/>
    <xf numFmtId="0" fontId="0" fillId="0" borderId="59" xfId="0" applyBorder="1"/>
    <xf numFmtId="0" fontId="3" fillId="0" borderId="59" xfId="0" applyFont="1" applyBorder="1"/>
    <xf numFmtId="0" fontId="0" fillId="0" borderId="60" xfId="0" applyBorder="1"/>
    <xf numFmtId="0" fontId="0" fillId="4" borderId="63" xfId="0" applyFill="1" applyBorder="1"/>
    <xf numFmtId="164" fontId="0" fillId="0" borderId="64" xfId="0" applyNumberFormat="1" applyBorder="1"/>
    <xf numFmtId="164" fontId="0" fillId="0" borderId="65" xfId="0" applyNumberFormat="1" applyBorder="1"/>
    <xf numFmtId="0" fontId="0" fillId="4" borderId="66" xfId="0" applyFill="1" applyBorder="1"/>
    <xf numFmtId="164" fontId="0" fillId="0" borderId="67" xfId="0" applyNumberFormat="1" applyBorder="1"/>
    <xf numFmtId="164" fontId="0" fillId="0" borderId="68" xfId="0" applyNumberFormat="1" applyBorder="1"/>
    <xf numFmtId="0" fontId="3" fillId="0" borderId="0" xfId="0" applyFont="1" applyAlignment="1">
      <alignment horizontal="center"/>
    </xf>
    <xf numFmtId="0" fontId="3" fillId="4" borderId="61" xfId="0" applyFont="1" applyFill="1" applyBorder="1" applyAlignment="1">
      <alignment horizontal="center"/>
    </xf>
    <xf numFmtId="0" fontId="3" fillId="4" borderId="62" xfId="0" applyFont="1" applyFill="1" applyBorder="1" applyAlignment="1">
      <alignment horizontal="center"/>
    </xf>
    <xf numFmtId="0" fontId="0" fillId="7" borderId="3" xfId="0" applyFill="1" applyBorder="1"/>
    <xf numFmtId="0" fontId="0" fillId="7" borderId="5" xfId="0" applyFill="1" applyBorder="1"/>
    <xf numFmtId="0" fontId="8" fillId="0" borderId="33" xfId="0" applyFont="1" applyBorder="1"/>
    <xf numFmtId="0" fontId="8" fillId="0" borderId="34" xfId="0" applyFont="1" applyBorder="1"/>
    <xf numFmtId="0" fontId="8" fillId="0" borderId="35" xfId="0" applyFont="1" applyBorder="1"/>
    <xf numFmtId="0" fontId="8" fillId="0" borderId="36" xfId="0" applyFont="1" applyBorder="1"/>
    <xf numFmtId="10" fontId="8" fillId="0" borderId="36" xfId="1" applyNumberFormat="1" applyFont="1" applyBorder="1"/>
    <xf numFmtId="0" fontId="9" fillId="0" borderId="35" xfId="0" applyFont="1" applyBorder="1"/>
    <xf numFmtId="0" fontId="9" fillId="0" borderId="37" xfId="0" applyFont="1" applyBorder="1"/>
    <xf numFmtId="0" fontId="9" fillId="0" borderId="0" xfId="0" applyFont="1"/>
    <xf numFmtId="0" fontId="14" fillId="7" borderId="0" xfId="3" applyFill="1"/>
    <xf numFmtId="0" fontId="14" fillId="7" borderId="0" xfId="3" applyFill="1" applyAlignment="1">
      <alignment horizontal="left"/>
    </xf>
    <xf numFmtId="0" fontId="16" fillId="7" borderId="0" xfId="4" applyFont="1" applyFill="1"/>
    <xf numFmtId="165" fontId="14" fillId="7" borderId="0" xfId="3" applyNumberFormat="1" applyFill="1" applyAlignment="1">
      <alignment horizontal="left"/>
    </xf>
    <xf numFmtId="0" fontId="12" fillId="7" borderId="0" xfId="3" applyFont="1" applyFill="1" applyAlignment="1">
      <alignment vertical="top"/>
    </xf>
    <xf numFmtId="0" fontId="14" fillId="7" borderId="0" xfId="3" applyFill="1" applyAlignment="1">
      <alignment vertical="top"/>
    </xf>
    <xf numFmtId="0" fontId="14" fillId="7" borderId="0" xfId="3" applyFill="1" applyAlignment="1">
      <alignment horizontal="right"/>
    </xf>
    <xf numFmtId="0" fontId="14" fillId="0" borderId="0" xfId="3"/>
    <xf numFmtId="0" fontId="9" fillId="0" borderId="38" xfId="0" applyFont="1" applyBorder="1" applyAlignment="1">
      <alignment horizontal="right"/>
    </xf>
    <xf numFmtId="0" fontId="17" fillId="7" borderId="0" xfId="4" applyFont="1" applyFill="1" applyAlignment="1">
      <alignment horizontal="left"/>
    </xf>
    <xf numFmtId="0" fontId="15" fillId="7" borderId="0" xfId="3" applyFont="1" applyFill="1" applyAlignment="1">
      <alignment horizontal="left"/>
    </xf>
    <xf numFmtId="0" fontId="14" fillId="7" borderId="0" xfId="3" applyFill="1" applyAlignment="1">
      <alignment vertical="top" wrapText="1"/>
    </xf>
    <xf numFmtId="0" fontId="17" fillId="7" borderId="0" xfId="4" applyFont="1" applyFill="1"/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5">
    <cellStyle name="Hyperlink 2" xfId="2"/>
    <cellStyle name="Hyperlink 3" xfId="4"/>
    <cellStyle name="Normal" xfId="0" builtinId="0"/>
    <cellStyle name="Normal 3" xfId="3"/>
    <cellStyle name="Percent" xfId="1" builtinId="5"/>
  </cellStyles>
  <dxfs count="21"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24994659260841701"/>
      </font>
    </dxf>
    <dxf>
      <font>
        <strike/>
        <color theme="2" tint="-0.499984740745262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EDF1F9"/>
      <color rgb="FFCAA2D6"/>
      <color rgb="FFBFAACE"/>
      <color rgb="FFAFDA8E"/>
      <color rgb="FF8A78D6"/>
      <color rgb="FFEF58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86115077584214E-2"/>
          <c:y val="0.15942047177960947"/>
          <c:w val="0.88754763167557427"/>
          <c:h val="0.5410188147095877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'ToDo list template'!$A$1:$B$1</c15:sqref>
                  </c15:fullRef>
                </c:ext>
              </c:extLst>
              <c:f>'ToDo list template'!$B$1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'ToDo list template'!$A$2:$B$2</c15:sqref>
                  </c15:fullRef>
                </c:ext>
              </c:extLst>
              <c:f>'ToDo list template'!$B$2</c:f>
              <c:numCache>
                <c:formatCode>0%</c:formatCode>
                <c:ptCount val="1"/>
                <c:pt idx="0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3-4739-9AEB-20227E394D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40355712"/>
        <c:axId val="240356128"/>
      </c:barChart>
      <c:catAx>
        <c:axId val="240355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56128"/>
        <c:crosses val="autoZero"/>
        <c:auto val="1"/>
        <c:lblAlgn val="ctr"/>
        <c:lblOffset val="100"/>
        <c:noMultiLvlLbl val="0"/>
      </c:catAx>
      <c:valAx>
        <c:axId val="2403561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55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'Dynamic chart'!$L$3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'Dynamic chart'!$I$4:$I$7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'Dynamic chart'!$L$4:$L$7</c:f>
              <c:numCache>
                <c:formatCode>"$"#,##0</c:formatCode>
                <c:ptCount val="4"/>
                <c:pt idx="0">
                  <c:v>3565</c:v>
                </c:pt>
                <c:pt idx="1">
                  <c:v>2655</c:v>
                </c:pt>
                <c:pt idx="2">
                  <c:v>3135</c:v>
                </c:pt>
                <c:pt idx="3">
                  <c:v>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A-4FC2-8860-2C23E600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-2"/>
        <c:axId val="209775408"/>
        <c:axId val="209775824"/>
      </c:barChart>
      <c:lineChart>
        <c:grouping val="standard"/>
        <c:varyColors val="0"/>
        <c:ser>
          <c:idx val="0"/>
          <c:order val="0"/>
          <c:tx>
            <c:strRef>
              <c:f>'Dynamic chart'!$J$3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'Dynamic chart'!$I$4:$I$7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'Dynamic chart'!$J$4:$J$7</c:f>
              <c:numCache>
                <c:formatCode>"$"#,##0</c:formatCode>
                <c:ptCount val="4"/>
                <c:pt idx="0">
                  <c:v>3600</c:v>
                </c:pt>
                <c:pt idx="1">
                  <c:v>2375</c:v>
                </c:pt>
                <c:pt idx="2">
                  <c:v>2320</c:v>
                </c:pt>
                <c:pt idx="3">
                  <c:v>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A-4FC2-8860-2C23E6009D96}"/>
            </c:ext>
          </c:extLst>
        </c:ser>
        <c:ser>
          <c:idx val="1"/>
          <c:order val="1"/>
          <c:tx>
            <c:strRef>
              <c:f>'Dynamic chart'!$K$3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'Dynamic chart'!$I$4:$I$7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'Dynamic chart'!$K$4:$K$7</c:f>
              <c:numCache>
                <c:formatCode>"$"#,##0</c:formatCode>
                <c:ptCount val="4"/>
                <c:pt idx="0">
                  <c:v>3485</c:v>
                </c:pt>
                <c:pt idx="1">
                  <c:v>2615</c:v>
                </c:pt>
                <c:pt idx="2">
                  <c:v>2870</c:v>
                </c:pt>
                <c:pt idx="3">
                  <c:v>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A-4FC2-8860-2C23E600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75408"/>
        <c:axId val="209775824"/>
      </c:lineChart>
      <c:catAx>
        <c:axId val="2097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5824"/>
        <c:crosses val="autoZero"/>
        <c:auto val="1"/>
        <c:lblAlgn val="ctr"/>
        <c:lblOffset val="100"/>
        <c:noMultiLvlLbl val="0"/>
      </c:catAx>
      <c:valAx>
        <c:axId val="20977582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54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C$2" lockText="1" noThreeD="1"/>
</file>

<file path=xl/ctrlProps/ctrlProp10.xml><?xml version="1.0" encoding="utf-8"?>
<formControlPr xmlns="http://schemas.microsoft.com/office/spreadsheetml/2009/9/main" objectType="CheckBox" checked="Checked" fmlaLink="$C$11" lockText="1" noThreeD="1"/>
</file>

<file path=xl/ctrlProps/ctrlProp11.xml><?xml version="1.0" encoding="utf-8"?>
<formControlPr xmlns="http://schemas.microsoft.com/office/spreadsheetml/2009/9/main" objectType="CheckBox" checked="Checked" fmlaLink="C12" lockText="1" noThreeD="1"/>
</file>

<file path=xl/ctrlProps/ctrlProp12.xml><?xml version="1.0" encoding="utf-8"?>
<formControlPr xmlns="http://schemas.microsoft.com/office/spreadsheetml/2009/9/main" objectType="CheckBox" fmlaLink="$E$2" lockText="1" noThreeD="1"/>
</file>

<file path=xl/ctrlProps/ctrlProp13.xml><?xml version="1.0" encoding="utf-8"?>
<formControlPr xmlns="http://schemas.microsoft.com/office/spreadsheetml/2009/9/main" objectType="CheckBox" fmlaLink="$E$3" lockText="1" noThreeD="1"/>
</file>

<file path=xl/ctrlProps/ctrlProp14.xml><?xml version="1.0" encoding="utf-8"?>
<formControlPr xmlns="http://schemas.microsoft.com/office/spreadsheetml/2009/9/main" objectType="CheckBox" checked="Checked" fmlaLink="$E$4" lockText="1" noThreeD="1"/>
</file>

<file path=xl/ctrlProps/ctrlProp15.xml><?xml version="1.0" encoding="utf-8"?>
<formControlPr xmlns="http://schemas.microsoft.com/office/spreadsheetml/2009/9/main" objectType="CheckBox" fmlaLink="$E$5" lockText="1" noThreeD="1"/>
</file>

<file path=xl/ctrlProps/ctrlProp16.xml><?xml version="1.0" encoding="utf-8"?>
<formControlPr xmlns="http://schemas.microsoft.com/office/spreadsheetml/2009/9/main" objectType="CheckBox" fmlaLink="$E$6" lockText="1" noThreeD="1"/>
</file>

<file path=xl/ctrlProps/ctrlProp17.xml><?xml version="1.0" encoding="utf-8"?>
<formControlPr xmlns="http://schemas.microsoft.com/office/spreadsheetml/2009/9/main" objectType="CheckBox" checked="Checked" fmlaLink="$E$7" lockText="1" noThreeD="1"/>
</file>

<file path=xl/ctrlProps/ctrlProp18.xml><?xml version="1.0" encoding="utf-8"?>
<formControlPr xmlns="http://schemas.microsoft.com/office/spreadsheetml/2009/9/main" objectType="CheckBox" fmlaLink="$E$8" lockText="1" noThreeD="1"/>
</file>

<file path=xl/ctrlProps/ctrlProp19.xml><?xml version="1.0" encoding="utf-8"?>
<formControlPr xmlns="http://schemas.microsoft.com/office/spreadsheetml/2009/9/main" objectType="CheckBox" checked="Checked" fmlaLink="$E$9" lockText="1" noThreeD="1"/>
</file>

<file path=xl/ctrlProps/ctrlProp2.xml><?xml version="1.0" encoding="utf-8"?>
<formControlPr xmlns="http://schemas.microsoft.com/office/spreadsheetml/2009/9/main" objectType="CheckBox" checked="Checked" fmlaLink="$C$3" lockText="1" noThreeD="1"/>
</file>

<file path=xl/ctrlProps/ctrlProp20.xml><?xml version="1.0" encoding="utf-8"?>
<formControlPr xmlns="http://schemas.microsoft.com/office/spreadsheetml/2009/9/main" objectType="CheckBox" checked="Checked" fmlaLink="$E$10" lockText="1" noThreeD="1"/>
</file>

<file path=xl/ctrlProps/ctrlProp21.xml><?xml version="1.0" encoding="utf-8"?>
<formControlPr xmlns="http://schemas.microsoft.com/office/spreadsheetml/2009/9/main" objectType="CheckBox" fmlaLink="$E$11" lockText="1" noThreeD="1"/>
</file>

<file path=xl/ctrlProps/ctrlProp22.xml><?xml version="1.0" encoding="utf-8"?>
<formControlPr xmlns="http://schemas.microsoft.com/office/spreadsheetml/2009/9/main" objectType="CheckBox" checked="Checked" fmlaLink="$E$7" lockText="1" noThreeD="1"/>
</file>

<file path=xl/ctrlProps/ctrlProp23.xml><?xml version="1.0" encoding="utf-8"?>
<formControlPr xmlns="http://schemas.microsoft.com/office/spreadsheetml/2009/9/main" objectType="CheckBox" checked="Checked" fmlaLink="$E$8" lockText="1" noThreeD="1"/>
</file>

<file path=xl/ctrlProps/ctrlProp24.xml><?xml version="1.0" encoding="utf-8"?>
<formControlPr xmlns="http://schemas.microsoft.com/office/spreadsheetml/2009/9/main" objectType="CheckBox" checked="Checked" fmlaLink="$E$9" lockText="1" noThreeD="1"/>
</file>

<file path=xl/ctrlProps/ctrlProp25.xml><?xml version="1.0" encoding="utf-8"?>
<formControlPr xmlns="http://schemas.microsoft.com/office/spreadsheetml/2009/9/main" objectType="CheckBox" checked="Checked" fmlaLink="$E$10" lockText="1" noThreeD="1"/>
</file>

<file path=xl/ctrlProps/ctrlProp26.xml><?xml version="1.0" encoding="utf-8"?>
<formControlPr xmlns="http://schemas.microsoft.com/office/spreadsheetml/2009/9/main" objectType="CheckBox" checked="Checked" fmlaLink="$E$11" lockText="1" noThreeD="1"/>
</file>

<file path=xl/ctrlProps/ctrlProp27.xml><?xml version="1.0" encoding="utf-8"?>
<formControlPr xmlns="http://schemas.microsoft.com/office/spreadsheetml/2009/9/main" objectType="CheckBox" checked="Checked" fmlaLink="$E$12" lockText="1" noThreeD="1"/>
</file>

<file path=xl/ctrlProps/ctrlProp28.xml><?xml version="1.0" encoding="utf-8"?>
<formControlPr xmlns="http://schemas.microsoft.com/office/spreadsheetml/2009/9/main" objectType="CheckBox" fmlaLink="$E$13" lockText="1" noThreeD="1"/>
</file>

<file path=xl/ctrlProps/ctrlProp29.xml><?xml version="1.0" encoding="utf-8"?>
<formControlPr xmlns="http://schemas.microsoft.com/office/spreadsheetml/2009/9/main" objectType="CheckBox" fmlaLink="$E$14" lockText="1" noThreeD="1"/>
</file>

<file path=xl/ctrlProps/ctrlProp3.xml><?xml version="1.0" encoding="utf-8"?>
<formControlPr xmlns="http://schemas.microsoft.com/office/spreadsheetml/2009/9/main" objectType="CheckBox" checked="Checked" fmlaLink="$C$4" lockText="1" noThreeD="1"/>
</file>

<file path=xl/ctrlProps/ctrlProp30.xml><?xml version="1.0" encoding="utf-8"?>
<formControlPr xmlns="http://schemas.microsoft.com/office/spreadsheetml/2009/9/main" objectType="CheckBox" fmlaLink="$E$15" lockText="1" noThreeD="1"/>
</file>

<file path=xl/ctrlProps/ctrlProp31.xml><?xml version="1.0" encoding="utf-8"?>
<formControlPr xmlns="http://schemas.microsoft.com/office/spreadsheetml/2009/9/main" objectType="CheckBox" fmlaLink="$E$16" lockText="1" noThreeD="1"/>
</file>

<file path=xl/ctrlProps/ctrlProp32.xml><?xml version="1.0" encoding="utf-8"?>
<formControlPr xmlns="http://schemas.microsoft.com/office/spreadsheetml/2009/9/main" objectType="CheckBox" fmlaLink="$E$17" lockText="1" noThreeD="1"/>
</file>

<file path=xl/ctrlProps/ctrlProp33.xml><?xml version="1.0" encoding="utf-8"?>
<formControlPr xmlns="http://schemas.microsoft.com/office/spreadsheetml/2009/9/main" objectType="CheckBox" fmlaLink="$E$18" lockText="1" noThreeD="1"/>
</file>

<file path=xl/ctrlProps/ctrlProp34.xml><?xml version="1.0" encoding="utf-8"?>
<formControlPr xmlns="http://schemas.microsoft.com/office/spreadsheetml/2009/9/main" objectType="CheckBox" fmlaLink="$E$19" lockText="1" noThreeD="1"/>
</file>

<file path=xl/ctrlProps/ctrlProp35.xml><?xml version="1.0" encoding="utf-8"?>
<formControlPr xmlns="http://schemas.microsoft.com/office/spreadsheetml/2009/9/main" objectType="CheckBox" fmlaLink="$E$20" lockText="1" noThreeD="1"/>
</file>

<file path=xl/ctrlProps/ctrlProp36.xml><?xml version="1.0" encoding="utf-8"?>
<formControlPr xmlns="http://schemas.microsoft.com/office/spreadsheetml/2009/9/main" objectType="CheckBox" fmlaLink="$E$21" lockText="1" noThreeD="1"/>
</file>

<file path=xl/ctrlProps/ctrlProp37.xml><?xml version="1.0" encoding="utf-8"?>
<formControlPr xmlns="http://schemas.microsoft.com/office/spreadsheetml/2009/9/main" objectType="CheckBox" fmlaLink="$E$25" lockText="1" noThreeD="1"/>
</file>

<file path=xl/ctrlProps/ctrlProp38.xml><?xml version="1.0" encoding="utf-8"?>
<formControlPr xmlns="http://schemas.microsoft.com/office/spreadsheetml/2009/9/main" objectType="CheckBox" fmlaLink="$E$22" lockText="1" noThreeD="1"/>
</file>

<file path=xl/ctrlProps/ctrlProp39.xml><?xml version="1.0" encoding="utf-8"?>
<formControlPr xmlns="http://schemas.microsoft.com/office/spreadsheetml/2009/9/main" objectType="CheckBox" fmlaLink="$E$23" lockText="1" noThreeD="1"/>
</file>

<file path=xl/ctrlProps/ctrlProp4.xml><?xml version="1.0" encoding="utf-8"?>
<formControlPr xmlns="http://schemas.microsoft.com/office/spreadsheetml/2009/9/main" objectType="CheckBox" checked="Checked" fmlaLink="$C$5" lockText="1" noThreeD="1"/>
</file>

<file path=xl/ctrlProps/ctrlProp40.xml><?xml version="1.0" encoding="utf-8"?>
<formControlPr xmlns="http://schemas.microsoft.com/office/spreadsheetml/2009/9/main" objectType="CheckBox" fmlaLink="$E$24" lockText="1" noThreeD="1"/>
</file>

<file path=xl/ctrlProps/ctrlProp41.xml><?xml version="1.0" encoding="utf-8"?>
<formControlPr xmlns="http://schemas.microsoft.com/office/spreadsheetml/2009/9/main" objectType="CheckBox" fmlaLink="$E$26" lockText="1" noThreeD="1"/>
</file>

<file path=xl/ctrlProps/ctrlProp42.xml><?xml version="1.0" encoding="utf-8"?>
<formControlPr xmlns="http://schemas.microsoft.com/office/spreadsheetml/2009/9/main" objectType="CheckBox" fmlaLink="$E$27" lockText="1" noThreeD="1"/>
</file>

<file path=xl/ctrlProps/ctrlProp43.xml><?xml version="1.0" encoding="utf-8"?>
<formControlPr xmlns="http://schemas.microsoft.com/office/spreadsheetml/2009/9/main" objectType="CheckBox" fmlaLink="$E$28" lockText="1" noThreeD="1"/>
</file>

<file path=xl/ctrlProps/ctrlProp44.xml><?xml version="1.0" encoding="utf-8"?>
<formControlPr xmlns="http://schemas.microsoft.com/office/spreadsheetml/2009/9/main" objectType="CheckBox" checked="Checked" fmlaLink="$E$29" lockText="1" noThreeD="1"/>
</file>

<file path=xl/ctrlProps/ctrlProp45.xml><?xml version="1.0" encoding="utf-8"?>
<formControlPr xmlns="http://schemas.microsoft.com/office/spreadsheetml/2009/9/main" objectType="CheckBox" checked="Checked" fmlaLink="$E$30" lockText="1" noThreeD="1"/>
</file>

<file path=xl/ctrlProps/ctrlProp46.xml><?xml version="1.0" encoding="utf-8"?>
<formControlPr xmlns="http://schemas.microsoft.com/office/spreadsheetml/2009/9/main" objectType="CheckBox" checked="Checked" fmlaLink="$E$31" lockText="1" noThreeD="1"/>
</file>

<file path=xl/ctrlProps/ctrlProp47.xml><?xml version="1.0" encoding="utf-8"?>
<formControlPr xmlns="http://schemas.microsoft.com/office/spreadsheetml/2009/9/main" objectType="CheckBox" checked="Checked" fmlaLink="$E$32" lockText="1" noThreeD="1"/>
</file>

<file path=xl/ctrlProps/ctrlProp48.xml><?xml version="1.0" encoding="utf-8"?>
<formControlPr xmlns="http://schemas.microsoft.com/office/spreadsheetml/2009/9/main" objectType="CheckBox" checked="Checked" fmlaLink="$E$33" lockText="1" noThreeD="1"/>
</file>

<file path=xl/ctrlProps/ctrlProp49.xml><?xml version="1.0" encoding="utf-8"?>
<formControlPr xmlns="http://schemas.microsoft.com/office/spreadsheetml/2009/9/main" objectType="CheckBox" fmlaLink="$J$2" lockText="1" noThreeD="1"/>
</file>

<file path=xl/ctrlProps/ctrlProp5.xml><?xml version="1.0" encoding="utf-8"?>
<formControlPr xmlns="http://schemas.microsoft.com/office/spreadsheetml/2009/9/main" objectType="CheckBox" fmlaLink="$C$6" lockText="1" noThreeD="1"/>
</file>

<file path=xl/ctrlProps/ctrlProp50.xml><?xml version="1.0" encoding="utf-8"?>
<formControlPr xmlns="http://schemas.microsoft.com/office/spreadsheetml/2009/9/main" objectType="CheckBox" checked="Checked" fmlaLink="$J$3" lockText="1" noThreeD="1"/>
</file>

<file path=xl/ctrlProps/ctrlProp51.xml><?xml version="1.0" encoding="utf-8"?>
<formControlPr xmlns="http://schemas.microsoft.com/office/spreadsheetml/2009/9/main" objectType="CheckBox" checked="Checked" fmlaLink="$J$4" lockText="1" noThreeD="1"/>
</file>

<file path=xl/ctrlProps/ctrlProp52.xml><?xml version="1.0" encoding="utf-8"?>
<formControlPr xmlns="http://schemas.microsoft.com/office/spreadsheetml/2009/9/main" objectType="CheckBox" fmlaLink="$J$5" lockText="1" noThreeD="1"/>
</file>

<file path=xl/ctrlProps/ctrlProp53.xml><?xml version="1.0" encoding="utf-8"?>
<formControlPr xmlns="http://schemas.microsoft.com/office/spreadsheetml/2009/9/main" objectType="CheckBox" checked="Checked" fmlaLink="$G$3" lockText="1" noThreeD="1"/>
</file>

<file path=xl/ctrlProps/ctrlProp54.xml><?xml version="1.0" encoding="utf-8"?>
<formControlPr xmlns="http://schemas.microsoft.com/office/spreadsheetml/2009/9/main" objectType="CheckBox" checked="Checked" fmlaLink="$G$2" lockText="1" noThreeD="1"/>
</file>

<file path=xl/ctrlProps/ctrlProp6.xml><?xml version="1.0" encoding="utf-8"?>
<formControlPr xmlns="http://schemas.microsoft.com/office/spreadsheetml/2009/9/main" objectType="CheckBox" checked="Checked" fmlaLink="$C$7" lockText="1" noThreeD="1"/>
</file>

<file path=xl/ctrlProps/ctrlProp7.xml><?xml version="1.0" encoding="utf-8"?>
<formControlPr xmlns="http://schemas.microsoft.com/office/spreadsheetml/2009/9/main" objectType="CheckBox" fmlaLink="$C$8" lockText="1" noThreeD="1"/>
</file>

<file path=xl/ctrlProps/ctrlProp8.xml><?xml version="1.0" encoding="utf-8"?>
<formControlPr xmlns="http://schemas.microsoft.com/office/spreadsheetml/2009/9/main" objectType="CheckBox" fmlaLink="$C$9" lockText="1" noThreeD="1"/>
</file>

<file path=xl/ctrlProps/ctrlProp9.xml><?xml version="1.0" encoding="utf-8"?>
<formControlPr xmlns="http://schemas.microsoft.com/office/spreadsheetml/2009/9/main" objectType="CheckBox" fmlaLink="$C$10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ablebit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4" Type="http://schemas.openxmlformats.org/officeDocument/2006/relationships/hyperlink" Target="https://www.ablebits.com/excel-suite/index-2020.php?visitfrom=xls-books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179982</xdr:colOff>
      <xdr:row>1</xdr:row>
      <xdr:rowOff>180022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335280" y="251460"/>
          <a:ext cx="1303932" cy="1847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16</xdr:row>
      <xdr:rowOff>161925</xdr:rowOff>
    </xdr:from>
    <xdr:to>
      <xdr:col>2</xdr:col>
      <xdr:colOff>4990125</xdr:colOff>
      <xdr:row>22</xdr:row>
      <xdr:rowOff>81889</xdr:rowOff>
    </xdr:to>
    <xdr:pic>
      <xdr:nvPicPr>
        <xdr:cNvPr id="3" name="Рисунок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42900" y="6042660"/>
          <a:ext cx="6104550" cy="1005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3</xdr:row>
          <xdr:rowOff>180975</xdr:rowOff>
        </xdr:from>
        <xdr:to>
          <xdr:col>2</xdr:col>
          <xdr:colOff>447675</xdr:colOff>
          <xdr:row>5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5</xdr:row>
          <xdr:rowOff>180975</xdr:rowOff>
        </xdr:from>
        <xdr:to>
          <xdr:col>2</xdr:col>
          <xdr:colOff>447675</xdr:colOff>
          <xdr:row>7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6</xdr:row>
          <xdr:rowOff>180975</xdr:rowOff>
        </xdr:from>
        <xdr:to>
          <xdr:col>2</xdr:col>
          <xdr:colOff>447675</xdr:colOff>
          <xdr:row>8</xdr:row>
          <xdr:rowOff>9525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7</xdr:row>
          <xdr:rowOff>180975</xdr:rowOff>
        </xdr:from>
        <xdr:to>
          <xdr:col>2</xdr:col>
          <xdr:colOff>447675</xdr:colOff>
          <xdr:row>9</xdr:row>
          <xdr:rowOff>9525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8</xdr:row>
          <xdr:rowOff>180975</xdr:rowOff>
        </xdr:from>
        <xdr:to>
          <xdr:col>2</xdr:col>
          <xdr:colOff>447675</xdr:colOff>
          <xdr:row>10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9</xdr:row>
          <xdr:rowOff>180975</xdr:rowOff>
        </xdr:from>
        <xdr:to>
          <xdr:col>2</xdr:col>
          <xdr:colOff>447675</xdr:colOff>
          <xdr:row>11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0</xdr:row>
          <xdr:rowOff>180975</xdr:rowOff>
        </xdr:from>
        <xdr:to>
          <xdr:col>2</xdr:col>
          <xdr:colOff>447675</xdr:colOff>
          <xdr:row>2</xdr:row>
          <xdr:rowOff>9525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</xdr:row>
          <xdr:rowOff>180975</xdr:rowOff>
        </xdr:from>
        <xdr:to>
          <xdr:col>2</xdr:col>
          <xdr:colOff>447675</xdr:colOff>
          <xdr:row>3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</xdr:row>
          <xdr:rowOff>180975</xdr:rowOff>
        </xdr:from>
        <xdr:to>
          <xdr:col>2</xdr:col>
          <xdr:colOff>447675</xdr:colOff>
          <xdr:row>4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10</xdr:row>
          <xdr:rowOff>180975</xdr:rowOff>
        </xdr:from>
        <xdr:to>
          <xdr:col>2</xdr:col>
          <xdr:colOff>447675</xdr:colOff>
          <xdr:row>12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4</xdr:row>
          <xdr:rowOff>180975</xdr:rowOff>
        </xdr:from>
        <xdr:to>
          <xdr:col>2</xdr:col>
          <xdr:colOff>447675</xdr:colOff>
          <xdr:row>6</xdr:row>
          <xdr:rowOff>9525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0</xdr:row>
          <xdr:rowOff>180975</xdr:rowOff>
        </xdr:from>
        <xdr:to>
          <xdr:col>2</xdr:col>
          <xdr:colOff>514350</xdr:colOff>
          <xdr:row>2</xdr:row>
          <xdr:rowOff>9525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</xdr:row>
          <xdr:rowOff>180975</xdr:rowOff>
        </xdr:from>
        <xdr:to>
          <xdr:col>2</xdr:col>
          <xdr:colOff>514350</xdr:colOff>
          <xdr:row>3</xdr:row>
          <xdr:rowOff>9525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</xdr:row>
          <xdr:rowOff>180975</xdr:rowOff>
        </xdr:from>
        <xdr:to>
          <xdr:col>2</xdr:col>
          <xdr:colOff>514350</xdr:colOff>
          <xdr:row>4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3</xdr:row>
          <xdr:rowOff>180975</xdr:rowOff>
        </xdr:from>
        <xdr:to>
          <xdr:col>2</xdr:col>
          <xdr:colOff>514350</xdr:colOff>
          <xdr:row>5</xdr:row>
          <xdr:rowOff>9525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4</xdr:row>
          <xdr:rowOff>180975</xdr:rowOff>
        </xdr:from>
        <xdr:to>
          <xdr:col>2</xdr:col>
          <xdr:colOff>514350</xdr:colOff>
          <xdr:row>6</xdr:row>
          <xdr:rowOff>9525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5</xdr:row>
          <xdr:rowOff>180975</xdr:rowOff>
        </xdr:from>
        <xdr:to>
          <xdr:col>2</xdr:col>
          <xdr:colOff>514350</xdr:colOff>
          <xdr:row>7</xdr:row>
          <xdr:rowOff>9525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6</xdr:row>
          <xdr:rowOff>180975</xdr:rowOff>
        </xdr:from>
        <xdr:to>
          <xdr:col>2</xdr:col>
          <xdr:colOff>514350</xdr:colOff>
          <xdr:row>8</xdr:row>
          <xdr:rowOff>9525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7</xdr:row>
          <xdr:rowOff>180975</xdr:rowOff>
        </xdr:from>
        <xdr:to>
          <xdr:col>2</xdr:col>
          <xdr:colOff>514350</xdr:colOff>
          <xdr:row>9</xdr:row>
          <xdr:rowOff>9525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8</xdr:row>
          <xdr:rowOff>180975</xdr:rowOff>
        </xdr:from>
        <xdr:to>
          <xdr:col>2</xdr:col>
          <xdr:colOff>514350</xdr:colOff>
          <xdr:row>10</xdr:row>
          <xdr:rowOff>9525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9</xdr:row>
          <xdr:rowOff>180975</xdr:rowOff>
        </xdr:from>
        <xdr:to>
          <xdr:col>2</xdr:col>
          <xdr:colOff>514350</xdr:colOff>
          <xdr:row>11</xdr:row>
          <xdr:rowOff>9525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5</xdr:row>
          <xdr:rowOff>180975</xdr:rowOff>
        </xdr:from>
        <xdr:to>
          <xdr:col>2</xdr:col>
          <xdr:colOff>409575</xdr:colOff>
          <xdr:row>7</xdr:row>
          <xdr:rowOff>9525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6</xdr:row>
          <xdr:rowOff>180975</xdr:rowOff>
        </xdr:from>
        <xdr:to>
          <xdr:col>2</xdr:col>
          <xdr:colOff>409575</xdr:colOff>
          <xdr:row>8</xdr:row>
          <xdr:rowOff>9525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7</xdr:row>
          <xdr:rowOff>180975</xdr:rowOff>
        </xdr:from>
        <xdr:to>
          <xdr:col>2</xdr:col>
          <xdr:colOff>409575</xdr:colOff>
          <xdr:row>9</xdr:row>
          <xdr:rowOff>9525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3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8</xdr:row>
          <xdr:rowOff>180975</xdr:rowOff>
        </xdr:from>
        <xdr:to>
          <xdr:col>2</xdr:col>
          <xdr:colOff>409575</xdr:colOff>
          <xdr:row>10</xdr:row>
          <xdr:rowOff>9525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3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9</xdr:row>
          <xdr:rowOff>180975</xdr:rowOff>
        </xdr:from>
        <xdr:to>
          <xdr:col>2</xdr:col>
          <xdr:colOff>409575</xdr:colOff>
          <xdr:row>11</xdr:row>
          <xdr:rowOff>9525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10</xdr:row>
          <xdr:rowOff>180975</xdr:rowOff>
        </xdr:from>
        <xdr:to>
          <xdr:col>2</xdr:col>
          <xdr:colOff>409575</xdr:colOff>
          <xdr:row>12</xdr:row>
          <xdr:rowOff>9525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3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11</xdr:row>
          <xdr:rowOff>180975</xdr:rowOff>
        </xdr:from>
        <xdr:to>
          <xdr:col>2</xdr:col>
          <xdr:colOff>409575</xdr:colOff>
          <xdr:row>13</xdr:row>
          <xdr:rowOff>9525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3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12</xdr:row>
          <xdr:rowOff>180975</xdr:rowOff>
        </xdr:from>
        <xdr:to>
          <xdr:col>2</xdr:col>
          <xdr:colOff>409575</xdr:colOff>
          <xdr:row>14</xdr:row>
          <xdr:rowOff>9525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3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13</xdr:row>
          <xdr:rowOff>180975</xdr:rowOff>
        </xdr:from>
        <xdr:to>
          <xdr:col>2</xdr:col>
          <xdr:colOff>409575</xdr:colOff>
          <xdr:row>15</xdr:row>
          <xdr:rowOff>9525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3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14</xdr:row>
          <xdr:rowOff>180975</xdr:rowOff>
        </xdr:from>
        <xdr:to>
          <xdr:col>2</xdr:col>
          <xdr:colOff>409575</xdr:colOff>
          <xdr:row>16</xdr:row>
          <xdr:rowOff>9525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</xdr:colOff>
      <xdr:row>2</xdr:row>
      <xdr:rowOff>19053</xdr:rowOff>
    </xdr:from>
    <xdr:to>
      <xdr:col>2</xdr:col>
      <xdr:colOff>0</xdr:colOff>
      <xdr:row>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15</xdr:row>
          <xdr:rowOff>180975</xdr:rowOff>
        </xdr:from>
        <xdr:to>
          <xdr:col>2</xdr:col>
          <xdr:colOff>409575</xdr:colOff>
          <xdr:row>17</xdr:row>
          <xdr:rowOff>9525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16</xdr:row>
          <xdr:rowOff>180975</xdr:rowOff>
        </xdr:from>
        <xdr:to>
          <xdr:col>2</xdr:col>
          <xdr:colOff>409575</xdr:colOff>
          <xdr:row>18</xdr:row>
          <xdr:rowOff>9525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17</xdr:row>
          <xdr:rowOff>180975</xdr:rowOff>
        </xdr:from>
        <xdr:to>
          <xdr:col>2</xdr:col>
          <xdr:colOff>409575</xdr:colOff>
          <xdr:row>19</xdr:row>
          <xdr:rowOff>9525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18</xdr:row>
          <xdr:rowOff>180975</xdr:rowOff>
        </xdr:from>
        <xdr:to>
          <xdr:col>2</xdr:col>
          <xdr:colOff>409575</xdr:colOff>
          <xdr:row>20</xdr:row>
          <xdr:rowOff>9525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19</xdr:row>
          <xdr:rowOff>180975</xdr:rowOff>
        </xdr:from>
        <xdr:to>
          <xdr:col>2</xdr:col>
          <xdr:colOff>409575</xdr:colOff>
          <xdr:row>21</xdr:row>
          <xdr:rowOff>9525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23</xdr:row>
          <xdr:rowOff>180975</xdr:rowOff>
        </xdr:from>
        <xdr:to>
          <xdr:col>2</xdr:col>
          <xdr:colOff>409575</xdr:colOff>
          <xdr:row>25</xdr:row>
          <xdr:rowOff>9525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20</xdr:row>
          <xdr:rowOff>180975</xdr:rowOff>
        </xdr:from>
        <xdr:to>
          <xdr:col>2</xdr:col>
          <xdr:colOff>409575</xdr:colOff>
          <xdr:row>22</xdr:row>
          <xdr:rowOff>9525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21</xdr:row>
          <xdr:rowOff>180975</xdr:rowOff>
        </xdr:from>
        <xdr:to>
          <xdr:col>2</xdr:col>
          <xdr:colOff>409575</xdr:colOff>
          <xdr:row>23</xdr:row>
          <xdr:rowOff>9525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22</xdr:row>
          <xdr:rowOff>180975</xdr:rowOff>
        </xdr:from>
        <xdr:to>
          <xdr:col>2</xdr:col>
          <xdr:colOff>409575</xdr:colOff>
          <xdr:row>24</xdr:row>
          <xdr:rowOff>9525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24</xdr:row>
          <xdr:rowOff>180975</xdr:rowOff>
        </xdr:from>
        <xdr:to>
          <xdr:col>2</xdr:col>
          <xdr:colOff>409575</xdr:colOff>
          <xdr:row>26</xdr:row>
          <xdr:rowOff>9525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25</xdr:row>
          <xdr:rowOff>180975</xdr:rowOff>
        </xdr:from>
        <xdr:to>
          <xdr:col>2</xdr:col>
          <xdr:colOff>409575</xdr:colOff>
          <xdr:row>27</xdr:row>
          <xdr:rowOff>9525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26</xdr:row>
          <xdr:rowOff>180975</xdr:rowOff>
        </xdr:from>
        <xdr:to>
          <xdr:col>2</xdr:col>
          <xdr:colOff>409575</xdr:colOff>
          <xdr:row>28</xdr:row>
          <xdr:rowOff>9525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27</xdr:row>
          <xdr:rowOff>180975</xdr:rowOff>
        </xdr:from>
        <xdr:to>
          <xdr:col>2</xdr:col>
          <xdr:colOff>409575</xdr:colOff>
          <xdr:row>29</xdr:row>
          <xdr:rowOff>9525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28</xdr:row>
          <xdr:rowOff>180975</xdr:rowOff>
        </xdr:from>
        <xdr:to>
          <xdr:col>2</xdr:col>
          <xdr:colOff>409575</xdr:colOff>
          <xdr:row>30</xdr:row>
          <xdr:rowOff>9525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29</xdr:row>
          <xdr:rowOff>180975</xdr:rowOff>
        </xdr:from>
        <xdr:to>
          <xdr:col>2</xdr:col>
          <xdr:colOff>409575</xdr:colOff>
          <xdr:row>31</xdr:row>
          <xdr:rowOff>9525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30</xdr:row>
          <xdr:rowOff>180975</xdr:rowOff>
        </xdr:from>
        <xdr:to>
          <xdr:col>2</xdr:col>
          <xdr:colOff>409575</xdr:colOff>
          <xdr:row>32</xdr:row>
          <xdr:rowOff>9525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31</xdr:row>
          <xdr:rowOff>180975</xdr:rowOff>
        </xdr:from>
        <xdr:to>
          <xdr:col>2</xdr:col>
          <xdr:colOff>409575</xdr:colOff>
          <xdr:row>33</xdr:row>
          <xdr:rowOff>9525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</xdr:row>
          <xdr:rowOff>180975</xdr:rowOff>
        </xdr:from>
        <xdr:to>
          <xdr:col>1</xdr:col>
          <xdr:colOff>304800</xdr:colOff>
          <xdr:row>3</xdr:row>
          <xdr:rowOff>9525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4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180975</xdr:rowOff>
        </xdr:from>
        <xdr:to>
          <xdr:col>1</xdr:col>
          <xdr:colOff>561975</xdr:colOff>
          <xdr:row>3</xdr:row>
          <xdr:rowOff>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4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South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628650</xdr:colOff>
          <xdr:row>1</xdr:row>
          <xdr:rowOff>190500</xdr:rowOff>
        </xdr:from>
        <xdr:to>
          <xdr:col>2</xdr:col>
          <xdr:colOff>466725</xdr:colOff>
          <xdr:row>2</xdr:row>
          <xdr:rowOff>180975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4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466725</xdr:colOff>
          <xdr:row>1</xdr:row>
          <xdr:rowOff>171450</xdr:rowOff>
        </xdr:from>
        <xdr:to>
          <xdr:col>3</xdr:col>
          <xdr:colOff>476250</xdr:colOff>
          <xdr:row>3</xdr:row>
          <xdr:rowOff>9525</xdr:rowOff>
        </xdr:to>
        <xdr:sp macro="" textlink="">
          <xdr:nvSpPr>
            <xdr:cNvPr id="11270" name="Check Box 4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4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West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180975</xdr:rowOff>
        </xdr:from>
        <xdr:to>
          <xdr:col>7</xdr:col>
          <xdr:colOff>85725</xdr:colOff>
          <xdr:row>9</xdr:row>
          <xdr:rowOff>76200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5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AA2D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2014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233362</xdr:colOff>
      <xdr:row>9</xdr:row>
      <xdr:rowOff>142875</xdr:rowOff>
    </xdr:from>
    <xdr:to>
      <xdr:col>10</xdr:col>
      <xdr:colOff>495300</xdr:colOff>
      <xdr:row>22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7</xdr:row>
          <xdr:rowOff>180975</xdr:rowOff>
        </xdr:from>
        <xdr:to>
          <xdr:col>6</xdr:col>
          <xdr:colOff>9525</xdr:colOff>
          <xdr:row>9</xdr:row>
          <xdr:rowOff>76200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5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AA2D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2013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Sveta\Excel%20-%20subtotal\Excel%20Subtotal%20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OTAL formula examples"/>
      <sheetName val="Subtotal filtered rows"/>
      <sheetName val="Subtotal visible rows"/>
      <sheetName val="IF+SUBTOTA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lebits.com/office-addins-blog/2016/09/21/insert-checkbox-excel/" TargetMode="External"/><Relationship Id="rId2" Type="http://schemas.openxmlformats.org/officeDocument/2006/relationships/hyperlink" Target="https://www.ablebits.com/office-addins-blog/2020/09/09/excel-xmatch-function-formula-examples/" TargetMode="External"/><Relationship Id="rId1" Type="http://schemas.openxmlformats.org/officeDocument/2006/relationships/hyperlink" Target="https://www.ablebits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0" Type="http://schemas.openxmlformats.org/officeDocument/2006/relationships/ctrlProp" Target="../ctrlProps/ctrlProp18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13" Type="http://schemas.openxmlformats.org/officeDocument/2006/relationships/ctrlProp" Target="../ctrlProps/ctrlProp31.xml"/><Relationship Id="rId18" Type="http://schemas.openxmlformats.org/officeDocument/2006/relationships/ctrlProp" Target="../ctrlProps/ctrlProp36.xml"/><Relationship Id="rId26" Type="http://schemas.openxmlformats.org/officeDocument/2006/relationships/ctrlProp" Target="../ctrlProps/ctrlProp44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39.xml"/><Relationship Id="rId7" Type="http://schemas.openxmlformats.org/officeDocument/2006/relationships/ctrlProp" Target="../ctrlProps/ctrlProp25.xml"/><Relationship Id="rId12" Type="http://schemas.openxmlformats.org/officeDocument/2006/relationships/ctrlProp" Target="../ctrlProps/ctrlProp30.xml"/><Relationship Id="rId17" Type="http://schemas.openxmlformats.org/officeDocument/2006/relationships/ctrlProp" Target="../ctrlProps/ctrlProp35.xml"/><Relationship Id="rId25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34.xml"/><Relationship Id="rId20" Type="http://schemas.openxmlformats.org/officeDocument/2006/relationships/ctrlProp" Target="../ctrlProps/ctrlProp38.xml"/><Relationship Id="rId29" Type="http://schemas.openxmlformats.org/officeDocument/2006/relationships/ctrlProp" Target="../ctrlProps/ctrlProp4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11" Type="http://schemas.openxmlformats.org/officeDocument/2006/relationships/ctrlProp" Target="../ctrlProps/ctrlProp29.xml"/><Relationship Id="rId24" Type="http://schemas.openxmlformats.org/officeDocument/2006/relationships/ctrlProp" Target="../ctrlProps/ctrlProp42.xml"/><Relationship Id="rId5" Type="http://schemas.openxmlformats.org/officeDocument/2006/relationships/ctrlProp" Target="../ctrlProps/ctrlProp23.xml"/><Relationship Id="rId15" Type="http://schemas.openxmlformats.org/officeDocument/2006/relationships/ctrlProp" Target="../ctrlProps/ctrlProp33.xml"/><Relationship Id="rId23" Type="http://schemas.openxmlformats.org/officeDocument/2006/relationships/ctrlProp" Target="../ctrlProps/ctrlProp41.xml"/><Relationship Id="rId28" Type="http://schemas.openxmlformats.org/officeDocument/2006/relationships/ctrlProp" Target="../ctrlProps/ctrlProp46.xml"/><Relationship Id="rId10" Type="http://schemas.openxmlformats.org/officeDocument/2006/relationships/ctrlProp" Target="../ctrlProps/ctrlProp28.xml"/><Relationship Id="rId19" Type="http://schemas.openxmlformats.org/officeDocument/2006/relationships/ctrlProp" Target="../ctrlProps/ctrlProp37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Relationship Id="rId14" Type="http://schemas.openxmlformats.org/officeDocument/2006/relationships/ctrlProp" Target="../ctrlProps/ctrlProp32.xml"/><Relationship Id="rId22" Type="http://schemas.openxmlformats.org/officeDocument/2006/relationships/ctrlProp" Target="../ctrlProps/ctrlProp40.xml"/><Relationship Id="rId27" Type="http://schemas.openxmlformats.org/officeDocument/2006/relationships/ctrlProp" Target="../ctrlProps/ctrlProp45.xml"/><Relationship Id="rId30" Type="http://schemas.openxmlformats.org/officeDocument/2006/relationships/ctrlProp" Target="../ctrlProps/ctrlProp4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1.xml"/><Relationship Id="rId5" Type="http://schemas.openxmlformats.org/officeDocument/2006/relationships/ctrlProp" Target="../ctrlProps/ctrlProp50.xml"/><Relationship Id="rId4" Type="http://schemas.openxmlformats.org/officeDocument/2006/relationships/ctrlProp" Target="../ctrlProps/ctrlProp4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4" Type="http://schemas.openxmlformats.org/officeDocument/2006/relationships/ctrlProp" Target="../ctrlProps/ctrlProp5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showGridLines="0" workbookViewId="0">
      <selection activeCell="B13" sqref="B13:C13"/>
    </sheetView>
  </sheetViews>
  <sheetFormatPr defaultColWidth="9.140625" defaultRowHeight="15" x14ac:dyDescent="0.25"/>
  <cols>
    <col min="1" max="1" width="4.7109375" style="79" customWidth="1"/>
    <col min="2" max="2" width="15.7109375" style="79" customWidth="1"/>
    <col min="3" max="3" width="74.28515625" style="79" customWidth="1"/>
    <col min="4" max="16384" width="9.140625" style="79"/>
  </cols>
  <sheetData>
    <row r="2" spans="1:4" ht="21.75" customHeight="1" x14ac:dyDescent="0.25"/>
    <row r="3" spans="1:4" ht="15" customHeight="1" x14ac:dyDescent="0.25"/>
    <row r="4" spans="1:4" ht="35.25" x14ac:dyDescent="0.55000000000000004">
      <c r="B4" s="89" t="s">
        <v>96</v>
      </c>
      <c r="C4" s="89"/>
    </row>
    <row r="6" spans="1:4" ht="51" customHeight="1" x14ac:dyDescent="0.25">
      <c r="B6" s="90" t="s">
        <v>97</v>
      </c>
      <c r="C6" s="90"/>
    </row>
    <row r="7" spans="1:4" x14ac:dyDescent="0.25">
      <c r="B7" s="80" t="s">
        <v>94</v>
      </c>
      <c r="C7" s="81" t="s">
        <v>103</v>
      </c>
    </row>
    <row r="8" spans="1:4" x14ac:dyDescent="0.25">
      <c r="B8" s="80" t="s">
        <v>104</v>
      </c>
      <c r="C8" s="82">
        <v>42600</v>
      </c>
    </row>
    <row r="9" spans="1:4" x14ac:dyDescent="0.25">
      <c r="B9" s="80" t="s">
        <v>95</v>
      </c>
      <c r="C9" s="91" t="s">
        <v>107</v>
      </c>
      <c r="D9" s="91"/>
    </row>
    <row r="10" spans="1:4" x14ac:dyDescent="0.25">
      <c r="B10" s="80"/>
      <c r="C10" s="81"/>
    </row>
    <row r="11" spans="1:4" x14ac:dyDescent="0.25">
      <c r="B11" s="83" t="s">
        <v>105</v>
      </c>
      <c r="C11" s="84"/>
    </row>
    <row r="12" spans="1:4" x14ac:dyDescent="0.25">
      <c r="A12" s="85" t="s">
        <v>106</v>
      </c>
      <c r="B12" s="88" t="s">
        <v>98</v>
      </c>
      <c r="C12" s="88"/>
    </row>
    <row r="13" spans="1:4" x14ac:dyDescent="0.25">
      <c r="A13" s="85" t="s">
        <v>106</v>
      </c>
      <c r="B13" s="88" t="s">
        <v>102</v>
      </c>
      <c r="C13" s="88"/>
    </row>
    <row r="14" spans="1:4" x14ac:dyDescent="0.25">
      <c r="A14" s="85" t="s">
        <v>106</v>
      </c>
      <c r="B14" s="88" t="s">
        <v>101</v>
      </c>
      <c r="C14" s="88"/>
    </row>
    <row r="15" spans="1:4" x14ac:dyDescent="0.25">
      <c r="A15" s="85" t="s">
        <v>106</v>
      </c>
      <c r="B15" s="88" t="s">
        <v>99</v>
      </c>
      <c r="C15" s="88"/>
    </row>
    <row r="16" spans="1:4" x14ac:dyDescent="0.25">
      <c r="A16" s="85" t="s">
        <v>106</v>
      </c>
      <c r="B16" s="88" t="s">
        <v>100</v>
      </c>
      <c r="C16" s="88"/>
    </row>
    <row r="17" spans="7:7" s="86" customFormat="1" x14ac:dyDescent="0.25"/>
    <row r="19" spans="7:7" x14ac:dyDescent="0.25">
      <c r="G19" s="79" t="s">
        <v>92</v>
      </c>
    </row>
  </sheetData>
  <mergeCells count="8">
    <mergeCell ref="B14:C14"/>
    <mergeCell ref="B15:C15"/>
    <mergeCell ref="B16:C16"/>
    <mergeCell ref="B4:C4"/>
    <mergeCell ref="B6:C6"/>
    <mergeCell ref="C9:D9"/>
    <mergeCell ref="B12:C12"/>
    <mergeCell ref="B13:C13"/>
  </mergeCells>
  <hyperlinks>
    <hyperlink ref="C7" r:id="rId1" display="https://www.Ablebits.com"/>
    <hyperlink ref="C9" r:id="rId2" display="Excel SMALL function with examples"/>
    <hyperlink ref="B13" location="'Vlookup multiple criteria'!A1" display="Vlookup multiple criteria"/>
    <hyperlink ref="B14" location="'Vlookup Nth instance'!A1" display="Vlookup and return Nth match"/>
    <hyperlink ref="B15" location="'Vlookup 2nd instance'!A1" display="Vlookup and return 2nd instance"/>
    <hyperlink ref="B16" location="'Reverse search'!A1" display="Reverse search"/>
    <hyperlink ref="B12" location="'Vlookup 2 values'!A1" display="Vlookup based on two values"/>
    <hyperlink ref="C9:D9" r:id="rId3" display="How to insert a checkbox in Excel - create an interactive checklist, to-do list and report"/>
    <hyperlink ref="B16:C16" location="'Dynamic chart'!A1" display="Dynamic chart depending on checkboxes' state"/>
    <hyperlink ref="B12:C12" location="Checklist!A1" display="Excel checklist with data summary"/>
    <hyperlink ref="B13:C13" location="'ToDo list example'!A1" display="To-Do list example with conditional formatting"/>
    <hyperlink ref="B14:C14" location="'ToDo list template'!A1" display="To-Do list template with a graph"/>
    <hyperlink ref="B15:C15" location="'Interactive report'!A1" display="Interactive report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H18"/>
  <sheetViews>
    <sheetView zoomScaleNormal="100" workbookViewId="0">
      <selection activeCell="G21" sqref="G21"/>
    </sheetView>
  </sheetViews>
  <sheetFormatPr defaultRowHeight="15" x14ac:dyDescent="0.25"/>
  <cols>
    <col min="1" max="1" width="23.5703125" customWidth="1"/>
    <col min="2" max="2" width="8.7109375" customWidth="1"/>
    <col min="3" max="3" width="10.140625" customWidth="1"/>
  </cols>
  <sheetData>
    <row r="1" spans="1:3" x14ac:dyDescent="0.25">
      <c r="A1" s="22" t="s">
        <v>0</v>
      </c>
      <c r="B1" s="23" t="s">
        <v>12</v>
      </c>
    </row>
    <row r="2" spans="1:3" x14ac:dyDescent="0.25">
      <c r="A2" s="18" t="s">
        <v>2</v>
      </c>
      <c r="B2" s="19"/>
      <c r="C2" t="b">
        <v>1</v>
      </c>
    </row>
    <row r="3" spans="1:3" x14ac:dyDescent="0.25">
      <c r="A3" s="18" t="s">
        <v>3</v>
      </c>
      <c r="B3" s="19"/>
      <c r="C3" t="b">
        <v>1</v>
      </c>
    </row>
    <row r="4" spans="1:3" x14ac:dyDescent="0.25">
      <c r="A4" s="18" t="s">
        <v>1</v>
      </c>
      <c r="B4" s="19"/>
      <c r="C4" t="b">
        <v>1</v>
      </c>
    </row>
    <row r="5" spans="1:3" x14ac:dyDescent="0.25">
      <c r="A5" s="18" t="s">
        <v>4</v>
      </c>
      <c r="B5" s="19"/>
      <c r="C5" t="b">
        <v>1</v>
      </c>
    </row>
    <row r="6" spans="1:3" x14ac:dyDescent="0.25">
      <c r="A6" s="18" t="s">
        <v>5</v>
      </c>
      <c r="B6" s="19" t="s">
        <v>92</v>
      </c>
      <c r="C6" t="b">
        <v>0</v>
      </c>
    </row>
    <row r="7" spans="1:3" x14ac:dyDescent="0.25">
      <c r="A7" s="18" t="s">
        <v>6</v>
      </c>
      <c r="B7" s="19" t="s">
        <v>92</v>
      </c>
      <c r="C7" t="b">
        <v>1</v>
      </c>
    </row>
    <row r="8" spans="1:3" x14ac:dyDescent="0.25">
      <c r="A8" s="18" t="s">
        <v>7</v>
      </c>
      <c r="B8" s="19" t="s">
        <v>93</v>
      </c>
      <c r="C8" t="b">
        <v>0</v>
      </c>
    </row>
    <row r="9" spans="1:3" x14ac:dyDescent="0.25">
      <c r="A9" s="18" t="s">
        <v>8</v>
      </c>
      <c r="B9" s="19" t="s">
        <v>93</v>
      </c>
      <c r="C9" t="b">
        <v>0</v>
      </c>
    </row>
    <row r="10" spans="1:3" x14ac:dyDescent="0.25">
      <c r="A10" s="18" t="s">
        <v>11</v>
      </c>
      <c r="B10" s="19" t="s">
        <v>92</v>
      </c>
      <c r="C10" t="b">
        <v>0</v>
      </c>
    </row>
    <row r="11" spans="1:3" x14ac:dyDescent="0.25">
      <c r="A11" s="18" t="s">
        <v>9</v>
      </c>
      <c r="B11" s="19" t="s">
        <v>92</v>
      </c>
      <c r="C11" t="b">
        <v>1</v>
      </c>
    </row>
    <row r="12" spans="1:3" x14ac:dyDescent="0.25">
      <c r="A12" s="20" t="s">
        <v>10</v>
      </c>
      <c r="B12" s="21" t="s">
        <v>92</v>
      </c>
      <c r="C12" t="b">
        <v>1</v>
      </c>
    </row>
    <row r="13" spans="1:3" x14ac:dyDescent="0.25">
      <c r="A13" s="24"/>
      <c r="B13" s="25"/>
    </row>
    <row r="14" spans="1:3" x14ac:dyDescent="0.25">
      <c r="A14" s="71" t="s">
        <v>13</v>
      </c>
      <c r="B14" s="72">
        <f>COUNTA($A$2:$A$12)</f>
        <v>11</v>
      </c>
    </row>
    <row r="15" spans="1:3" x14ac:dyDescent="0.25">
      <c r="A15" s="73" t="s">
        <v>14</v>
      </c>
      <c r="B15" s="74">
        <f>COUNTIFS(A2:A12, "&lt;&gt;", C2:C12, TRUE)</f>
        <v>7</v>
      </c>
    </row>
    <row r="16" spans="1:3" x14ac:dyDescent="0.25">
      <c r="A16" s="73" t="s">
        <v>15</v>
      </c>
      <c r="B16" s="75">
        <f>COUNTIF($C$2:$C$12,TRUE)/COUNTA($A$2:$A$12)</f>
        <v>0.63636363636363635</v>
      </c>
    </row>
    <row r="17" spans="1:8" x14ac:dyDescent="0.25">
      <c r="A17" s="76"/>
      <c r="B17" s="74"/>
    </row>
    <row r="18" spans="1:8" x14ac:dyDescent="0.25">
      <c r="A18" s="77" t="s">
        <v>30</v>
      </c>
      <c r="B18" s="87" t="str">
        <f>IF($B$14=$B$15, "Yep!", "Nope :(")</f>
        <v>Nope :(</v>
      </c>
      <c r="H18" s="78"/>
    </row>
  </sheetData>
  <conditionalFormatting sqref="B18">
    <cfRule type="expression" dxfId="20" priority="1">
      <formula>B18="Nope :("</formula>
    </cfRule>
    <cfRule type="expression" dxfId="19" priority="2">
      <formula>B18="Yep!"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219075</xdr:colOff>
                    <xdr:row>0</xdr:row>
                    <xdr:rowOff>180975</xdr:rowOff>
                  </from>
                  <to>
                    <xdr:col>2</xdr:col>
                    <xdr:colOff>447675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219075</xdr:colOff>
                    <xdr:row>1</xdr:row>
                    <xdr:rowOff>180975</xdr:rowOff>
                  </from>
                  <to>
                    <xdr:col>2</xdr:col>
                    <xdr:colOff>447675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219075</xdr:colOff>
                    <xdr:row>2</xdr:row>
                    <xdr:rowOff>180975</xdr:rowOff>
                  </from>
                  <to>
                    <xdr:col>2</xdr:col>
                    <xdr:colOff>447675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219075</xdr:colOff>
                    <xdr:row>3</xdr:row>
                    <xdr:rowOff>180975</xdr:rowOff>
                  </from>
                  <to>
                    <xdr:col>2</xdr:col>
                    <xdr:colOff>447675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219075</xdr:colOff>
                    <xdr:row>4</xdr:row>
                    <xdr:rowOff>180975</xdr:rowOff>
                  </from>
                  <to>
                    <xdr:col>2</xdr:col>
                    <xdr:colOff>447675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219075</xdr:colOff>
                    <xdr:row>5</xdr:row>
                    <xdr:rowOff>180975</xdr:rowOff>
                  </from>
                  <to>
                    <xdr:col>2</xdr:col>
                    <xdr:colOff>447675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219075</xdr:colOff>
                    <xdr:row>6</xdr:row>
                    <xdr:rowOff>180975</xdr:rowOff>
                  </from>
                  <to>
                    <xdr:col>2</xdr:col>
                    <xdr:colOff>447675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1</xdr:col>
                    <xdr:colOff>219075</xdr:colOff>
                    <xdr:row>7</xdr:row>
                    <xdr:rowOff>180975</xdr:rowOff>
                  </from>
                  <to>
                    <xdr:col>2</xdr:col>
                    <xdr:colOff>447675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1</xdr:col>
                    <xdr:colOff>219075</xdr:colOff>
                    <xdr:row>8</xdr:row>
                    <xdr:rowOff>180975</xdr:rowOff>
                  </from>
                  <to>
                    <xdr:col>2</xdr:col>
                    <xdr:colOff>447675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1</xdr:col>
                    <xdr:colOff>219075</xdr:colOff>
                    <xdr:row>9</xdr:row>
                    <xdr:rowOff>180975</xdr:rowOff>
                  </from>
                  <to>
                    <xdr:col>2</xdr:col>
                    <xdr:colOff>447675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1</xdr:col>
                    <xdr:colOff>219075</xdr:colOff>
                    <xdr:row>10</xdr:row>
                    <xdr:rowOff>180975</xdr:rowOff>
                  </from>
                  <to>
                    <xdr:col>2</xdr:col>
                    <xdr:colOff>447675</xdr:colOff>
                    <xdr:row>12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6"/>
  <sheetViews>
    <sheetView workbookViewId="0"/>
  </sheetViews>
  <sheetFormatPr defaultRowHeight="15" x14ac:dyDescent="0.25"/>
  <cols>
    <col min="1" max="1" width="19.7109375" customWidth="1"/>
    <col min="2" max="2" width="7.7109375" customWidth="1"/>
    <col min="3" max="3" width="12.42578125" customWidth="1"/>
    <col min="4" max="4" width="11" customWidth="1"/>
    <col min="5" max="5" width="11.28515625" bestFit="1" customWidth="1"/>
  </cols>
  <sheetData>
    <row r="1" spans="1:5" x14ac:dyDescent="0.25">
      <c r="A1" s="11" t="s">
        <v>16</v>
      </c>
      <c r="B1" s="92" t="s">
        <v>17</v>
      </c>
      <c r="C1" s="93"/>
      <c r="E1" s="4" t="s">
        <v>27</v>
      </c>
    </row>
    <row r="2" spans="1:5" x14ac:dyDescent="0.25">
      <c r="A2" s="5" t="s">
        <v>18</v>
      </c>
      <c r="B2" s="6"/>
      <c r="C2" s="7" t="str">
        <f>IF(E2=TRUE, "Done", "To Be Done")</f>
        <v>To Be Done</v>
      </c>
      <c r="E2" t="b">
        <v>0</v>
      </c>
    </row>
    <row r="3" spans="1:5" x14ac:dyDescent="0.25">
      <c r="A3" s="5" t="s">
        <v>19</v>
      </c>
      <c r="B3" s="6"/>
      <c r="C3" s="7" t="str">
        <f t="shared" ref="C3:C11" si="0">IF(E3=TRUE, "Done", "To Be Done")</f>
        <v>To Be Done</v>
      </c>
      <c r="E3" t="b">
        <v>0</v>
      </c>
    </row>
    <row r="4" spans="1:5" x14ac:dyDescent="0.25">
      <c r="A4" s="5" t="s">
        <v>20</v>
      </c>
      <c r="B4" s="6"/>
      <c r="C4" s="7" t="str">
        <f t="shared" si="0"/>
        <v>Done</v>
      </c>
      <c r="E4" t="b">
        <v>1</v>
      </c>
    </row>
    <row r="5" spans="1:5" x14ac:dyDescent="0.25">
      <c r="A5" s="5" t="s">
        <v>21</v>
      </c>
      <c r="B5" s="6"/>
      <c r="C5" s="7" t="str">
        <f t="shared" si="0"/>
        <v>To Be Done</v>
      </c>
      <c r="E5" t="b">
        <v>0</v>
      </c>
    </row>
    <row r="6" spans="1:5" x14ac:dyDescent="0.25">
      <c r="A6" s="5" t="s">
        <v>22</v>
      </c>
      <c r="B6" s="6"/>
      <c r="C6" s="7" t="str">
        <f t="shared" si="0"/>
        <v>To Be Done</v>
      </c>
      <c r="E6" t="b">
        <v>0</v>
      </c>
    </row>
    <row r="7" spans="1:5" x14ac:dyDescent="0.25">
      <c r="A7" s="5" t="s">
        <v>23</v>
      </c>
      <c r="B7" s="6"/>
      <c r="C7" s="7" t="str">
        <f t="shared" si="0"/>
        <v>Done</v>
      </c>
      <c r="E7" t="b">
        <v>1</v>
      </c>
    </row>
    <row r="8" spans="1:5" x14ac:dyDescent="0.25">
      <c r="A8" s="5" t="s">
        <v>24</v>
      </c>
      <c r="B8" s="6"/>
      <c r="C8" s="7" t="str">
        <f t="shared" si="0"/>
        <v>To Be Done</v>
      </c>
      <c r="E8" t="b">
        <v>0</v>
      </c>
    </row>
    <row r="9" spans="1:5" x14ac:dyDescent="0.25">
      <c r="A9" s="5" t="s">
        <v>8</v>
      </c>
      <c r="B9" s="6"/>
      <c r="C9" s="7" t="str">
        <f t="shared" si="0"/>
        <v>Done</v>
      </c>
      <c r="E9" t="b">
        <v>1</v>
      </c>
    </row>
    <row r="10" spans="1:5" x14ac:dyDescent="0.25">
      <c r="A10" s="5" t="s">
        <v>25</v>
      </c>
      <c r="B10" s="6"/>
      <c r="C10" s="7" t="str">
        <f t="shared" si="0"/>
        <v>Done</v>
      </c>
      <c r="E10" t="b">
        <v>1</v>
      </c>
    </row>
    <row r="11" spans="1:5" x14ac:dyDescent="0.25">
      <c r="A11" s="8" t="s">
        <v>26</v>
      </c>
      <c r="B11" s="9"/>
      <c r="C11" s="10" t="str">
        <f t="shared" si="0"/>
        <v>To Be Done</v>
      </c>
      <c r="E11" t="b">
        <v>0</v>
      </c>
    </row>
    <row r="14" spans="1:5" x14ac:dyDescent="0.25">
      <c r="A14" s="26" t="s">
        <v>13</v>
      </c>
      <c r="B14" s="27">
        <f>COUNTA($A$2:$A$11)</f>
        <v>10</v>
      </c>
    </row>
    <row r="15" spans="1:5" x14ac:dyDescent="0.25">
      <c r="A15" s="28" t="s">
        <v>14</v>
      </c>
      <c r="B15" s="29">
        <f>COUNTIFS(A2:A11, "&lt;&gt;", E2:E11, TRUE)</f>
        <v>4</v>
      </c>
    </row>
    <row r="16" spans="1:5" x14ac:dyDescent="0.25">
      <c r="A16" s="30" t="s">
        <v>15</v>
      </c>
      <c r="B16" s="31">
        <f>COUNTIFS(A2:A11, "&lt;&gt;", E2:E11, TRUE)/COUNTA($A$2:$A$11)</f>
        <v>0.4</v>
      </c>
      <c r="C16" s="3"/>
      <c r="D16" s="3"/>
    </row>
  </sheetData>
  <mergeCells count="1">
    <mergeCell ref="B1:C1"/>
  </mergeCells>
  <conditionalFormatting sqref="C2:C11">
    <cfRule type="expression" dxfId="18" priority="1">
      <formula>$C2="Done"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219075</xdr:colOff>
                    <xdr:row>0</xdr:row>
                    <xdr:rowOff>180975</xdr:rowOff>
                  </from>
                  <to>
                    <xdr:col>2</xdr:col>
                    <xdr:colOff>514350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219075</xdr:colOff>
                    <xdr:row>1</xdr:row>
                    <xdr:rowOff>180975</xdr:rowOff>
                  </from>
                  <to>
                    <xdr:col>2</xdr:col>
                    <xdr:colOff>514350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1</xdr:col>
                    <xdr:colOff>219075</xdr:colOff>
                    <xdr:row>2</xdr:row>
                    <xdr:rowOff>180975</xdr:rowOff>
                  </from>
                  <to>
                    <xdr:col>2</xdr:col>
                    <xdr:colOff>514350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</xdr:col>
                    <xdr:colOff>219075</xdr:colOff>
                    <xdr:row>3</xdr:row>
                    <xdr:rowOff>180975</xdr:rowOff>
                  </from>
                  <to>
                    <xdr:col>2</xdr:col>
                    <xdr:colOff>514350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</xdr:col>
                    <xdr:colOff>219075</xdr:colOff>
                    <xdr:row>4</xdr:row>
                    <xdr:rowOff>180975</xdr:rowOff>
                  </from>
                  <to>
                    <xdr:col>2</xdr:col>
                    <xdr:colOff>514350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1</xdr:col>
                    <xdr:colOff>219075</xdr:colOff>
                    <xdr:row>5</xdr:row>
                    <xdr:rowOff>180975</xdr:rowOff>
                  </from>
                  <to>
                    <xdr:col>2</xdr:col>
                    <xdr:colOff>514350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</xdr:col>
                    <xdr:colOff>219075</xdr:colOff>
                    <xdr:row>6</xdr:row>
                    <xdr:rowOff>180975</xdr:rowOff>
                  </from>
                  <to>
                    <xdr:col>2</xdr:col>
                    <xdr:colOff>514350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</xdr:col>
                    <xdr:colOff>219075</xdr:colOff>
                    <xdr:row>7</xdr:row>
                    <xdr:rowOff>180975</xdr:rowOff>
                  </from>
                  <to>
                    <xdr:col>2</xdr:col>
                    <xdr:colOff>514350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1</xdr:col>
                    <xdr:colOff>219075</xdr:colOff>
                    <xdr:row>8</xdr:row>
                    <xdr:rowOff>180975</xdr:rowOff>
                  </from>
                  <to>
                    <xdr:col>2</xdr:col>
                    <xdr:colOff>514350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1</xdr:col>
                    <xdr:colOff>219075</xdr:colOff>
                    <xdr:row>9</xdr:row>
                    <xdr:rowOff>180975</xdr:rowOff>
                  </from>
                  <to>
                    <xdr:col>2</xdr:col>
                    <xdr:colOff>514350</xdr:colOff>
                    <xdr:row>11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E33"/>
  <sheetViews>
    <sheetView showGridLines="0" tabSelected="1" topLeftCell="A4" workbookViewId="0">
      <selection activeCell="I12" sqref="I12"/>
    </sheetView>
  </sheetViews>
  <sheetFormatPr defaultRowHeight="15" x14ac:dyDescent="0.25"/>
  <cols>
    <col min="1" max="1" width="45.85546875" customWidth="1"/>
    <col min="2" max="3" width="9.28515625" customWidth="1"/>
    <col min="4" max="4" width="15.85546875" hidden="1" customWidth="1"/>
    <col min="5" max="5" width="11.28515625" hidden="1" customWidth="1"/>
    <col min="12" max="12" width="0" hidden="1" customWidth="1"/>
  </cols>
  <sheetData>
    <row r="1" spans="1:5" ht="16.5" customHeight="1" x14ac:dyDescent="0.25">
      <c r="A1" s="94" t="s">
        <v>16</v>
      </c>
      <c r="B1" s="94"/>
      <c r="D1" t="s">
        <v>28</v>
      </c>
      <c r="E1">
        <f>COUNTA($A$7:$A$100)</f>
        <v>27</v>
      </c>
    </row>
    <row r="2" spans="1:5" ht="18.75" customHeight="1" x14ac:dyDescent="0.25">
      <c r="A2" s="13" t="str">
        <f>"Done: "&amp;E2&amp; " out of "&amp;E1</f>
        <v>Done: 6 out of 27</v>
      </c>
      <c r="B2" s="17">
        <f>E2/E1</f>
        <v>0.22222222222222221</v>
      </c>
      <c r="D2" t="s">
        <v>29</v>
      </c>
      <c r="E2">
        <f>COUNTIFS($A$7:$A$16, "&lt;&gt;",$E$7:$E$16,TRUE)</f>
        <v>6</v>
      </c>
    </row>
    <row r="3" spans="1:5" x14ac:dyDescent="0.25">
      <c r="B3" s="12"/>
    </row>
    <row r="4" spans="1:5" ht="36" customHeight="1" x14ac:dyDescent="0.25">
      <c r="B4" s="12"/>
    </row>
    <row r="5" spans="1:5" ht="12" customHeight="1" x14ac:dyDescent="0.25">
      <c r="B5" s="12"/>
    </row>
    <row r="6" spans="1:5" x14ac:dyDescent="0.25">
      <c r="A6" s="11" t="s">
        <v>108</v>
      </c>
      <c r="B6" s="14" t="s">
        <v>17</v>
      </c>
      <c r="E6" s="4" t="s">
        <v>27</v>
      </c>
    </row>
    <row r="7" spans="1:5" x14ac:dyDescent="0.25">
      <c r="A7" s="5" t="s">
        <v>109</v>
      </c>
      <c r="B7" s="15"/>
      <c r="E7" t="b">
        <v>1</v>
      </c>
    </row>
    <row r="8" spans="1:5" x14ac:dyDescent="0.25">
      <c r="A8" s="5" t="s">
        <v>110</v>
      </c>
      <c r="B8" s="15"/>
      <c r="E8" t="b">
        <v>1</v>
      </c>
    </row>
    <row r="9" spans="1:5" x14ac:dyDescent="0.25">
      <c r="A9" s="5" t="s">
        <v>111</v>
      </c>
      <c r="B9" s="15"/>
      <c r="E9" t="b">
        <v>1</v>
      </c>
    </row>
    <row r="10" spans="1:5" x14ac:dyDescent="0.25">
      <c r="A10" s="5" t="s">
        <v>112</v>
      </c>
      <c r="B10" s="15"/>
      <c r="E10" t="b">
        <v>1</v>
      </c>
    </row>
    <row r="11" spans="1:5" x14ac:dyDescent="0.25">
      <c r="A11" s="5" t="s">
        <v>113</v>
      </c>
      <c r="B11" s="15"/>
      <c r="E11" t="b">
        <v>1</v>
      </c>
    </row>
    <row r="12" spans="1:5" x14ac:dyDescent="0.25">
      <c r="A12" s="5" t="s">
        <v>114</v>
      </c>
      <c r="B12" s="15"/>
      <c r="E12" t="b">
        <v>1</v>
      </c>
    </row>
    <row r="13" spans="1:5" x14ac:dyDescent="0.25">
      <c r="A13" s="5" t="s">
        <v>115</v>
      </c>
      <c r="B13" s="15"/>
      <c r="E13" t="b">
        <v>0</v>
      </c>
    </row>
    <row r="14" spans="1:5" x14ac:dyDescent="0.25">
      <c r="A14" s="5" t="s">
        <v>116</v>
      </c>
      <c r="B14" s="15"/>
      <c r="E14" t="b">
        <v>0</v>
      </c>
    </row>
    <row r="15" spans="1:5" x14ac:dyDescent="0.25">
      <c r="A15" s="5" t="s">
        <v>117</v>
      </c>
      <c r="B15" s="15"/>
      <c r="E15" t="b">
        <v>0</v>
      </c>
    </row>
    <row r="16" spans="1:5" x14ac:dyDescent="0.25">
      <c r="A16" s="8" t="s">
        <v>118</v>
      </c>
      <c r="B16" s="16"/>
      <c r="E16" t="b">
        <v>0</v>
      </c>
    </row>
    <row r="17" spans="1:5" x14ac:dyDescent="0.25">
      <c r="A17" s="8" t="s">
        <v>119</v>
      </c>
      <c r="B17" s="16"/>
      <c r="E17" t="b">
        <v>0</v>
      </c>
    </row>
    <row r="18" spans="1:5" x14ac:dyDescent="0.25">
      <c r="A18" s="8" t="s">
        <v>120</v>
      </c>
      <c r="B18" s="16"/>
      <c r="E18" t="b">
        <v>0</v>
      </c>
    </row>
    <row r="19" spans="1:5" x14ac:dyDescent="0.25">
      <c r="A19" s="8" t="s">
        <v>121</v>
      </c>
      <c r="B19" s="16"/>
      <c r="E19" t="b">
        <v>0</v>
      </c>
    </row>
    <row r="20" spans="1:5" x14ac:dyDescent="0.25">
      <c r="A20" s="8" t="s">
        <v>122</v>
      </c>
      <c r="B20" s="16"/>
      <c r="E20" t="b">
        <v>0</v>
      </c>
    </row>
    <row r="21" spans="1:5" x14ac:dyDescent="0.25">
      <c r="A21" s="8" t="s">
        <v>123</v>
      </c>
      <c r="B21" s="16"/>
      <c r="E21" t="b">
        <v>0</v>
      </c>
    </row>
    <row r="22" spans="1:5" x14ac:dyDescent="0.25">
      <c r="A22" s="8" t="s">
        <v>124</v>
      </c>
      <c r="B22" s="16"/>
      <c r="E22" t="b">
        <v>0</v>
      </c>
    </row>
    <row r="23" spans="1:5" x14ac:dyDescent="0.25">
      <c r="A23" s="8" t="s">
        <v>125</v>
      </c>
      <c r="B23" s="16"/>
      <c r="E23" t="b">
        <v>0</v>
      </c>
    </row>
    <row r="24" spans="1:5" x14ac:dyDescent="0.25">
      <c r="A24" s="8" t="s">
        <v>126</v>
      </c>
      <c r="B24" s="16"/>
      <c r="E24" t="b">
        <v>0</v>
      </c>
    </row>
    <row r="25" spans="1:5" x14ac:dyDescent="0.25">
      <c r="A25" s="8" t="s">
        <v>127</v>
      </c>
      <c r="B25" s="16"/>
      <c r="E25" t="b">
        <v>0</v>
      </c>
    </row>
    <row r="26" spans="1:5" x14ac:dyDescent="0.25">
      <c r="A26" s="8" t="s">
        <v>128</v>
      </c>
      <c r="B26" s="16"/>
      <c r="E26" t="b">
        <v>0</v>
      </c>
    </row>
    <row r="27" spans="1:5" x14ac:dyDescent="0.25">
      <c r="A27" s="8" t="s">
        <v>129</v>
      </c>
      <c r="B27" s="16"/>
      <c r="E27" t="b">
        <v>0</v>
      </c>
    </row>
    <row r="28" spans="1:5" x14ac:dyDescent="0.25">
      <c r="A28" s="8" t="s">
        <v>130</v>
      </c>
      <c r="B28" s="16"/>
      <c r="E28" t="b">
        <v>0</v>
      </c>
    </row>
    <row r="29" spans="1:5" x14ac:dyDescent="0.25">
      <c r="A29" s="8" t="s">
        <v>131</v>
      </c>
      <c r="B29" s="16"/>
      <c r="E29" t="b">
        <v>1</v>
      </c>
    </row>
    <row r="30" spans="1:5" x14ac:dyDescent="0.25">
      <c r="A30" s="8" t="s">
        <v>132</v>
      </c>
      <c r="B30" s="16"/>
      <c r="E30" t="b">
        <v>1</v>
      </c>
    </row>
    <row r="31" spans="1:5" x14ac:dyDescent="0.25">
      <c r="A31" s="8" t="s">
        <v>133</v>
      </c>
      <c r="B31" s="16"/>
      <c r="E31" t="b">
        <v>1</v>
      </c>
    </row>
    <row r="32" spans="1:5" x14ac:dyDescent="0.25">
      <c r="A32" s="8" t="s">
        <v>134</v>
      </c>
      <c r="B32" s="16"/>
      <c r="E32" t="b">
        <v>1</v>
      </c>
    </row>
    <row r="33" spans="1:5" x14ac:dyDescent="0.25">
      <c r="A33" s="8" t="s">
        <v>135</v>
      </c>
      <c r="B33" s="16"/>
      <c r="E33" t="b">
        <v>1</v>
      </c>
    </row>
  </sheetData>
  <mergeCells count="1">
    <mergeCell ref="A1:B1"/>
  </mergeCells>
  <conditionalFormatting sqref="A7:A16">
    <cfRule type="expression" dxfId="17" priority="18">
      <formula>$E7=TRUE</formula>
    </cfRule>
  </conditionalFormatting>
  <conditionalFormatting sqref="A17:B17">
    <cfRule type="expression" dxfId="16" priority="17">
      <formula>$E17=TRUE</formula>
    </cfRule>
  </conditionalFormatting>
  <conditionalFormatting sqref="A18:B18">
    <cfRule type="expression" dxfId="15" priority="16">
      <formula>$E18=TRUE</formula>
    </cfRule>
  </conditionalFormatting>
  <conditionalFormatting sqref="A19:B19">
    <cfRule type="expression" dxfId="14" priority="15">
      <formula>$E19=TRUE</formula>
    </cfRule>
  </conditionalFormatting>
  <conditionalFormatting sqref="A20:B20">
    <cfRule type="expression" dxfId="13" priority="14">
      <formula>$E20=TRUE</formula>
    </cfRule>
  </conditionalFormatting>
  <conditionalFormatting sqref="A21:B21">
    <cfRule type="expression" dxfId="12" priority="13">
      <formula>$E21=TRUE</formula>
    </cfRule>
  </conditionalFormatting>
  <conditionalFormatting sqref="A25">
    <cfRule type="expression" dxfId="11" priority="12">
      <formula>$E25=TRUE</formula>
    </cfRule>
  </conditionalFormatting>
  <conditionalFormatting sqref="A22:B22">
    <cfRule type="expression" dxfId="10" priority="11">
      <formula>$E22=TRUE</formula>
    </cfRule>
  </conditionalFormatting>
  <conditionalFormatting sqref="A23:B23">
    <cfRule type="expression" dxfId="9" priority="10">
      <formula>$E23=TRUE</formula>
    </cfRule>
  </conditionalFormatting>
  <conditionalFormatting sqref="A24:B24">
    <cfRule type="expression" dxfId="8" priority="9">
      <formula>$E24=TRUE</formula>
    </cfRule>
  </conditionalFormatting>
  <conditionalFormatting sqref="A26:B26">
    <cfRule type="expression" dxfId="7" priority="8">
      <formula>$E26=TRUE</formula>
    </cfRule>
  </conditionalFormatting>
  <conditionalFormatting sqref="A27:B27">
    <cfRule type="expression" dxfId="6" priority="7">
      <formula>$E27=TRUE</formula>
    </cfRule>
  </conditionalFormatting>
  <conditionalFormatting sqref="A28:B28">
    <cfRule type="expression" dxfId="5" priority="6">
      <formula>$E28=TRUE</formula>
    </cfRule>
  </conditionalFormatting>
  <conditionalFormatting sqref="A29:B29">
    <cfRule type="expression" dxfId="4" priority="5">
      <formula>$E29=TRUE</formula>
    </cfRule>
  </conditionalFormatting>
  <conditionalFormatting sqref="A30:B30">
    <cfRule type="expression" dxfId="3" priority="4">
      <formula>$E30=TRUE</formula>
    </cfRule>
  </conditionalFormatting>
  <conditionalFormatting sqref="A31:B31">
    <cfRule type="expression" dxfId="2" priority="3">
      <formula>$E31=TRUE</formula>
    </cfRule>
  </conditionalFormatting>
  <conditionalFormatting sqref="A32:B32">
    <cfRule type="expression" dxfId="1" priority="2">
      <formula>$E32=TRUE</formula>
    </cfRule>
  </conditionalFormatting>
  <conditionalFormatting sqref="A33:B33">
    <cfRule type="expression" dxfId="0" priority="1">
      <formula>$E33=TRUE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</xdr:col>
                    <xdr:colOff>219075</xdr:colOff>
                    <xdr:row>5</xdr:row>
                    <xdr:rowOff>180975</xdr:rowOff>
                  </from>
                  <to>
                    <xdr:col>2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</xdr:col>
                    <xdr:colOff>219075</xdr:colOff>
                    <xdr:row>6</xdr:row>
                    <xdr:rowOff>180975</xdr:rowOff>
                  </from>
                  <to>
                    <xdr:col>2</xdr:col>
                    <xdr:colOff>409575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1</xdr:col>
                    <xdr:colOff>219075</xdr:colOff>
                    <xdr:row>7</xdr:row>
                    <xdr:rowOff>180975</xdr:rowOff>
                  </from>
                  <to>
                    <xdr:col>2</xdr:col>
                    <xdr:colOff>409575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1</xdr:col>
                    <xdr:colOff>219075</xdr:colOff>
                    <xdr:row>8</xdr:row>
                    <xdr:rowOff>180975</xdr:rowOff>
                  </from>
                  <to>
                    <xdr:col>2</xdr:col>
                    <xdr:colOff>409575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1</xdr:col>
                    <xdr:colOff>219075</xdr:colOff>
                    <xdr:row>9</xdr:row>
                    <xdr:rowOff>180975</xdr:rowOff>
                  </from>
                  <to>
                    <xdr:col>2</xdr:col>
                    <xdr:colOff>409575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1</xdr:col>
                    <xdr:colOff>219075</xdr:colOff>
                    <xdr:row>10</xdr:row>
                    <xdr:rowOff>180975</xdr:rowOff>
                  </from>
                  <to>
                    <xdr:col>2</xdr:col>
                    <xdr:colOff>409575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1</xdr:col>
                    <xdr:colOff>219075</xdr:colOff>
                    <xdr:row>11</xdr:row>
                    <xdr:rowOff>180975</xdr:rowOff>
                  </from>
                  <to>
                    <xdr:col>2</xdr:col>
                    <xdr:colOff>409575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1</xdr:col>
                    <xdr:colOff>219075</xdr:colOff>
                    <xdr:row>12</xdr:row>
                    <xdr:rowOff>180975</xdr:rowOff>
                  </from>
                  <to>
                    <xdr:col>2</xdr:col>
                    <xdr:colOff>409575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1</xdr:col>
                    <xdr:colOff>219075</xdr:colOff>
                    <xdr:row>13</xdr:row>
                    <xdr:rowOff>180975</xdr:rowOff>
                  </from>
                  <to>
                    <xdr:col>2</xdr:col>
                    <xdr:colOff>409575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1</xdr:col>
                    <xdr:colOff>219075</xdr:colOff>
                    <xdr:row>14</xdr:row>
                    <xdr:rowOff>180975</xdr:rowOff>
                  </from>
                  <to>
                    <xdr:col>2</xdr:col>
                    <xdr:colOff>409575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1</xdr:col>
                    <xdr:colOff>219075</xdr:colOff>
                    <xdr:row>15</xdr:row>
                    <xdr:rowOff>180975</xdr:rowOff>
                  </from>
                  <to>
                    <xdr:col>2</xdr:col>
                    <xdr:colOff>409575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1</xdr:col>
                    <xdr:colOff>219075</xdr:colOff>
                    <xdr:row>16</xdr:row>
                    <xdr:rowOff>180975</xdr:rowOff>
                  </from>
                  <to>
                    <xdr:col>2</xdr:col>
                    <xdr:colOff>409575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</xdr:col>
                    <xdr:colOff>219075</xdr:colOff>
                    <xdr:row>17</xdr:row>
                    <xdr:rowOff>180975</xdr:rowOff>
                  </from>
                  <to>
                    <xdr:col>2</xdr:col>
                    <xdr:colOff>409575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</xdr:col>
                    <xdr:colOff>219075</xdr:colOff>
                    <xdr:row>18</xdr:row>
                    <xdr:rowOff>180975</xdr:rowOff>
                  </from>
                  <to>
                    <xdr:col>2</xdr:col>
                    <xdr:colOff>409575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</xdr:col>
                    <xdr:colOff>219075</xdr:colOff>
                    <xdr:row>19</xdr:row>
                    <xdr:rowOff>180975</xdr:rowOff>
                  </from>
                  <to>
                    <xdr:col>2</xdr:col>
                    <xdr:colOff>409575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</xdr:col>
                    <xdr:colOff>219075</xdr:colOff>
                    <xdr:row>23</xdr:row>
                    <xdr:rowOff>180975</xdr:rowOff>
                  </from>
                  <to>
                    <xdr:col>2</xdr:col>
                    <xdr:colOff>409575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1</xdr:col>
                    <xdr:colOff>219075</xdr:colOff>
                    <xdr:row>20</xdr:row>
                    <xdr:rowOff>180975</xdr:rowOff>
                  </from>
                  <to>
                    <xdr:col>2</xdr:col>
                    <xdr:colOff>409575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</xdr:col>
                    <xdr:colOff>219075</xdr:colOff>
                    <xdr:row>21</xdr:row>
                    <xdr:rowOff>180975</xdr:rowOff>
                  </from>
                  <to>
                    <xdr:col>2</xdr:col>
                    <xdr:colOff>409575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</xdr:col>
                    <xdr:colOff>219075</xdr:colOff>
                    <xdr:row>22</xdr:row>
                    <xdr:rowOff>180975</xdr:rowOff>
                  </from>
                  <to>
                    <xdr:col>2</xdr:col>
                    <xdr:colOff>409575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</xdr:col>
                    <xdr:colOff>219075</xdr:colOff>
                    <xdr:row>24</xdr:row>
                    <xdr:rowOff>180975</xdr:rowOff>
                  </from>
                  <to>
                    <xdr:col>2</xdr:col>
                    <xdr:colOff>409575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1</xdr:col>
                    <xdr:colOff>219075</xdr:colOff>
                    <xdr:row>25</xdr:row>
                    <xdr:rowOff>180975</xdr:rowOff>
                  </from>
                  <to>
                    <xdr:col>2</xdr:col>
                    <xdr:colOff>409575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1</xdr:col>
                    <xdr:colOff>219075</xdr:colOff>
                    <xdr:row>26</xdr:row>
                    <xdr:rowOff>180975</xdr:rowOff>
                  </from>
                  <to>
                    <xdr:col>2</xdr:col>
                    <xdr:colOff>409575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</xdr:col>
                    <xdr:colOff>219075</xdr:colOff>
                    <xdr:row>27</xdr:row>
                    <xdr:rowOff>180975</xdr:rowOff>
                  </from>
                  <to>
                    <xdr:col>2</xdr:col>
                    <xdr:colOff>409575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1</xdr:col>
                    <xdr:colOff>219075</xdr:colOff>
                    <xdr:row>28</xdr:row>
                    <xdr:rowOff>180975</xdr:rowOff>
                  </from>
                  <to>
                    <xdr:col>2</xdr:col>
                    <xdr:colOff>409575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1</xdr:col>
                    <xdr:colOff>219075</xdr:colOff>
                    <xdr:row>29</xdr:row>
                    <xdr:rowOff>180975</xdr:rowOff>
                  </from>
                  <to>
                    <xdr:col>2</xdr:col>
                    <xdr:colOff>409575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1</xdr:col>
                    <xdr:colOff>219075</xdr:colOff>
                    <xdr:row>30</xdr:row>
                    <xdr:rowOff>180975</xdr:rowOff>
                  </from>
                  <to>
                    <xdr:col>2</xdr:col>
                    <xdr:colOff>409575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</xdr:col>
                    <xdr:colOff>219075</xdr:colOff>
                    <xdr:row>31</xdr:row>
                    <xdr:rowOff>180975</xdr:rowOff>
                  </from>
                  <to>
                    <xdr:col>2</xdr:col>
                    <xdr:colOff>409575</xdr:colOff>
                    <xdr:row>33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49"/>
  <sheetViews>
    <sheetView topLeftCell="A28" workbookViewId="0">
      <selection sqref="A1:G1"/>
    </sheetView>
  </sheetViews>
  <sheetFormatPr defaultColWidth="9.140625" defaultRowHeight="15" x14ac:dyDescent="0.25"/>
  <cols>
    <col min="1" max="1" width="8.28515625" customWidth="1"/>
    <col min="2" max="2" width="11" customWidth="1"/>
    <col min="3" max="3" width="8.140625" customWidth="1"/>
    <col min="5" max="5" width="8.28515625" customWidth="1"/>
    <col min="6" max="6" width="9.5703125" customWidth="1"/>
    <col min="7" max="7" width="13.28515625" customWidth="1"/>
    <col min="8" max="8" width="11.5703125" customWidth="1"/>
    <col min="9" max="9" width="9.5703125" bestFit="1" customWidth="1"/>
    <col min="10" max="10" width="10.28515625" customWidth="1"/>
    <col min="11" max="11" width="7.5703125" customWidth="1"/>
  </cols>
  <sheetData>
    <row r="1" spans="1:14" x14ac:dyDescent="0.25">
      <c r="A1" s="95" t="s">
        <v>85</v>
      </c>
      <c r="B1" s="95"/>
      <c r="C1" s="95"/>
      <c r="D1" s="95"/>
      <c r="E1" s="95"/>
      <c r="F1" s="95"/>
      <c r="G1" s="95"/>
      <c r="I1" s="33" t="s">
        <v>87</v>
      </c>
      <c r="J1" s="33" t="s">
        <v>88</v>
      </c>
      <c r="K1" s="33" t="s">
        <v>31</v>
      </c>
    </row>
    <row r="2" spans="1:14" x14ac:dyDescent="0.25">
      <c r="A2" s="34"/>
      <c r="B2" s="35"/>
      <c r="C2" s="35"/>
      <c r="D2" s="35"/>
      <c r="E2" s="35"/>
      <c r="F2" s="39"/>
      <c r="I2" t="s">
        <v>42</v>
      </c>
      <c r="J2" t="b">
        <v>0</v>
      </c>
      <c r="K2" s="1" t="str">
        <f>IF(J2=TRUE, I2, "-")</f>
        <v>-</v>
      </c>
    </row>
    <row r="3" spans="1:14" x14ac:dyDescent="0.25">
      <c r="A3" s="36"/>
      <c r="B3" s="37"/>
      <c r="C3" s="37"/>
      <c r="D3" s="38"/>
      <c r="E3" s="37"/>
      <c r="F3" s="43" t="s">
        <v>86</v>
      </c>
      <c r="G3" s="44">
        <f>DSUM($A$6:$G$49, "sub-total", $K$1:$K$5)</f>
        <v>16840</v>
      </c>
      <c r="I3" t="s">
        <v>46</v>
      </c>
      <c r="J3" t="b">
        <v>1</v>
      </c>
      <c r="K3" s="1" t="str">
        <f t="shared" ref="K3:K5" si="0">IF(J3=TRUE, I3, "-")</f>
        <v>South</v>
      </c>
      <c r="N3" s="33"/>
    </row>
    <row r="4" spans="1:14" x14ac:dyDescent="0.25">
      <c r="A4" s="36"/>
      <c r="B4" s="37"/>
      <c r="C4" s="37"/>
      <c r="D4" s="38"/>
      <c r="E4" s="37"/>
      <c r="F4" s="45" t="s">
        <v>37</v>
      </c>
      <c r="G4" s="46">
        <f>DAVERAGE($A$6:$G$49, "sub-average", $K$1:$K$5)</f>
        <v>295.43859649122805</v>
      </c>
      <c r="I4" t="s">
        <v>53</v>
      </c>
      <c r="J4" t="b">
        <v>1</v>
      </c>
      <c r="K4" s="1" t="str">
        <f t="shared" si="0"/>
        <v>East</v>
      </c>
      <c r="N4" s="33"/>
    </row>
    <row r="5" spans="1:14" x14ac:dyDescent="0.25">
      <c r="A5" s="56"/>
      <c r="B5" s="57"/>
      <c r="C5" s="57"/>
      <c r="D5" s="57"/>
      <c r="E5" s="58"/>
      <c r="F5" s="39"/>
      <c r="I5" t="s">
        <v>38</v>
      </c>
      <c r="J5" t="b">
        <v>0</v>
      </c>
      <c r="K5" s="1" t="str">
        <f t="shared" si="0"/>
        <v>-</v>
      </c>
    </row>
    <row r="6" spans="1:14" x14ac:dyDescent="0.25">
      <c r="A6" s="53" t="s">
        <v>31</v>
      </c>
      <c r="B6" s="54" t="s">
        <v>32</v>
      </c>
      <c r="C6" s="54" t="s">
        <v>33</v>
      </c>
      <c r="D6" s="54" t="s">
        <v>34</v>
      </c>
      <c r="E6" s="54" t="s">
        <v>35</v>
      </c>
      <c r="F6" s="54" t="s">
        <v>36</v>
      </c>
      <c r="G6" s="55" t="s">
        <v>89</v>
      </c>
    </row>
    <row r="7" spans="1:14" x14ac:dyDescent="0.25">
      <c r="A7" s="47" t="s">
        <v>38</v>
      </c>
      <c r="B7" s="41" t="s">
        <v>39</v>
      </c>
      <c r="C7" s="42">
        <v>255</v>
      </c>
      <c r="D7" s="42">
        <v>340</v>
      </c>
      <c r="E7" s="42">
        <v>285</v>
      </c>
      <c r="F7" s="42">
        <f>SUM(C7:E7)</f>
        <v>880</v>
      </c>
      <c r="G7" s="51">
        <f>AVERAGE(C7:E7)</f>
        <v>293.33333333333331</v>
      </c>
      <c r="I7" s="33"/>
      <c r="J7" s="33"/>
      <c r="K7" s="33"/>
    </row>
    <row r="8" spans="1:14" x14ac:dyDescent="0.25">
      <c r="A8" s="47" t="s">
        <v>38</v>
      </c>
      <c r="B8" s="41" t="s">
        <v>40</v>
      </c>
      <c r="C8" s="42">
        <v>340</v>
      </c>
      <c r="D8" s="42">
        <v>320</v>
      </c>
      <c r="E8" s="42">
        <v>310</v>
      </c>
      <c r="F8" s="42">
        <f t="shared" ref="F8:F49" si="1">SUM(C8:E8)</f>
        <v>970</v>
      </c>
      <c r="G8" s="51">
        <f t="shared" ref="G8:G49" si="2">AVERAGE(C8:E8)</f>
        <v>323.33333333333331</v>
      </c>
    </row>
    <row r="9" spans="1:14" x14ac:dyDescent="0.25">
      <c r="A9" s="47" t="s">
        <v>53</v>
      </c>
      <c r="B9" s="41" t="s">
        <v>41</v>
      </c>
      <c r="C9" s="42">
        <v>350</v>
      </c>
      <c r="D9" s="42">
        <v>250</v>
      </c>
      <c r="E9" s="42">
        <v>400</v>
      </c>
      <c r="F9" s="42">
        <f t="shared" si="1"/>
        <v>1000</v>
      </c>
      <c r="G9" s="51">
        <f t="shared" si="2"/>
        <v>333.33333333333331</v>
      </c>
      <c r="K9" s="32"/>
    </row>
    <row r="10" spans="1:14" x14ac:dyDescent="0.25">
      <c r="A10" s="47" t="s">
        <v>42</v>
      </c>
      <c r="B10" s="41" t="s">
        <v>43</v>
      </c>
      <c r="C10" s="42">
        <v>280</v>
      </c>
      <c r="D10" s="42">
        <v>260</v>
      </c>
      <c r="E10" s="42">
        <v>335</v>
      </c>
      <c r="F10" s="42">
        <f t="shared" si="1"/>
        <v>875</v>
      </c>
      <c r="G10" s="51">
        <f t="shared" si="2"/>
        <v>291.66666666666669</v>
      </c>
      <c r="K10" s="32"/>
    </row>
    <row r="11" spans="1:14" x14ac:dyDescent="0.25">
      <c r="A11" s="47" t="s">
        <v>42</v>
      </c>
      <c r="B11" s="41" t="s">
        <v>44</v>
      </c>
      <c r="C11" s="42">
        <v>380</v>
      </c>
      <c r="D11" s="42">
        <v>290</v>
      </c>
      <c r="E11" s="42">
        <v>390</v>
      </c>
      <c r="F11" s="42">
        <f t="shared" si="1"/>
        <v>1060</v>
      </c>
      <c r="G11" s="51">
        <f t="shared" si="2"/>
        <v>353.33333333333331</v>
      </c>
    </row>
    <row r="12" spans="1:14" x14ac:dyDescent="0.25">
      <c r="A12" s="47" t="s">
        <v>38</v>
      </c>
      <c r="B12" s="41" t="s">
        <v>45</v>
      </c>
      <c r="C12" s="42">
        <v>340</v>
      </c>
      <c r="D12" s="42">
        <v>335</v>
      </c>
      <c r="E12" s="42">
        <v>295</v>
      </c>
      <c r="F12" s="42">
        <f t="shared" si="1"/>
        <v>970</v>
      </c>
      <c r="G12" s="51">
        <f t="shared" si="2"/>
        <v>323.33333333333331</v>
      </c>
    </row>
    <row r="13" spans="1:14" x14ac:dyDescent="0.25">
      <c r="A13" s="47" t="s">
        <v>46</v>
      </c>
      <c r="B13" s="41" t="s">
        <v>47</v>
      </c>
      <c r="C13" s="42">
        <v>295</v>
      </c>
      <c r="D13" s="42">
        <v>335</v>
      </c>
      <c r="E13" s="42">
        <v>250</v>
      </c>
      <c r="F13" s="42">
        <f t="shared" si="1"/>
        <v>880</v>
      </c>
      <c r="G13" s="51">
        <f t="shared" si="2"/>
        <v>293.33333333333331</v>
      </c>
    </row>
    <row r="14" spans="1:14" x14ac:dyDescent="0.25">
      <c r="A14" s="47" t="s">
        <v>38</v>
      </c>
      <c r="B14" s="41" t="s">
        <v>48</v>
      </c>
      <c r="C14" s="42">
        <v>340</v>
      </c>
      <c r="D14" s="42">
        <v>290</v>
      </c>
      <c r="E14" s="42">
        <v>390</v>
      </c>
      <c r="F14" s="42">
        <f t="shared" si="1"/>
        <v>1020</v>
      </c>
      <c r="G14" s="51">
        <f t="shared" si="2"/>
        <v>340</v>
      </c>
    </row>
    <row r="15" spans="1:14" x14ac:dyDescent="0.25">
      <c r="A15" s="47" t="s">
        <v>46</v>
      </c>
      <c r="B15" s="41" t="s">
        <v>49</v>
      </c>
      <c r="C15" s="42">
        <v>285</v>
      </c>
      <c r="D15" s="42">
        <v>280</v>
      </c>
      <c r="E15" s="42">
        <v>285</v>
      </c>
      <c r="F15" s="42">
        <f t="shared" si="1"/>
        <v>850</v>
      </c>
      <c r="G15" s="51">
        <f t="shared" si="2"/>
        <v>283.33333333333331</v>
      </c>
    </row>
    <row r="16" spans="1:14" x14ac:dyDescent="0.25">
      <c r="A16" s="47" t="s">
        <v>42</v>
      </c>
      <c r="B16" s="41" t="s">
        <v>50</v>
      </c>
      <c r="C16" s="42">
        <v>335</v>
      </c>
      <c r="D16" s="42">
        <v>310</v>
      </c>
      <c r="E16" s="42">
        <v>280</v>
      </c>
      <c r="F16" s="42">
        <f t="shared" si="1"/>
        <v>925</v>
      </c>
      <c r="G16" s="51">
        <f t="shared" si="2"/>
        <v>308.33333333333331</v>
      </c>
    </row>
    <row r="17" spans="1:7" x14ac:dyDescent="0.25">
      <c r="A17" s="47" t="s">
        <v>46</v>
      </c>
      <c r="B17" s="41" t="s">
        <v>51</v>
      </c>
      <c r="C17" s="42">
        <v>255</v>
      </c>
      <c r="D17" s="42">
        <v>280</v>
      </c>
      <c r="E17" s="42">
        <v>260</v>
      </c>
      <c r="F17" s="42">
        <f t="shared" si="1"/>
        <v>795</v>
      </c>
      <c r="G17" s="51">
        <f t="shared" si="2"/>
        <v>265</v>
      </c>
    </row>
    <row r="18" spans="1:7" x14ac:dyDescent="0.25">
      <c r="A18" s="47" t="s">
        <v>42</v>
      </c>
      <c r="B18" s="41" t="s">
        <v>52</v>
      </c>
      <c r="C18" s="42">
        <v>340</v>
      </c>
      <c r="D18" s="42">
        <v>335</v>
      </c>
      <c r="E18" s="42">
        <v>335</v>
      </c>
      <c r="F18" s="42">
        <f t="shared" si="1"/>
        <v>1010</v>
      </c>
      <c r="G18" s="51">
        <f t="shared" si="2"/>
        <v>336.66666666666669</v>
      </c>
    </row>
    <row r="19" spans="1:7" x14ac:dyDescent="0.25">
      <c r="A19" s="47" t="s">
        <v>53</v>
      </c>
      <c r="B19" s="41" t="s">
        <v>54</v>
      </c>
      <c r="C19" s="42">
        <v>340</v>
      </c>
      <c r="D19" s="42">
        <v>280</v>
      </c>
      <c r="E19" s="42">
        <v>280</v>
      </c>
      <c r="F19" s="42">
        <f t="shared" si="1"/>
        <v>900</v>
      </c>
      <c r="G19" s="51">
        <f t="shared" si="2"/>
        <v>300</v>
      </c>
    </row>
    <row r="20" spans="1:7" x14ac:dyDescent="0.25">
      <c r="A20" s="47" t="s">
        <v>38</v>
      </c>
      <c r="B20" s="41" t="s">
        <v>55</v>
      </c>
      <c r="C20" s="42">
        <v>255</v>
      </c>
      <c r="D20" s="42">
        <v>295</v>
      </c>
      <c r="E20" s="42">
        <v>255</v>
      </c>
      <c r="F20" s="42">
        <f t="shared" si="1"/>
        <v>805</v>
      </c>
      <c r="G20" s="51">
        <f t="shared" si="2"/>
        <v>268.33333333333331</v>
      </c>
    </row>
    <row r="21" spans="1:7" x14ac:dyDescent="0.25">
      <c r="A21" s="47" t="s">
        <v>42</v>
      </c>
      <c r="B21" s="41" t="s">
        <v>56</v>
      </c>
      <c r="C21" s="42">
        <v>255</v>
      </c>
      <c r="D21" s="42">
        <v>255</v>
      </c>
      <c r="E21" s="42">
        <v>285</v>
      </c>
      <c r="F21" s="42">
        <f t="shared" si="1"/>
        <v>795</v>
      </c>
      <c r="G21" s="51">
        <f t="shared" si="2"/>
        <v>265</v>
      </c>
    </row>
    <row r="22" spans="1:7" x14ac:dyDescent="0.25">
      <c r="A22" s="47" t="s">
        <v>46</v>
      </c>
      <c r="B22" s="41" t="s">
        <v>57</v>
      </c>
      <c r="C22" s="42">
        <v>250</v>
      </c>
      <c r="D22" s="42">
        <v>285</v>
      </c>
      <c r="E22" s="42">
        <v>310</v>
      </c>
      <c r="F22" s="42">
        <f t="shared" si="1"/>
        <v>845</v>
      </c>
      <c r="G22" s="51">
        <f t="shared" si="2"/>
        <v>281.66666666666669</v>
      </c>
    </row>
    <row r="23" spans="1:7" x14ac:dyDescent="0.25">
      <c r="A23" s="47" t="s">
        <v>53</v>
      </c>
      <c r="B23" s="41" t="s">
        <v>58</v>
      </c>
      <c r="C23" s="42">
        <v>295</v>
      </c>
      <c r="D23" s="42">
        <v>310</v>
      </c>
      <c r="E23" s="42">
        <v>255</v>
      </c>
      <c r="F23" s="42">
        <f t="shared" si="1"/>
        <v>860</v>
      </c>
      <c r="G23" s="51">
        <f t="shared" si="2"/>
        <v>286.66666666666669</v>
      </c>
    </row>
    <row r="24" spans="1:7" x14ac:dyDescent="0.25">
      <c r="A24" s="47" t="s">
        <v>46</v>
      </c>
      <c r="B24" s="41" t="s">
        <v>59</v>
      </c>
      <c r="C24" s="42">
        <v>280</v>
      </c>
      <c r="D24" s="42">
        <v>310</v>
      </c>
      <c r="E24" s="42">
        <v>285</v>
      </c>
      <c r="F24" s="42">
        <f t="shared" si="1"/>
        <v>875</v>
      </c>
      <c r="G24" s="51">
        <f t="shared" si="2"/>
        <v>291.66666666666669</v>
      </c>
    </row>
    <row r="25" spans="1:7" x14ac:dyDescent="0.25">
      <c r="A25" s="47" t="s">
        <v>53</v>
      </c>
      <c r="B25" s="41" t="s">
        <v>60</v>
      </c>
      <c r="C25" s="42">
        <v>255</v>
      </c>
      <c r="D25" s="42">
        <v>285</v>
      </c>
      <c r="E25" s="42">
        <v>285</v>
      </c>
      <c r="F25" s="42">
        <f t="shared" si="1"/>
        <v>825</v>
      </c>
      <c r="G25" s="51">
        <f t="shared" si="2"/>
        <v>275</v>
      </c>
    </row>
    <row r="26" spans="1:7" x14ac:dyDescent="0.25">
      <c r="A26" s="47" t="s">
        <v>53</v>
      </c>
      <c r="B26" s="41" t="s">
        <v>61</v>
      </c>
      <c r="C26" s="42">
        <v>335</v>
      </c>
      <c r="D26" s="42">
        <v>285</v>
      </c>
      <c r="E26" s="42">
        <v>335</v>
      </c>
      <c r="F26" s="42">
        <f t="shared" si="1"/>
        <v>955</v>
      </c>
      <c r="G26" s="51">
        <f t="shared" si="2"/>
        <v>318.33333333333331</v>
      </c>
    </row>
    <row r="27" spans="1:7" x14ac:dyDescent="0.25">
      <c r="A27" s="47" t="s">
        <v>46</v>
      </c>
      <c r="B27" s="41" t="s">
        <v>62</v>
      </c>
      <c r="C27" s="42">
        <v>250</v>
      </c>
      <c r="D27" s="42">
        <v>255</v>
      </c>
      <c r="E27" s="42">
        <v>280</v>
      </c>
      <c r="F27" s="42">
        <f t="shared" si="1"/>
        <v>785</v>
      </c>
      <c r="G27" s="51">
        <f t="shared" si="2"/>
        <v>261.66666666666669</v>
      </c>
    </row>
    <row r="28" spans="1:7" x14ac:dyDescent="0.25">
      <c r="A28" s="47" t="s">
        <v>38</v>
      </c>
      <c r="B28" s="41" t="s">
        <v>63</v>
      </c>
      <c r="C28" s="42">
        <v>335</v>
      </c>
      <c r="D28" s="42">
        <v>420</v>
      </c>
      <c r="E28" s="42">
        <v>340</v>
      </c>
      <c r="F28" s="42">
        <f t="shared" si="1"/>
        <v>1095</v>
      </c>
      <c r="G28" s="51">
        <f t="shared" si="2"/>
        <v>365</v>
      </c>
    </row>
    <row r="29" spans="1:7" x14ac:dyDescent="0.25">
      <c r="A29" s="47" t="s">
        <v>42</v>
      </c>
      <c r="B29" s="41" t="s">
        <v>64</v>
      </c>
      <c r="C29" s="42">
        <v>335</v>
      </c>
      <c r="D29" s="42">
        <v>340</v>
      </c>
      <c r="E29" s="42">
        <v>280</v>
      </c>
      <c r="F29" s="42">
        <f t="shared" si="1"/>
        <v>955</v>
      </c>
      <c r="G29" s="51">
        <f t="shared" si="2"/>
        <v>318.33333333333331</v>
      </c>
    </row>
    <row r="30" spans="1:7" x14ac:dyDescent="0.25">
      <c r="A30" s="47" t="s">
        <v>38</v>
      </c>
      <c r="B30" s="41" t="s">
        <v>65</v>
      </c>
      <c r="C30" s="42">
        <v>285</v>
      </c>
      <c r="D30" s="42">
        <v>255</v>
      </c>
      <c r="E30" s="42">
        <v>340</v>
      </c>
      <c r="F30" s="42">
        <f t="shared" si="1"/>
        <v>880</v>
      </c>
      <c r="G30" s="51">
        <f t="shared" si="2"/>
        <v>293.33333333333331</v>
      </c>
    </row>
    <row r="31" spans="1:7" x14ac:dyDescent="0.25">
      <c r="A31" s="47" t="s">
        <v>42</v>
      </c>
      <c r="B31" s="41" t="s">
        <v>66</v>
      </c>
      <c r="C31" s="42">
        <v>285</v>
      </c>
      <c r="D31" s="42">
        <v>335</v>
      </c>
      <c r="E31" s="42">
        <v>255</v>
      </c>
      <c r="F31" s="42">
        <f t="shared" si="1"/>
        <v>875</v>
      </c>
      <c r="G31" s="51">
        <f t="shared" si="2"/>
        <v>291.66666666666669</v>
      </c>
    </row>
    <row r="32" spans="1:7" x14ac:dyDescent="0.25">
      <c r="A32" s="47" t="s">
        <v>42</v>
      </c>
      <c r="B32" s="41" t="s">
        <v>67</v>
      </c>
      <c r="C32" s="42">
        <v>285</v>
      </c>
      <c r="D32" s="42">
        <v>260</v>
      </c>
      <c r="E32" s="42">
        <v>250</v>
      </c>
      <c r="F32" s="42">
        <f t="shared" si="1"/>
        <v>795</v>
      </c>
      <c r="G32" s="51">
        <f t="shared" si="2"/>
        <v>265</v>
      </c>
    </row>
    <row r="33" spans="1:7" x14ac:dyDescent="0.25">
      <c r="A33" s="47" t="s">
        <v>53</v>
      </c>
      <c r="B33" s="41" t="s">
        <v>68</v>
      </c>
      <c r="C33" s="42">
        <v>280</v>
      </c>
      <c r="D33" s="42">
        <v>335</v>
      </c>
      <c r="E33" s="42">
        <v>340</v>
      </c>
      <c r="F33" s="42">
        <f t="shared" si="1"/>
        <v>955</v>
      </c>
      <c r="G33" s="51">
        <f t="shared" si="2"/>
        <v>318.33333333333331</v>
      </c>
    </row>
    <row r="34" spans="1:7" x14ac:dyDescent="0.25">
      <c r="A34" s="47" t="s">
        <v>42</v>
      </c>
      <c r="B34" s="41" t="s">
        <v>69</v>
      </c>
      <c r="C34" s="42">
        <v>310</v>
      </c>
      <c r="D34" s="42">
        <v>285</v>
      </c>
      <c r="E34" s="42">
        <v>295</v>
      </c>
      <c r="F34" s="42">
        <f t="shared" si="1"/>
        <v>890</v>
      </c>
      <c r="G34" s="51">
        <f t="shared" si="2"/>
        <v>296.66666666666669</v>
      </c>
    </row>
    <row r="35" spans="1:7" x14ac:dyDescent="0.25">
      <c r="A35" s="47" t="s">
        <v>38</v>
      </c>
      <c r="B35" s="41" t="s">
        <v>70</v>
      </c>
      <c r="C35" s="42">
        <v>285</v>
      </c>
      <c r="D35" s="42">
        <v>250</v>
      </c>
      <c r="E35" s="42">
        <v>255</v>
      </c>
      <c r="F35" s="42">
        <f t="shared" si="1"/>
        <v>790</v>
      </c>
      <c r="G35" s="51">
        <f t="shared" si="2"/>
        <v>263.33333333333331</v>
      </c>
    </row>
    <row r="36" spans="1:7" x14ac:dyDescent="0.25">
      <c r="A36" s="47" t="s">
        <v>38</v>
      </c>
      <c r="B36" s="41" t="s">
        <v>71</v>
      </c>
      <c r="C36" s="42">
        <v>255</v>
      </c>
      <c r="D36" s="42">
        <v>335</v>
      </c>
      <c r="E36" s="42">
        <v>340</v>
      </c>
      <c r="F36" s="42">
        <f t="shared" si="1"/>
        <v>930</v>
      </c>
      <c r="G36" s="51">
        <f t="shared" si="2"/>
        <v>310</v>
      </c>
    </row>
    <row r="37" spans="1:7" x14ac:dyDescent="0.25">
      <c r="A37" s="47" t="s">
        <v>53</v>
      </c>
      <c r="B37" s="41" t="s">
        <v>72</v>
      </c>
      <c r="C37" s="42">
        <v>340</v>
      </c>
      <c r="D37" s="42">
        <v>250</v>
      </c>
      <c r="E37" s="42">
        <v>255</v>
      </c>
      <c r="F37" s="42">
        <f t="shared" si="1"/>
        <v>845</v>
      </c>
      <c r="G37" s="51">
        <f t="shared" si="2"/>
        <v>281.66666666666669</v>
      </c>
    </row>
    <row r="38" spans="1:7" x14ac:dyDescent="0.25">
      <c r="A38" s="47" t="s">
        <v>38</v>
      </c>
      <c r="B38" s="41" t="s">
        <v>73</v>
      </c>
      <c r="C38" s="42">
        <v>280</v>
      </c>
      <c r="D38" s="42">
        <v>285</v>
      </c>
      <c r="E38" s="42">
        <v>295</v>
      </c>
      <c r="F38" s="42">
        <f t="shared" si="1"/>
        <v>860</v>
      </c>
      <c r="G38" s="51">
        <f t="shared" si="2"/>
        <v>286.66666666666669</v>
      </c>
    </row>
    <row r="39" spans="1:7" x14ac:dyDescent="0.25">
      <c r="A39" s="47" t="s">
        <v>42</v>
      </c>
      <c r="B39" s="41" t="s">
        <v>74</v>
      </c>
      <c r="C39" s="42">
        <v>295</v>
      </c>
      <c r="D39" s="42">
        <v>250</v>
      </c>
      <c r="E39" s="42">
        <v>255</v>
      </c>
      <c r="F39" s="42">
        <f t="shared" si="1"/>
        <v>800</v>
      </c>
      <c r="G39" s="51">
        <f t="shared" si="2"/>
        <v>266.66666666666669</v>
      </c>
    </row>
    <row r="40" spans="1:7" x14ac:dyDescent="0.25">
      <c r="A40" s="47" t="s">
        <v>53</v>
      </c>
      <c r="B40" s="41" t="s">
        <v>75</v>
      </c>
      <c r="C40" s="42">
        <v>285</v>
      </c>
      <c r="D40" s="42">
        <v>335</v>
      </c>
      <c r="E40" s="42">
        <v>310</v>
      </c>
      <c r="F40" s="42">
        <f t="shared" si="1"/>
        <v>930</v>
      </c>
      <c r="G40" s="51">
        <f t="shared" si="2"/>
        <v>310</v>
      </c>
    </row>
    <row r="41" spans="1:7" x14ac:dyDescent="0.25">
      <c r="A41" s="47" t="s">
        <v>42</v>
      </c>
      <c r="B41" s="41" t="s">
        <v>76</v>
      </c>
      <c r="C41" s="42">
        <v>280</v>
      </c>
      <c r="D41" s="42">
        <v>310</v>
      </c>
      <c r="E41" s="42">
        <v>310</v>
      </c>
      <c r="F41" s="42">
        <f t="shared" si="1"/>
        <v>900</v>
      </c>
      <c r="G41" s="51">
        <f t="shared" si="2"/>
        <v>300</v>
      </c>
    </row>
    <row r="42" spans="1:7" x14ac:dyDescent="0.25">
      <c r="A42" s="47" t="s">
        <v>46</v>
      </c>
      <c r="B42" s="41" t="s">
        <v>77</v>
      </c>
      <c r="C42" s="42">
        <v>390</v>
      </c>
      <c r="D42" s="42">
        <v>335</v>
      </c>
      <c r="E42" s="42">
        <v>410</v>
      </c>
      <c r="F42" s="42">
        <f t="shared" si="1"/>
        <v>1135</v>
      </c>
      <c r="G42" s="51">
        <f t="shared" si="2"/>
        <v>378.33333333333331</v>
      </c>
    </row>
    <row r="43" spans="1:7" x14ac:dyDescent="0.25">
      <c r="A43" s="47" t="s">
        <v>46</v>
      </c>
      <c r="B43" s="41" t="s">
        <v>78</v>
      </c>
      <c r="C43" s="42">
        <v>285</v>
      </c>
      <c r="D43" s="42">
        <v>285</v>
      </c>
      <c r="E43" s="42">
        <v>295</v>
      </c>
      <c r="F43" s="42">
        <f t="shared" si="1"/>
        <v>865</v>
      </c>
      <c r="G43" s="51">
        <f t="shared" si="2"/>
        <v>288.33333333333331</v>
      </c>
    </row>
    <row r="44" spans="1:7" x14ac:dyDescent="0.25">
      <c r="A44" s="47" t="s">
        <v>38</v>
      </c>
      <c r="B44" s="41" t="s">
        <v>79</v>
      </c>
      <c r="C44" s="42">
        <v>280</v>
      </c>
      <c r="D44" s="42">
        <v>340</v>
      </c>
      <c r="E44" s="42">
        <v>255</v>
      </c>
      <c r="F44" s="42">
        <f t="shared" si="1"/>
        <v>875</v>
      </c>
      <c r="G44" s="51">
        <f t="shared" si="2"/>
        <v>291.66666666666669</v>
      </c>
    </row>
    <row r="45" spans="1:7" x14ac:dyDescent="0.25">
      <c r="A45" s="47" t="s">
        <v>46</v>
      </c>
      <c r="B45" s="41" t="s">
        <v>80</v>
      </c>
      <c r="C45" s="42">
        <v>285</v>
      </c>
      <c r="D45" s="42">
        <v>250</v>
      </c>
      <c r="E45" s="42">
        <v>280</v>
      </c>
      <c r="F45" s="42">
        <f t="shared" si="1"/>
        <v>815</v>
      </c>
      <c r="G45" s="51">
        <f t="shared" si="2"/>
        <v>271.66666666666669</v>
      </c>
    </row>
    <row r="46" spans="1:7" x14ac:dyDescent="0.25">
      <c r="A46" s="47" t="s">
        <v>53</v>
      </c>
      <c r="B46" s="41" t="s">
        <v>81</v>
      </c>
      <c r="C46" s="42">
        <v>255</v>
      </c>
      <c r="D46" s="42">
        <v>285</v>
      </c>
      <c r="E46" s="42">
        <v>340</v>
      </c>
      <c r="F46" s="42">
        <f t="shared" si="1"/>
        <v>880</v>
      </c>
      <c r="G46" s="51">
        <f t="shared" si="2"/>
        <v>293.33333333333331</v>
      </c>
    </row>
    <row r="47" spans="1:7" x14ac:dyDescent="0.25">
      <c r="A47" s="47" t="s">
        <v>53</v>
      </c>
      <c r="B47" s="41" t="s">
        <v>82</v>
      </c>
      <c r="C47" s="42">
        <v>255</v>
      </c>
      <c r="D47" s="42">
        <v>255</v>
      </c>
      <c r="E47" s="42">
        <v>335</v>
      </c>
      <c r="F47" s="42">
        <f t="shared" si="1"/>
        <v>845</v>
      </c>
      <c r="G47" s="51">
        <f t="shared" si="2"/>
        <v>281.66666666666669</v>
      </c>
    </row>
    <row r="48" spans="1:7" x14ac:dyDescent="0.25">
      <c r="A48" s="47" t="s">
        <v>38</v>
      </c>
      <c r="B48" s="41" t="s">
        <v>83</v>
      </c>
      <c r="C48" s="42">
        <v>255</v>
      </c>
      <c r="D48" s="42">
        <v>285</v>
      </c>
      <c r="E48" s="42">
        <v>295</v>
      </c>
      <c r="F48" s="42">
        <f t="shared" si="1"/>
        <v>835</v>
      </c>
      <c r="G48" s="51">
        <f t="shared" si="2"/>
        <v>278.33333333333331</v>
      </c>
    </row>
    <row r="49" spans="1:7" x14ac:dyDescent="0.25">
      <c r="A49" s="48" t="s">
        <v>42</v>
      </c>
      <c r="B49" s="49" t="s">
        <v>84</v>
      </c>
      <c r="C49" s="50">
        <v>295</v>
      </c>
      <c r="D49" s="50">
        <v>255</v>
      </c>
      <c r="E49" s="50">
        <v>295</v>
      </c>
      <c r="F49" s="50">
        <f t="shared" si="1"/>
        <v>845</v>
      </c>
      <c r="G49" s="52">
        <f t="shared" si="2"/>
        <v>281.66666666666669</v>
      </c>
    </row>
  </sheetData>
  <mergeCells count="1">
    <mergeCell ref="A1:G1"/>
  </mergeCells>
  <pageMargins left="0.7" right="0.7" top="0.75" bottom="0.75" header="0.3" footer="0.3"/>
  <pageSetup orientation="portrait" r:id="rId1"/>
  <ignoredErrors>
    <ignoredError sqref="G7:G4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0</xdr:col>
                    <xdr:colOff>47625</xdr:colOff>
                    <xdr:row>1</xdr:row>
                    <xdr:rowOff>180975</xdr:rowOff>
                  </from>
                  <to>
                    <xdr:col>1</xdr:col>
                    <xdr:colOff>304800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47625</xdr:colOff>
                    <xdr:row>1</xdr:row>
                    <xdr:rowOff>180975</xdr:rowOff>
                  </from>
                  <to>
                    <xdr:col>1</xdr:col>
                    <xdr:colOff>561975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628650</xdr:colOff>
                    <xdr:row>1</xdr:row>
                    <xdr:rowOff>190500</xdr:rowOff>
                  </from>
                  <to>
                    <xdr:col>2</xdr:col>
                    <xdr:colOff>466725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Check Box 4">
              <controlPr defaultSize="0" autoFill="0" autoLine="0" autoPict="0">
                <anchor moveWithCells="1">
                  <from>
                    <xdr:col>2</xdr:col>
                    <xdr:colOff>466725</xdr:colOff>
                    <xdr:row>1</xdr:row>
                    <xdr:rowOff>171450</xdr:rowOff>
                  </from>
                  <to>
                    <xdr:col>3</xdr:col>
                    <xdr:colOff>476250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M8"/>
  <sheetViews>
    <sheetView showGridLines="0" zoomScaleNormal="100" workbookViewId="0">
      <selection sqref="A1:D1"/>
    </sheetView>
  </sheetViews>
  <sheetFormatPr defaultColWidth="9.140625" defaultRowHeight="15" x14ac:dyDescent="0.25"/>
  <cols>
    <col min="1" max="1" width="6.7109375" customWidth="1"/>
    <col min="2" max="3" width="7.5703125" customWidth="1"/>
    <col min="4" max="4" width="7.42578125" customWidth="1"/>
    <col min="5" max="5" width="5.42578125" customWidth="1"/>
    <col min="6" max="6" width="6" customWidth="1"/>
    <col min="7" max="7" width="7.85546875" customWidth="1"/>
    <col min="8" max="8" width="5.28515625" customWidth="1"/>
    <col min="9" max="9" width="6.42578125" customWidth="1"/>
    <col min="10" max="10" width="7.42578125" customWidth="1"/>
    <col min="11" max="11" width="8.140625" customWidth="1"/>
    <col min="12" max="12" width="7.7109375" customWidth="1"/>
  </cols>
  <sheetData>
    <row r="1" spans="1:13" x14ac:dyDescent="0.25">
      <c r="A1" s="96" t="s">
        <v>91</v>
      </c>
      <c r="B1" s="96"/>
      <c r="C1" s="96"/>
      <c r="D1" s="96"/>
      <c r="F1" s="97" t="s">
        <v>27</v>
      </c>
      <c r="G1" s="98"/>
      <c r="H1" s="66"/>
      <c r="I1" s="96" t="s">
        <v>90</v>
      </c>
      <c r="J1" s="96"/>
      <c r="K1" s="96"/>
      <c r="L1" s="96"/>
    </row>
    <row r="2" spans="1:13" x14ac:dyDescent="0.25">
      <c r="F2" s="69">
        <v>2013</v>
      </c>
      <c r="G2" s="2" t="b">
        <v>1</v>
      </c>
    </row>
    <row r="3" spans="1:13" x14ac:dyDescent="0.25">
      <c r="A3" s="59"/>
      <c r="B3" s="67">
        <v>2013</v>
      </c>
      <c r="C3" s="67">
        <v>2014</v>
      </c>
      <c r="D3" s="68">
        <v>2015</v>
      </c>
      <c r="F3" s="70">
        <v>2014</v>
      </c>
      <c r="G3" s="40" t="b">
        <v>1</v>
      </c>
      <c r="I3" s="59"/>
      <c r="J3" s="67">
        <v>2013</v>
      </c>
      <c r="K3" s="67">
        <v>2014</v>
      </c>
      <c r="L3" s="68">
        <v>2015</v>
      </c>
    </row>
    <row r="4" spans="1:13" x14ac:dyDescent="0.25">
      <c r="A4" s="60" t="s">
        <v>42</v>
      </c>
      <c r="B4" s="61">
        <v>3600</v>
      </c>
      <c r="C4" s="61">
        <v>3485</v>
      </c>
      <c r="D4" s="62">
        <v>3565</v>
      </c>
      <c r="I4" s="60" t="s">
        <v>42</v>
      </c>
      <c r="J4" s="61">
        <f>IF($G$2=TRUE, B4, NA())</f>
        <v>3600</v>
      </c>
      <c r="K4" s="61">
        <f>IF($G$3=TRUE, C4, NA())</f>
        <v>3485</v>
      </c>
      <c r="L4" s="62">
        <f>$D4</f>
        <v>3565</v>
      </c>
      <c r="M4" s="33"/>
    </row>
    <row r="5" spans="1:13" x14ac:dyDescent="0.25">
      <c r="A5" s="60" t="s">
        <v>46</v>
      </c>
      <c r="B5" s="61">
        <v>2375</v>
      </c>
      <c r="C5" s="61">
        <v>2615</v>
      </c>
      <c r="D5" s="62">
        <v>2655</v>
      </c>
      <c r="I5" s="60" t="s">
        <v>46</v>
      </c>
      <c r="J5" s="61">
        <f t="shared" ref="J5:J7" si="0">IF($G$2=TRUE, B5, NA())</f>
        <v>2375</v>
      </c>
      <c r="K5" s="61">
        <f t="shared" ref="K5:K7" si="1">IF($G$3=TRUE, C5, NA())</f>
        <v>2615</v>
      </c>
      <c r="L5" s="62">
        <f t="shared" ref="L5:L7" si="2">$D5</f>
        <v>2655</v>
      </c>
      <c r="M5" s="33"/>
    </row>
    <row r="6" spans="1:13" x14ac:dyDescent="0.25">
      <c r="A6" s="60" t="s">
        <v>53</v>
      </c>
      <c r="B6" s="61">
        <v>2320</v>
      </c>
      <c r="C6" s="61">
        <v>2870</v>
      </c>
      <c r="D6" s="62">
        <v>3135</v>
      </c>
      <c r="I6" s="60" t="s">
        <v>53</v>
      </c>
      <c r="J6" s="61">
        <f t="shared" si="0"/>
        <v>2320</v>
      </c>
      <c r="K6" s="61">
        <f t="shared" si="1"/>
        <v>2870</v>
      </c>
      <c r="L6" s="62">
        <f t="shared" si="2"/>
        <v>3135</v>
      </c>
      <c r="M6" s="33"/>
    </row>
    <row r="7" spans="1:13" x14ac:dyDescent="0.25">
      <c r="A7" s="63" t="s">
        <v>38</v>
      </c>
      <c r="B7" s="64">
        <v>3505</v>
      </c>
      <c r="C7" s="64">
        <v>2750</v>
      </c>
      <c r="D7" s="65">
        <v>3755</v>
      </c>
      <c r="I7" s="63" t="s">
        <v>38</v>
      </c>
      <c r="J7" s="61">
        <f t="shared" si="0"/>
        <v>3505</v>
      </c>
      <c r="K7" s="61">
        <f t="shared" si="1"/>
        <v>2750</v>
      </c>
      <c r="L7" s="65">
        <f t="shared" si="2"/>
        <v>3755</v>
      </c>
      <c r="M7" s="33"/>
    </row>
    <row r="8" spans="1:13" x14ac:dyDescent="0.25">
      <c r="M8" s="33"/>
    </row>
  </sheetData>
  <mergeCells count="3">
    <mergeCell ref="A1:D1"/>
    <mergeCell ref="F1:G1"/>
    <mergeCell ref="I1:L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3" name="Check Box 2">
              <controlPr defaultSize="0" autoFill="0" autoLine="0" autoPict="0">
                <anchor moveWithCells="1">
                  <from>
                    <xdr:col>6</xdr:col>
                    <xdr:colOff>9525</xdr:colOff>
                    <xdr:row>7</xdr:row>
                    <xdr:rowOff>180975</xdr:rowOff>
                  </from>
                  <to>
                    <xdr:col>7</xdr:col>
                    <xdr:colOff>85725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4" name="Check Box 3">
              <controlPr defaultSize="0" autoFill="0" autoLine="0" autoPict="0">
                <anchor moveWithCells="1">
                  <from>
                    <xdr:col>4</xdr:col>
                    <xdr:colOff>171450</xdr:colOff>
                    <xdr:row>7</xdr:row>
                    <xdr:rowOff>180975</xdr:rowOff>
                  </from>
                  <to>
                    <xdr:col>6</xdr:col>
                    <xdr:colOff>9525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Excel CheckBox examples</vt:lpstr>
      <vt:lpstr>Checklist</vt:lpstr>
      <vt:lpstr>ToDo list example</vt:lpstr>
      <vt:lpstr>ToDo list template</vt:lpstr>
      <vt:lpstr>Interactive report</vt:lpstr>
      <vt:lpstr>Dynamic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Frolov</dc:creator>
  <cp:lastModifiedBy>user</cp:lastModifiedBy>
  <dcterms:created xsi:type="dcterms:W3CDTF">2016-07-19T13:05:16Z</dcterms:created>
  <dcterms:modified xsi:type="dcterms:W3CDTF">2024-10-23T07:13:38Z</dcterms:modified>
</cp:coreProperties>
</file>