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bookViews>
    <workbookView xWindow="0" yWindow="0" windowWidth="21570" windowHeight="8130" activeTab="3"/>
  </bookViews>
  <sheets>
    <sheet name="2019" sheetId="1" r:id="rId1"/>
    <sheet name="2020" sheetId="3" r:id="rId2"/>
    <sheet name="2021" sheetId="4" r:id="rId3"/>
    <sheet name="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5" l="1"/>
  <c r="R25" i="5"/>
  <c r="P34" i="5" l="1"/>
  <c r="Q34" i="5"/>
  <c r="R34" i="5"/>
  <c r="R24" i="5"/>
  <c r="Q24" i="5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<sst xmlns="http://schemas.openxmlformats.org/spreadsheetml/2006/main" count="493" uniqueCount="323">
  <si>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</si>
  <si>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</si>
  <si>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</si>
  <si>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</si>
  <si>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</si>
  <si>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</si>
  <si>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</si>
  <si>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</si>
  <si>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</si>
  <si>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</si>
  <si>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</si>
  <si>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</si>
  <si>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</si>
  <si>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</si>
  <si>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</si>
  <si>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</si>
  <si>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</si>
  <si>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</si>
  <si>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</si>
  <si>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</si>
  <si>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</si>
  <si>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</si>
  <si>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</si>
  <si>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</si>
  <si>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</si>
  <si>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</si>
  <si>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</si>
  <si>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</si>
  <si>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</si>
  <si>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</si>
  <si>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</si>
  <si>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</si>
  <si>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</si>
  <si>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</si>
  <si>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</si>
  <si>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</si>
  <si>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</si>
  <si>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</si>
  <si>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</si>
  <si>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</si>
  <si>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</si>
  <si>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</si>
  <si>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</si>
  <si>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</si>
  <si>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</si>
  <si>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</si>
  <si>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</si>
  <si>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</si>
  <si>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</si>
  <si>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r>
      <t xml:space="preserve">DYO </t>
    </r>
    <r>
      <rPr>
        <sz val="10"/>
        <color theme="8"/>
        <rFont val="Ubuntu"/>
        <family val="2"/>
      </rPr>
      <t>(w/Agus)</t>
    </r>
  </si>
  <si>
    <t>11-jun.</t>
  </si>
  <si>
    <t>12-jun.</t>
  </si>
  <si>
    <r>
      <t xml:space="preserve">We Were Here </t>
    </r>
    <r>
      <rPr>
        <sz val="10"/>
        <color theme="8"/>
        <rFont val="Ubuntu"/>
        <family val="2"/>
      </rPr>
      <t>(w/Agus)</t>
    </r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</si>
  <si>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</si>
  <si>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r>
      <t xml:space="preserve">WWZ </t>
    </r>
    <r>
      <rPr>
        <sz val="10"/>
        <color theme="8"/>
        <rFont val="Ubuntu"/>
        <family val="2"/>
      </rPr>
      <t>(w/Dani, Alberto &amp; Agus)</t>
    </r>
  </si>
  <si>
    <r>
      <t xml:space="preserve">We Were Here Too </t>
    </r>
    <r>
      <rPr>
        <sz val="10"/>
        <color theme="8"/>
        <rFont val="Ubuntu"/>
        <family val="2"/>
      </rPr>
      <t>(w/Agus)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</si>
  <si>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</si>
  <si>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</si>
  <si>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</si>
  <si>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</si>
  <si>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</si>
  <si>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</si>
  <si>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</si>
  <si>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</si>
  <si>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</si>
  <si>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</si>
  <si>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Deathtrap</t>
    </r>
    <r>
      <rPr>
        <sz val="10"/>
        <color theme="8"/>
        <rFont val="Ubuntu"/>
        <family val="2"/>
      </rPr>
      <t xml:space="preserve"> (w/Agus)</t>
    </r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</si>
  <si>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</si>
  <si>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</si>
  <si>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</si>
  <si>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</si>
  <si>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</si>
  <si>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</si>
  <si>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</si>
  <si>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</si>
  <si>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</si>
  <si>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</si>
  <si>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</si>
  <si>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</si>
  <si>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</si>
  <si>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</si>
  <si>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</si>
  <si>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</si>
  <si>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</si>
  <si>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</si>
  <si>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</si>
  <si>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</si>
  <si>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</si>
  <si>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</si>
  <si>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</si>
  <si>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</si>
  <si>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</si>
  <si>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</si>
  <si>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</si>
  <si>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</si>
  <si>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</si>
  <si>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</si>
  <si>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</si>
  <si>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</si>
  <si>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</si>
  <si>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</si>
  <si>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</si>
  <si>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</si>
  <si>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</si>
  <si>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</si>
  <si>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</si>
  <si>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</si>
  <si>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</si>
  <si>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</si>
  <si>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</si>
  <si>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</si>
  <si>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</si>
  <si>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</si>
  <si>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</si>
  <si>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</si>
  <si>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</si>
  <si>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</si>
  <si>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</si>
  <si>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</si>
  <si>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</si>
  <si>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</si>
  <si>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</si>
  <si>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</si>
  <si>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</si>
  <si>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</si>
  <si>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</si>
  <si>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</si>
  <si>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</si>
  <si>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</si>
  <si>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</si>
  <si>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</si>
  <si>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</si>
  <si>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</si>
  <si>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</si>
  <si>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</si>
  <si>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</si>
  <si>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</si>
  <si>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</si>
  <si>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</si>
  <si>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</si>
  <si>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</si>
  <si>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</si>
  <si>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</si>
  <si>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</si>
  <si>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</si>
  <si>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</si>
  <si>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</si>
  <si>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</si>
  <si>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</si>
  <si>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</si>
  <si>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</si>
  <si>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</si>
  <si>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</si>
  <si>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</si>
  <si>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</si>
  <si>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</si>
  <si>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</si>
  <si>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</si>
  <si>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</si>
  <si>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</si>
  <si>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</si>
  <si>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</si>
  <si>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</si>
  <si>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</si>
  <si>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</si>
  <si>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</si>
  <si>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</si>
  <si>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</si>
  <si>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</si>
  <si>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</si>
  <si>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</si>
  <si>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</si>
  <si>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</si>
  <si>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</si>
  <si>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</si>
  <si>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</si>
  <si>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</si>
  <si>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</si>
  <si>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</si>
  <si>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</si>
  <si>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</si>
  <si>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</si>
  <si>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</si>
  <si>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</si>
  <si>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</si>
  <si>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</si>
  <si>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</si>
  <si>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</si>
  <si>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</si>
  <si>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</si>
  <si>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</si>
  <si>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</si>
  <si>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</si>
  <si>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</si>
  <si>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</si>
  <si>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</si>
  <si>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</si>
  <si>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</si>
  <si>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</si>
  <si>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</si>
  <si>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</si>
  <si>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</si>
  <si>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</si>
  <si>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</si>
  <si>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</si>
  <si>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</si>
  <si>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</si>
  <si>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</si>
  <si>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</si>
  <si>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</si>
  <si>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A Way Out </t>
    </r>
    <r>
      <rPr>
        <sz val="10"/>
        <color theme="8"/>
        <rFont val="Ubuntu"/>
        <family val="2"/>
      </rPr>
      <t>(w/Agus)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</si>
  <si>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</si>
  <si>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r>
      <t>We Were Here Together</t>
    </r>
    <r>
      <rPr>
        <sz val="10"/>
        <color theme="8"/>
        <rFont val="Ubuntu"/>
        <family val="2"/>
      </rPr>
      <t xml:space="preserve"> (w/Agus)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</si>
  <si>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</si>
  <si>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</si>
  <si>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</si>
  <si>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</si>
  <si>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</si>
  <si>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</si>
  <si>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</si>
  <si>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</si>
  <si>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</si>
  <si>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</si>
  <si>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</si>
  <si>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</si>
  <si>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</si>
  <si>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</si>
  <si>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</si>
  <si>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</si>
  <si>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</si>
  <si>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</si>
  <si>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</si>
  <si>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</si>
  <si>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</si>
  <si>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</si>
  <si>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</si>
  <si>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</si>
  <si>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</si>
  <si>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</si>
  <si>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</si>
  <si>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</si>
  <si>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</si>
  <si>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</si>
  <si>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</si>
  <si>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</si>
  <si>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</si>
  <si>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</si>
  <si>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</si>
  <si>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</si>
  <si>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</si>
  <si>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</si>
  <si>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</si>
  <si>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</si>
  <si>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</si>
  <si>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</si>
  <si>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</si>
  <si>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</si>
  <si>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</si>
  <si>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</si>
  <si>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</si>
  <si>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</si>
  <si>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</si>
  <si>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</si>
  <si>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</si>
  <si>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</si>
  <si>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</si>
  <si>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</si>
  <si>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</si>
  <si>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</si>
  <si>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</si>
  <si>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</si>
  <si>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</si>
  <si>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</si>
  <si>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</si>
  <si>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</si>
  <si>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</si>
  <si>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</si>
  <si>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</si>
  <si>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</si>
  <si>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</si>
  <si>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</si>
  <si>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</si>
  <si>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</si>
  <si>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</si>
  <si>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</si>
  <si>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</si>
  <si>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</si>
  <si>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</si>
  <si>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</si>
  <si>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</si>
  <si>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</si>
  <si>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</si>
  <si>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</si>
  <si>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</si>
  <si>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</si>
  <si>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</si>
  <si>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</si>
  <si>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</si>
  <si>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</si>
  <si>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</si>
  <si>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</si>
  <si>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</si>
  <si>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</si>
  <si>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</si>
  <si>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</si>
  <si>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</si>
  <si>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(w/Agus)</t>
    </r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</si>
  <si>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</si>
  <si>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</si>
  <si>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</si>
  <si>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</si>
  <si>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</si>
  <si>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</si>
  <si>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</si>
  <si>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</si>
  <si>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</si>
  <si>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</si>
  <si>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</si>
  <si>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</si>
  <si>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13 Sentinels (14h 55m), </t>
    </r>
    <r>
      <rPr>
        <sz val="10"/>
        <color theme="1"/>
        <rFont val="Ubuntu"/>
        <family val="2"/>
      </rPr>
      <t>Kirby (pasarlo 12h 45m)</t>
    </r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</si>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</sst>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Border="1" applyAlignment="1">
      <alignment wrapText="1"/>
    </xf>
    <xf numFmtId="16" fontId="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14" fillId="4" borderId="0" xfId="0" quotePrefix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740304"/>
        <c:axId val="1846728880"/>
      </c:barChart>
      <c:catAx>
        <c:axId val="1846740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1846728880"/>
        <c:crosses val="autoZero"/>
        <c:auto val="1"/>
        <c:lblAlgn val="ctr"/>
        <c:lblOffset val="100"/>
        <c:noMultiLvlLbl val="0"/>
      </c:catAx>
      <c:valAx>
        <c:axId val="18467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184674030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734864"/>
        <c:axId val="1846737584"/>
      </c:barChart>
      <c:catAx>
        <c:axId val="18467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6737584"/>
        <c:crosses val="autoZero"/>
        <c:auto val="1"/>
        <c:lblAlgn val="ctr"/>
        <c:lblOffset val="100"/>
        <c:noMultiLvlLbl val="0"/>
      </c:catAx>
      <c:valAx>
        <c:axId val="1846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67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6735408"/>
        <c:axId val="1846735952"/>
      </c:barChart>
      <c:catAx>
        <c:axId val="18467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6735952"/>
        <c:crosses val="autoZero"/>
        <c:auto val="1"/>
        <c:lblAlgn val="ctr"/>
        <c:lblOffset val="100"/>
        <c:noMultiLvlLbl val="0"/>
      </c:catAx>
      <c:valAx>
        <c:axId val="1846735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67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741936"/>
        <c:axId val="1846727248"/>
      </c:barChart>
      <c:catAx>
        <c:axId val="18467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1846727248"/>
        <c:crosses val="autoZero"/>
        <c:auto val="1"/>
        <c:lblAlgn val="ctr"/>
        <c:lblOffset val="100"/>
        <c:noMultiLvlLbl val="0"/>
      </c:catAx>
      <c:valAx>
        <c:axId val="18467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1846741936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6730512"/>
        <c:axId val="1691302544"/>
      </c:barChart>
      <c:catAx>
        <c:axId val="18467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302544"/>
        <c:crosses val="autoZero"/>
        <c:auto val="1"/>
        <c:lblAlgn val="ctr"/>
        <c:lblOffset val="100"/>
        <c:noMultiLvlLbl val="0"/>
      </c:catAx>
      <c:valAx>
        <c:axId val="169130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67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</c:numCache>
            </c:numRef>
          </c:val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086544"/>
        <c:axId val="1850088720"/>
      </c:barChart>
      <c:catAx>
        <c:axId val="18500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1850088720"/>
        <c:crosses val="autoZero"/>
        <c:auto val="1"/>
        <c:lblAlgn val="ctr"/>
        <c:lblOffset val="100"/>
        <c:noMultiLvlLbl val="0"/>
      </c:catAx>
      <c:valAx>
        <c:axId val="1850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1850086544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9"/>
  <sheetViews>
    <sheetView workbookViewId="0">
      <selection activeCell="K8" sqref="K8"/>
    </sheetView>
  </sheetViews>
  <sheetFormatPr baseColWidth="10" defaultRowHeight="15.75" customHeight="1" x14ac:dyDescent="0.25"/>
  <cols>
    <col min="1" max="2" width="3.140625" style="9" customWidth="1"/>
    <col min="3" max="3" width="28.5703125" style="9" customWidth="1"/>
    <col min="4" max="4" width="7.140625" style="9" customWidth="1"/>
    <col min="5" max="7" width="3.140625" style="9" customWidth="1"/>
    <col min="8" max="8" width="18.5703125" style="9" customWidth="1"/>
    <col min="9" max="9" width="14.28515625" style="9" customWidth="1"/>
    <col min="10" max="11" width="12.85546875" style="9" customWidth="1"/>
    <col min="12" max="12" width="7.140625" style="9" customWidth="1"/>
    <col min="13" max="13" width="3.140625" style="9" customWidth="1"/>
    <col min="14" max="14" width="4.28515625" style="9" customWidth="1"/>
    <col min="15" max="15" width="28.5703125" style="9" customWidth="1"/>
    <col min="16" max="16" width="3.140625" style="9" customWidth="1"/>
    <col min="17" max="17" width="11.42578125" style="9"/>
    <col min="18" max="28" width="11.42578125" style="9" customWidth="1"/>
    <col min="29" max="16384" width="11.42578125" style="9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8">
        <v>2019</v>
      </c>
      <c r="C2" s="149"/>
      <c r="D2" s="149"/>
      <c r="E2" s="71"/>
      <c r="F2" s="154" t="s">
        <v>269</v>
      </c>
      <c r="G2" s="154"/>
      <c r="H2" s="154"/>
      <c r="I2" s="36"/>
      <c r="J2" s="36"/>
      <c r="K2" s="36"/>
      <c r="L2" s="36"/>
      <c r="M2" s="36"/>
      <c r="N2" s="36"/>
      <c r="O2" s="36"/>
      <c r="P2" s="3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9" t="s">
        <v>9</v>
      </c>
      <c r="C3" s="69" t="s">
        <v>10</v>
      </c>
      <c r="D3" s="70" t="s">
        <v>83</v>
      </c>
      <c r="E3" s="72"/>
      <c r="F3" s="154"/>
      <c r="G3" s="154"/>
      <c r="H3" s="154"/>
      <c r="I3" s="7"/>
      <c r="J3" s="7"/>
      <c r="K3" s="7"/>
      <c r="L3" s="7"/>
      <c r="M3" s="8"/>
      <c r="N3" s="30"/>
      <c r="O3" s="153"/>
      <c r="P3" s="153"/>
      <c r="Q3" s="153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1">
        <v>2004</v>
      </c>
      <c r="E4" s="27"/>
      <c r="F4" s="154"/>
      <c r="G4" s="154"/>
      <c r="H4" s="154"/>
      <c r="I4" s="8"/>
      <c r="J4" s="8"/>
      <c r="K4" s="31"/>
      <c r="L4" s="8"/>
      <c r="M4" s="8"/>
      <c r="N4" s="7"/>
      <c r="O4" s="153"/>
      <c r="P4" s="153"/>
      <c r="Q4" s="153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10">
        <v>2017</v>
      </c>
      <c r="E5" s="27"/>
      <c r="F5" s="154"/>
      <c r="G5" s="154"/>
      <c r="H5" s="154"/>
      <c r="I5" s="8"/>
      <c r="J5" s="31"/>
      <c r="K5" s="31"/>
      <c r="L5" s="8"/>
      <c r="M5" s="8"/>
      <c r="N5" s="7"/>
      <c r="O5" s="153"/>
      <c r="P5" s="153"/>
      <c r="Q5" s="153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10">
        <v>2017</v>
      </c>
      <c r="E6" s="27"/>
      <c r="F6" s="154"/>
      <c r="G6" s="154"/>
      <c r="H6" s="154"/>
      <c r="I6" s="8"/>
      <c r="J6" s="31"/>
      <c r="K6" s="31"/>
      <c r="L6" s="8"/>
      <c r="M6" s="8"/>
      <c r="N6" s="7"/>
      <c r="O6" s="153"/>
      <c r="P6" s="153"/>
      <c r="Q6" s="153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10">
        <v>2017</v>
      </c>
      <c r="E7" s="27"/>
      <c r="F7" s="154"/>
      <c r="G7" s="154"/>
      <c r="H7" s="154"/>
      <c r="I7" s="8"/>
      <c r="J7" s="31"/>
      <c r="K7" s="31"/>
      <c r="L7" s="8"/>
      <c r="M7" s="8"/>
      <c r="N7" s="7"/>
      <c r="O7" s="153"/>
      <c r="P7" s="153"/>
      <c r="Q7" s="153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10">
        <v>2017</v>
      </c>
      <c r="E8" s="27"/>
      <c r="F8" s="154"/>
      <c r="G8" s="154"/>
      <c r="H8" s="154"/>
      <c r="I8" s="8"/>
      <c r="J8" s="31"/>
      <c r="K8" s="31"/>
      <c r="L8" s="8"/>
      <c r="M8" s="8"/>
      <c r="N8" s="7"/>
      <c r="O8" s="153"/>
      <c r="P8" s="153"/>
      <c r="Q8" s="153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10">
        <v>2016</v>
      </c>
      <c r="E9" s="27"/>
      <c r="F9" s="154"/>
      <c r="G9" s="154"/>
      <c r="H9" s="154"/>
      <c r="I9" s="8"/>
      <c r="J9" s="31"/>
      <c r="K9" s="31"/>
      <c r="L9" s="8"/>
      <c r="M9" s="8"/>
      <c r="N9" s="7"/>
      <c r="O9" s="153"/>
      <c r="P9" s="153"/>
      <c r="Q9" s="153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10">
        <v>2017</v>
      </c>
      <c r="E10" s="27"/>
      <c r="F10" s="154"/>
      <c r="G10" s="154"/>
      <c r="H10" s="154"/>
      <c r="I10" s="8"/>
      <c r="J10" s="31"/>
      <c r="K10" s="31"/>
      <c r="L10" s="8"/>
      <c r="M10" s="8"/>
      <c r="N10" s="7"/>
      <c r="O10" s="153"/>
      <c r="P10" s="153"/>
      <c r="Q10" s="153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10">
        <v>2016</v>
      </c>
      <c r="E11" s="27"/>
      <c r="F11" s="154"/>
      <c r="G11" s="154"/>
      <c r="H11" s="154"/>
      <c r="I11" s="8"/>
      <c r="J11" s="31"/>
      <c r="K11" s="31"/>
      <c r="L11" s="8"/>
      <c r="M11" s="8"/>
      <c r="N11" s="7"/>
      <c r="O11" s="153"/>
      <c r="P11" s="153"/>
      <c r="Q11" s="153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10">
        <v>2017</v>
      </c>
      <c r="E12" s="27"/>
      <c r="F12" s="154"/>
      <c r="G12" s="154"/>
      <c r="H12" s="154"/>
      <c r="I12" s="8"/>
      <c r="J12" s="31"/>
      <c r="K12" s="31"/>
      <c r="L12" s="8"/>
      <c r="M12" s="8"/>
      <c r="N12" s="7"/>
      <c r="O12" s="153"/>
      <c r="P12" s="153"/>
      <c r="Q12" s="153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10">
        <v>2009</v>
      </c>
      <c r="E13" s="27"/>
      <c r="F13" s="154"/>
      <c r="G13" s="154"/>
      <c r="H13" s="154"/>
      <c r="I13" s="8"/>
      <c r="J13" s="31"/>
      <c r="K13" s="31"/>
      <c r="L13" s="8"/>
      <c r="M13" s="8"/>
      <c r="N13" s="7"/>
      <c r="O13" s="153"/>
      <c r="P13" s="153"/>
      <c r="Q13" s="153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4"/>
      <c r="B14" s="1">
        <v>11</v>
      </c>
      <c r="C14" s="4" t="s">
        <v>82</v>
      </c>
      <c r="D14" s="10">
        <v>2019</v>
      </c>
      <c r="E14" s="27"/>
      <c r="F14" s="154"/>
      <c r="G14" s="154"/>
      <c r="H14" s="154"/>
      <c r="I14" s="8"/>
      <c r="J14" s="31"/>
      <c r="K14" s="31"/>
      <c r="L14" s="8"/>
      <c r="M14" s="8"/>
      <c r="N14" s="7"/>
      <c r="O14" s="153"/>
      <c r="P14" s="153"/>
      <c r="Q14" s="153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4"/>
      <c r="B15" s="1">
        <v>12</v>
      </c>
      <c r="C15" s="4" t="s">
        <v>8</v>
      </c>
      <c r="D15" s="10">
        <v>2019</v>
      </c>
      <c r="E15" s="27"/>
      <c r="F15" s="154"/>
      <c r="G15" s="154"/>
      <c r="H15" s="154"/>
      <c r="I15" s="8"/>
      <c r="J15" s="31"/>
      <c r="K15" s="31"/>
      <c r="L15" s="8"/>
      <c r="M15" s="8"/>
      <c r="N15" s="7"/>
      <c r="O15" s="153"/>
      <c r="P15" s="153"/>
      <c r="Q15" s="153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4"/>
      <c r="B16" s="6"/>
      <c r="C16" s="6"/>
      <c r="D16" s="6"/>
      <c r="E16" s="6"/>
      <c r="F16" s="8"/>
      <c r="G16" s="7"/>
      <c r="H16" s="8"/>
      <c r="I16" s="8"/>
      <c r="J16" s="31"/>
      <c r="K16" s="31"/>
      <c r="L16" s="8"/>
      <c r="M16" s="8"/>
      <c r="N16" s="8"/>
      <c r="O16" s="153"/>
      <c r="P16" s="153"/>
      <c r="Q16" s="153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4"/>
      <c r="B17" s="150"/>
      <c r="C17" s="150"/>
      <c r="D17" s="150"/>
      <c r="E17" s="6"/>
      <c r="F17" s="8"/>
      <c r="G17" s="7"/>
      <c r="H17" s="8"/>
      <c r="I17" s="8"/>
      <c r="J17" s="31"/>
      <c r="K17" s="31"/>
      <c r="L17" s="8"/>
      <c r="M17" s="8"/>
      <c r="N17" s="32"/>
      <c r="O17" s="33"/>
      <c r="P17" s="8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4"/>
      <c r="B18" s="150"/>
      <c r="C18" s="150"/>
      <c r="D18" s="150"/>
      <c r="E18" s="6"/>
      <c r="F18" s="8"/>
      <c r="G18" s="7"/>
      <c r="H18" s="8"/>
      <c r="I18" s="8"/>
      <c r="J18" s="31"/>
      <c r="K18" s="31"/>
      <c r="L18" s="8"/>
      <c r="M18" s="8"/>
      <c r="N18" s="151"/>
      <c r="O18" s="152"/>
      <c r="P18" s="8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4"/>
      <c r="B19" s="150"/>
      <c r="C19" s="150"/>
      <c r="D19" s="150"/>
      <c r="E19" s="6"/>
      <c r="F19" s="8"/>
      <c r="G19" s="7"/>
      <c r="H19" s="8"/>
      <c r="I19" s="8"/>
      <c r="J19" s="31"/>
      <c r="K19" s="31"/>
      <c r="L19" s="8"/>
      <c r="M19" s="8"/>
      <c r="N19" s="152"/>
      <c r="O19" s="152"/>
      <c r="P19" s="8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8"/>
      <c r="G20" s="7"/>
      <c r="H20" s="8"/>
      <c r="I20" s="8"/>
      <c r="J20" s="34"/>
      <c r="K20" s="31"/>
      <c r="L20" s="8"/>
      <c r="M20" s="8"/>
      <c r="N20" s="152"/>
      <c r="O20" s="152"/>
      <c r="P20" s="8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8"/>
      <c r="G21" s="7"/>
      <c r="H21" s="8"/>
      <c r="I21" s="8"/>
      <c r="J21" s="31"/>
      <c r="K21" s="31"/>
      <c r="L21" s="8"/>
      <c r="M21" s="8"/>
      <c r="N21" s="152"/>
      <c r="O21" s="152"/>
      <c r="P21" s="8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8"/>
      <c r="G22" s="28"/>
      <c r="H22" s="8"/>
      <c r="I22" s="8"/>
      <c r="J22" s="31"/>
      <c r="K22" s="31"/>
      <c r="L22" s="8"/>
      <c r="M22" s="8"/>
      <c r="N22" s="152"/>
      <c r="O22" s="152"/>
      <c r="P22" s="8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8"/>
      <c r="G23" s="7"/>
      <c r="H23" s="8"/>
      <c r="I23" s="8"/>
      <c r="J23" s="31"/>
      <c r="K23" s="31"/>
      <c r="L23" s="8"/>
      <c r="M23" s="8"/>
      <c r="N23" s="33"/>
      <c r="O23" s="33"/>
      <c r="P23" s="8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8"/>
      <c r="G24" s="28"/>
      <c r="H24" s="28"/>
      <c r="I24" s="8"/>
      <c r="J24" s="8"/>
      <c r="K24" s="8"/>
      <c r="L24" s="8"/>
      <c r="M24" s="8"/>
      <c r="N24" s="8"/>
      <c r="O24" s="8"/>
      <c r="P24" s="8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8"/>
      <c r="H25" s="8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59"/>
  <sheetViews>
    <sheetView topLeftCell="B2" zoomScaleNormal="100" workbookViewId="0">
      <selection activeCell="K14" sqref="K14"/>
    </sheetView>
  </sheetViews>
  <sheetFormatPr baseColWidth="10" defaultRowHeight="15.75" x14ac:dyDescent="0.25"/>
  <cols>
    <col min="1" max="1" width="7.140625" style="42" hidden="1" customWidth="1"/>
    <col min="2" max="3" width="3.140625" style="42" customWidth="1"/>
    <col min="4" max="4" width="30" style="42" customWidth="1"/>
    <col min="5" max="5" width="7.140625" style="42" customWidth="1"/>
    <col min="6" max="7" width="12.85546875" style="42" customWidth="1"/>
    <col min="8" max="8" width="7.140625" style="42" customWidth="1"/>
    <col min="9" max="9" width="3.140625" style="42" customWidth="1"/>
    <col min="10" max="10" width="4.28515625" style="42" customWidth="1"/>
    <col min="11" max="11" width="28.5703125" style="42" customWidth="1"/>
    <col min="12" max="12" width="3.140625" style="42" customWidth="1"/>
    <col min="13" max="13" width="11.42578125" style="42" customWidth="1"/>
    <col min="14" max="14" width="5.7109375" style="42" customWidth="1"/>
    <col min="15" max="15" width="8.5703125" style="42" customWidth="1"/>
    <col min="16" max="16" width="3.140625" style="42" customWidth="1"/>
    <col min="17" max="17" width="42.85546875" style="42" customWidth="1"/>
    <col min="18" max="24" width="11.42578125" style="42" customWidth="1"/>
    <col min="25" max="16384" width="11.42578125" style="42"/>
  </cols>
  <sheetData>
    <row r="1" spans="1:25" ht="15.75" hidden="1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customHeight="1" x14ac:dyDescent="0.25">
      <c r="A2" s="40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41"/>
      <c r="U2" s="41"/>
      <c r="V2" s="41"/>
      <c r="W2" s="41"/>
      <c r="X2" s="41"/>
      <c r="Y2" s="41"/>
    </row>
    <row r="3" spans="1:25" ht="15.75" customHeight="1" x14ac:dyDescent="0.25">
      <c r="A3" s="40"/>
      <c r="B3" s="8"/>
      <c r="C3" s="1" t="s">
        <v>9</v>
      </c>
      <c r="D3" s="1" t="s">
        <v>10</v>
      </c>
      <c r="E3" s="1" t="s">
        <v>83</v>
      </c>
      <c r="F3" s="1" t="s">
        <v>13</v>
      </c>
      <c r="G3" s="1" t="s">
        <v>15</v>
      </c>
      <c r="H3" s="14" t="s">
        <v>21</v>
      </c>
      <c r="I3" s="27"/>
      <c r="J3" s="1" t="s">
        <v>32</v>
      </c>
      <c r="K3" s="26" t="s">
        <v>31</v>
      </c>
      <c r="L3" s="8"/>
      <c r="M3" s="40"/>
      <c r="N3" s="41"/>
      <c r="O3" s="41"/>
      <c r="P3" s="41"/>
      <c r="Q3" s="41"/>
      <c r="R3" s="41"/>
      <c r="S3" s="41"/>
      <c r="T3" s="8"/>
      <c r="U3" s="41"/>
      <c r="V3" s="41"/>
      <c r="W3" s="41"/>
      <c r="X3" s="41"/>
      <c r="Y3" s="41"/>
    </row>
    <row r="4" spans="1:25" ht="15.75" customHeight="1" x14ac:dyDescent="0.25">
      <c r="A4" s="40"/>
      <c r="B4" s="8"/>
      <c r="C4" s="1">
        <v>1</v>
      </c>
      <c r="D4" s="4" t="s">
        <v>16</v>
      </c>
      <c r="E4" s="10">
        <v>2018</v>
      </c>
      <c r="F4" s="10" t="s">
        <v>14</v>
      </c>
      <c r="G4" s="20">
        <v>43833</v>
      </c>
      <c r="H4" s="3">
        <v>10</v>
      </c>
      <c r="I4" s="27"/>
      <c r="J4" s="1" t="s">
        <v>33</v>
      </c>
      <c r="K4" s="16" t="s">
        <v>26</v>
      </c>
      <c r="L4" s="8"/>
      <c r="M4" s="40"/>
      <c r="N4" s="41"/>
      <c r="O4" s="41"/>
      <c r="P4" s="41"/>
      <c r="Q4" s="41"/>
      <c r="R4" s="41"/>
      <c r="S4" s="41"/>
      <c r="T4" s="8"/>
      <c r="U4" s="41"/>
      <c r="V4" s="41"/>
      <c r="W4" s="41"/>
      <c r="X4" s="41"/>
      <c r="Y4" s="41"/>
    </row>
    <row r="5" spans="1:25" ht="15.75" customHeight="1" x14ac:dyDescent="0.25">
      <c r="A5" s="40"/>
      <c r="B5" s="8"/>
      <c r="C5" s="1">
        <v>2</v>
      </c>
      <c r="D5" s="2" t="s">
        <v>20</v>
      </c>
      <c r="E5" s="11">
        <v>2018</v>
      </c>
      <c r="F5" s="21">
        <v>43833</v>
      </c>
      <c r="G5" s="21">
        <v>43838</v>
      </c>
      <c r="H5" s="3">
        <v>15</v>
      </c>
      <c r="I5" s="27"/>
      <c r="J5" s="1" t="s">
        <v>34</v>
      </c>
      <c r="K5" s="3" t="s">
        <v>27</v>
      </c>
      <c r="L5" s="8"/>
      <c r="M5" s="40"/>
      <c r="N5" s="41"/>
      <c r="O5" s="41"/>
      <c r="P5" s="41"/>
      <c r="Q5" s="41"/>
      <c r="R5" s="41"/>
      <c r="S5" s="41"/>
      <c r="T5" s="8"/>
      <c r="U5" s="41"/>
      <c r="V5" s="41"/>
      <c r="W5" s="41"/>
      <c r="X5" s="41"/>
      <c r="Y5" s="41"/>
    </row>
    <row r="6" spans="1:25" ht="15.75" customHeight="1" x14ac:dyDescent="0.25">
      <c r="A6" s="40"/>
      <c r="B6" s="8"/>
      <c r="C6" s="1">
        <v>3</v>
      </c>
      <c r="D6" s="4" t="s">
        <v>17</v>
      </c>
      <c r="E6" s="10">
        <v>2018</v>
      </c>
      <c r="F6" s="20">
        <v>43853</v>
      </c>
      <c r="G6" s="20">
        <v>43854</v>
      </c>
      <c r="H6" s="5">
        <v>4</v>
      </c>
      <c r="I6" s="27"/>
      <c r="J6" s="1" t="s">
        <v>35</v>
      </c>
      <c r="K6" s="19" t="s">
        <v>30</v>
      </c>
      <c r="L6" s="8"/>
      <c r="M6" s="40"/>
      <c r="N6" s="41"/>
      <c r="O6" s="41"/>
      <c r="P6" s="41"/>
      <c r="Q6" s="41"/>
      <c r="R6" s="41"/>
      <c r="S6" s="41"/>
      <c r="T6" s="8"/>
      <c r="U6" s="41"/>
      <c r="V6" s="41"/>
      <c r="W6" s="41"/>
      <c r="X6" s="41"/>
      <c r="Y6" s="41"/>
    </row>
    <row r="7" spans="1:25" ht="15.75" customHeight="1" x14ac:dyDescent="0.25">
      <c r="A7" s="40"/>
      <c r="B7" s="8"/>
      <c r="C7" s="1">
        <v>4</v>
      </c>
      <c r="D7" s="4" t="s">
        <v>18</v>
      </c>
      <c r="E7" s="10">
        <v>2007</v>
      </c>
      <c r="F7" s="20">
        <v>43855</v>
      </c>
      <c r="G7" s="20">
        <v>43855</v>
      </c>
      <c r="H7" s="16">
        <v>1</v>
      </c>
      <c r="I7" s="27"/>
      <c r="J7" s="1" t="s">
        <v>36</v>
      </c>
      <c r="K7" s="19" t="s">
        <v>91</v>
      </c>
      <c r="L7" s="8"/>
      <c r="M7" s="40"/>
      <c r="N7" s="41"/>
      <c r="O7" s="41"/>
      <c r="P7" s="41"/>
      <c r="Q7" s="41"/>
      <c r="R7" s="41"/>
      <c r="S7" s="41"/>
      <c r="T7" s="8"/>
      <c r="U7" s="41"/>
      <c r="V7" s="41"/>
      <c r="W7" s="41"/>
      <c r="X7" s="41"/>
      <c r="Y7" s="41"/>
    </row>
    <row r="8" spans="1:25" ht="15.75" customHeight="1" x14ac:dyDescent="0.25">
      <c r="A8" s="40"/>
      <c r="B8" s="8"/>
      <c r="C8" s="1">
        <v>5</v>
      </c>
      <c r="D8" s="4" t="s">
        <v>19</v>
      </c>
      <c r="E8" s="10">
        <v>2018</v>
      </c>
      <c r="F8" s="20">
        <v>43857</v>
      </c>
      <c r="G8" s="20">
        <v>43863</v>
      </c>
      <c r="H8" s="3">
        <v>4</v>
      </c>
      <c r="I8" s="27"/>
      <c r="J8" s="1" t="s">
        <v>37</v>
      </c>
      <c r="K8" s="19" t="s">
        <v>92</v>
      </c>
      <c r="L8" s="8"/>
      <c r="M8" s="40"/>
      <c r="N8" s="41"/>
      <c r="O8" s="41"/>
      <c r="P8" s="41"/>
      <c r="Q8" s="41"/>
      <c r="R8" s="41"/>
      <c r="S8" s="41"/>
      <c r="T8" s="8"/>
      <c r="U8" s="41"/>
      <c r="V8" s="41"/>
      <c r="W8" s="41"/>
      <c r="X8" s="41"/>
      <c r="Y8" s="41"/>
    </row>
    <row r="9" spans="1:25" ht="15.75" customHeight="1" x14ac:dyDescent="0.25">
      <c r="A9" s="40"/>
      <c r="B9" s="8"/>
      <c r="C9" s="1">
        <v>6</v>
      </c>
      <c r="D9" s="4" t="s">
        <v>53</v>
      </c>
      <c r="E9" s="10">
        <v>2016</v>
      </c>
      <c r="F9" s="20">
        <v>43873</v>
      </c>
      <c r="G9" s="20">
        <v>43876</v>
      </c>
      <c r="H9" s="3">
        <v>8</v>
      </c>
      <c r="I9" s="27"/>
      <c r="J9" s="1" t="s">
        <v>38</v>
      </c>
      <c r="K9" s="19" t="s">
        <v>90</v>
      </c>
      <c r="L9" s="8"/>
      <c r="M9" s="40"/>
      <c r="N9" s="41"/>
      <c r="O9" s="41"/>
      <c r="P9" s="41"/>
      <c r="Q9" s="41"/>
      <c r="R9" s="41"/>
      <c r="S9" s="41"/>
      <c r="T9" s="8"/>
      <c r="U9" s="41"/>
      <c r="V9" s="41"/>
      <c r="W9" s="41"/>
      <c r="X9" s="41"/>
      <c r="Y9" s="41"/>
    </row>
    <row r="10" spans="1:25" ht="15.75" customHeight="1" x14ac:dyDescent="0.25">
      <c r="A10" s="40"/>
      <c r="B10" s="8"/>
      <c r="C10" s="1">
        <v>7</v>
      </c>
      <c r="D10" s="4" t="s">
        <v>22</v>
      </c>
      <c r="E10" s="10">
        <v>2019</v>
      </c>
      <c r="F10" s="20">
        <v>43879</v>
      </c>
      <c r="G10" s="20">
        <v>43888</v>
      </c>
      <c r="H10" s="5">
        <v>13</v>
      </c>
      <c r="I10" s="27"/>
      <c r="J10" s="1" t="s">
        <v>39</v>
      </c>
      <c r="K10" s="19" t="s">
        <v>89</v>
      </c>
      <c r="L10" s="8"/>
      <c r="M10" s="40"/>
      <c r="N10" s="41"/>
      <c r="O10" s="41"/>
      <c r="P10" s="41"/>
      <c r="Q10" s="41"/>
      <c r="R10" s="41"/>
      <c r="S10" s="41"/>
      <c r="T10" s="8"/>
      <c r="U10" s="41"/>
      <c r="V10" s="41"/>
      <c r="W10" s="41"/>
      <c r="X10" s="41"/>
      <c r="Y10" s="41"/>
    </row>
    <row r="11" spans="1:25" ht="15.75" customHeight="1" x14ac:dyDescent="0.25">
      <c r="A11" s="40"/>
      <c r="B11" s="8"/>
      <c r="C11" s="1">
        <v>8</v>
      </c>
      <c r="D11" s="4" t="s">
        <v>23</v>
      </c>
      <c r="E11" s="10">
        <v>2016</v>
      </c>
      <c r="F11" s="20">
        <v>43890</v>
      </c>
      <c r="G11" s="20">
        <v>43901</v>
      </c>
      <c r="H11" s="16">
        <v>16</v>
      </c>
      <c r="I11" s="27"/>
      <c r="J11" s="1" t="s">
        <v>40</v>
      </c>
      <c r="K11" s="19" t="s">
        <v>97</v>
      </c>
      <c r="L11" s="8"/>
      <c r="M11" s="40"/>
      <c r="N11" s="41"/>
      <c r="O11" s="41"/>
      <c r="P11" s="41"/>
      <c r="Q11" s="41"/>
      <c r="R11" s="41"/>
      <c r="S11" s="41"/>
      <c r="T11" s="8"/>
      <c r="U11" s="41"/>
      <c r="V11" s="41"/>
      <c r="W11" s="41"/>
      <c r="X11" s="41"/>
      <c r="Y11" s="41"/>
    </row>
    <row r="12" spans="1:25" ht="15.75" customHeight="1" x14ac:dyDescent="0.25">
      <c r="A12" s="40"/>
      <c r="B12" s="8"/>
      <c r="C12" s="1">
        <v>9</v>
      </c>
      <c r="D12" s="4" t="s">
        <v>24</v>
      </c>
      <c r="E12" s="10">
        <v>2019</v>
      </c>
      <c r="F12" s="20">
        <v>43905</v>
      </c>
      <c r="G12" s="20">
        <v>43905</v>
      </c>
      <c r="H12" s="5">
        <v>3</v>
      </c>
      <c r="I12" s="27"/>
      <c r="J12" s="1" t="s">
        <v>41</v>
      </c>
      <c r="K12" s="19" t="s">
        <v>98</v>
      </c>
      <c r="L12" s="8"/>
      <c r="M12" s="40"/>
      <c r="N12" s="41"/>
      <c r="O12" s="41"/>
      <c r="P12" s="41"/>
      <c r="Q12" s="41"/>
      <c r="R12" s="41"/>
      <c r="S12" s="41"/>
      <c r="T12" s="8"/>
      <c r="U12" s="41"/>
      <c r="V12" s="41"/>
      <c r="W12" s="41"/>
      <c r="X12" s="41"/>
      <c r="Y12" s="41"/>
    </row>
    <row r="13" spans="1:25" ht="15.75" customHeight="1" x14ac:dyDescent="0.25">
      <c r="A13" s="40"/>
      <c r="B13" s="8"/>
      <c r="C13" s="1">
        <v>10</v>
      </c>
      <c r="D13" s="4" t="s">
        <v>25</v>
      </c>
      <c r="E13" s="10">
        <v>2013</v>
      </c>
      <c r="F13" s="20">
        <v>43906</v>
      </c>
      <c r="G13" s="20">
        <v>43908</v>
      </c>
      <c r="H13" s="3">
        <v>10</v>
      </c>
      <c r="I13" s="27"/>
      <c r="J13" s="1" t="s">
        <v>42</v>
      </c>
      <c r="K13" s="19" t="s">
        <v>107</v>
      </c>
      <c r="L13" s="8"/>
      <c r="M13" s="40"/>
      <c r="N13" s="41"/>
      <c r="O13" s="41"/>
      <c r="P13" s="41"/>
      <c r="Q13" s="41"/>
      <c r="R13" s="41"/>
      <c r="S13" s="41"/>
      <c r="T13" s="8"/>
      <c r="U13" s="41"/>
      <c r="V13" s="41"/>
      <c r="W13" s="41"/>
      <c r="X13" s="41"/>
      <c r="Y13" s="41"/>
    </row>
    <row r="14" spans="1:25" ht="15.75" customHeight="1" x14ac:dyDescent="0.25">
      <c r="A14" s="40"/>
      <c r="B14" s="8"/>
      <c r="C14" s="1">
        <v>11</v>
      </c>
      <c r="D14" s="4" t="s">
        <v>28</v>
      </c>
      <c r="E14" s="10">
        <v>2019</v>
      </c>
      <c r="F14" s="20">
        <v>43917</v>
      </c>
      <c r="G14" s="20">
        <v>43921</v>
      </c>
      <c r="H14" s="5">
        <v>11</v>
      </c>
      <c r="I14" s="27"/>
      <c r="J14" s="1" t="s">
        <v>43</v>
      </c>
      <c r="K14" s="19" t="s">
        <v>131</v>
      </c>
      <c r="L14" s="8"/>
      <c r="M14" s="40"/>
      <c r="N14" s="41"/>
      <c r="O14" s="41"/>
      <c r="P14" s="41"/>
      <c r="Q14" s="41"/>
      <c r="R14" s="41"/>
      <c r="S14" s="41"/>
      <c r="T14" s="8"/>
      <c r="U14" s="41"/>
      <c r="V14" s="41"/>
      <c r="W14" s="41"/>
      <c r="X14" s="41"/>
      <c r="Y14" s="41"/>
    </row>
    <row r="15" spans="1:25" ht="15.75" customHeight="1" x14ac:dyDescent="0.25">
      <c r="A15" s="40"/>
      <c r="B15" s="8"/>
      <c r="C15" s="1">
        <v>12</v>
      </c>
      <c r="D15" s="15" t="s">
        <v>54</v>
      </c>
      <c r="E15" s="12">
        <v>2019</v>
      </c>
      <c r="F15" s="22">
        <v>43917</v>
      </c>
      <c r="G15" s="22" t="s">
        <v>14</v>
      </c>
      <c r="H15" s="13" t="s">
        <v>14</v>
      </c>
      <c r="I15" s="27"/>
      <c r="J15" s="1" t="s">
        <v>44</v>
      </c>
      <c r="K15" s="19" t="s">
        <v>132</v>
      </c>
      <c r="L15" s="8"/>
      <c r="M15" s="40"/>
      <c r="N15" s="41"/>
      <c r="O15" s="41"/>
      <c r="P15" s="41"/>
      <c r="Q15" s="41"/>
      <c r="R15" s="41"/>
      <c r="S15" s="41"/>
      <c r="T15" s="8"/>
      <c r="U15" s="41"/>
      <c r="V15" s="41"/>
      <c r="W15" s="41"/>
      <c r="X15" s="41"/>
      <c r="Y15" s="41"/>
    </row>
    <row r="16" spans="1:25" ht="15.75" customHeight="1" x14ac:dyDescent="0.25">
      <c r="A16" s="40"/>
      <c r="B16" s="8"/>
      <c r="C16" s="1">
        <v>13</v>
      </c>
      <c r="D16" s="15" t="s">
        <v>29</v>
      </c>
      <c r="E16" s="12">
        <v>2012</v>
      </c>
      <c r="F16" s="22">
        <v>43923</v>
      </c>
      <c r="G16" s="22" t="s">
        <v>14</v>
      </c>
      <c r="H16" s="13" t="s">
        <v>14</v>
      </c>
      <c r="I16" s="27"/>
      <c r="J16" s="8"/>
      <c r="K16" s="8"/>
      <c r="L16" s="8"/>
      <c r="M16" s="40"/>
      <c r="N16" s="41"/>
      <c r="O16" s="41"/>
      <c r="P16" s="41"/>
      <c r="Q16" s="41"/>
      <c r="R16" s="41"/>
      <c r="S16" s="41"/>
      <c r="T16" s="8"/>
      <c r="U16" s="41"/>
      <c r="V16" s="41"/>
      <c r="W16" s="41"/>
      <c r="X16" s="41"/>
      <c r="Y16" s="41"/>
    </row>
    <row r="17" spans="1:25" ht="15.75" customHeight="1" x14ac:dyDescent="0.25">
      <c r="A17" s="40"/>
      <c r="B17" s="8"/>
      <c r="C17" s="1">
        <v>14</v>
      </c>
      <c r="D17" s="11" t="s">
        <v>46</v>
      </c>
      <c r="E17" s="11">
        <v>1996</v>
      </c>
      <c r="F17" s="21">
        <v>43958</v>
      </c>
      <c r="G17" s="21">
        <v>43962</v>
      </c>
      <c r="H17" s="3">
        <v>11</v>
      </c>
      <c r="I17" s="8"/>
      <c r="J17" s="156"/>
      <c r="K17" s="157"/>
      <c r="L17" s="8"/>
      <c r="M17" s="40"/>
      <c r="N17" s="41"/>
      <c r="O17" s="41"/>
      <c r="P17" s="41"/>
      <c r="Q17" s="41"/>
      <c r="R17" s="41"/>
      <c r="S17" s="41"/>
      <c r="T17" s="8"/>
      <c r="U17" s="41"/>
      <c r="V17" s="41"/>
      <c r="W17" s="41"/>
      <c r="X17" s="41"/>
      <c r="Y17" s="41"/>
    </row>
    <row r="18" spans="1:25" ht="15.75" customHeight="1" x14ac:dyDescent="0.25">
      <c r="A18" s="40"/>
      <c r="B18" s="8"/>
      <c r="C18" s="1">
        <v>15</v>
      </c>
      <c r="D18" s="4" t="s">
        <v>45</v>
      </c>
      <c r="E18" s="10">
        <v>2020</v>
      </c>
      <c r="F18" s="20">
        <v>43975</v>
      </c>
      <c r="G18" s="20">
        <v>43975</v>
      </c>
      <c r="H18" s="5">
        <v>1</v>
      </c>
      <c r="I18" s="8"/>
      <c r="J18" s="155"/>
      <c r="K18" s="155"/>
      <c r="L18" s="8"/>
      <c r="M18" s="40"/>
      <c r="N18" s="41"/>
      <c r="O18" s="41"/>
      <c r="P18" s="41"/>
      <c r="Q18" s="41"/>
      <c r="R18" s="41"/>
      <c r="S18" s="41"/>
      <c r="T18" s="8"/>
      <c r="U18" s="41"/>
      <c r="V18" s="41"/>
      <c r="W18" s="41"/>
      <c r="X18" s="41"/>
      <c r="Y18" s="41"/>
    </row>
    <row r="19" spans="1:25" ht="15.75" customHeight="1" x14ac:dyDescent="0.25">
      <c r="A19" s="40"/>
      <c r="B19" s="8"/>
      <c r="C19" s="1">
        <v>16</v>
      </c>
      <c r="D19" s="4" t="s">
        <v>47</v>
      </c>
      <c r="E19" s="10">
        <v>2019</v>
      </c>
      <c r="F19" s="20">
        <v>43983</v>
      </c>
      <c r="G19" s="20" t="s">
        <v>59</v>
      </c>
      <c r="H19" s="5">
        <v>43</v>
      </c>
      <c r="I19" s="8"/>
      <c r="J19" s="39"/>
      <c r="K19" s="39"/>
      <c r="L19" s="8"/>
      <c r="M19" s="40"/>
      <c r="N19" s="41"/>
      <c r="O19" s="41"/>
      <c r="P19" s="41"/>
      <c r="Q19" s="41"/>
      <c r="R19" s="41"/>
      <c r="S19" s="41"/>
      <c r="T19" s="8"/>
      <c r="U19" s="41"/>
      <c r="V19" s="41"/>
      <c r="W19" s="41"/>
      <c r="X19" s="41"/>
      <c r="Y19" s="41"/>
    </row>
    <row r="20" spans="1:25" ht="15.75" customHeight="1" x14ac:dyDescent="0.25">
      <c r="A20" s="40"/>
      <c r="B20" s="8"/>
      <c r="C20" s="1">
        <v>17</v>
      </c>
      <c r="D20" s="4" t="s">
        <v>48</v>
      </c>
      <c r="E20" s="10">
        <v>2019</v>
      </c>
      <c r="F20" s="23" t="s">
        <v>108</v>
      </c>
      <c r="G20" s="20">
        <v>43990</v>
      </c>
      <c r="H20" s="5">
        <v>2</v>
      </c>
      <c r="I20" s="8"/>
      <c r="J20" s="39"/>
      <c r="K20" s="39"/>
      <c r="L20" s="8"/>
      <c r="M20" s="40"/>
      <c r="N20" s="41"/>
      <c r="O20" s="41"/>
      <c r="P20" s="41"/>
      <c r="Q20" s="41"/>
      <c r="R20" s="41"/>
      <c r="S20" s="41"/>
      <c r="T20" s="8"/>
      <c r="U20" s="41"/>
      <c r="V20" s="41"/>
      <c r="W20" s="41"/>
      <c r="X20" s="41"/>
      <c r="Y20" s="41"/>
    </row>
    <row r="21" spans="1:25" ht="15.75" customHeight="1" x14ac:dyDescent="0.25">
      <c r="A21" s="40"/>
      <c r="B21" s="8"/>
      <c r="C21" s="1">
        <v>18</v>
      </c>
      <c r="D21" s="4" t="s">
        <v>49</v>
      </c>
      <c r="E21" s="10">
        <v>2018</v>
      </c>
      <c r="F21" s="20">
        <v>43991</v>
      </c>
      <c r="G21" s="20" t="s">
        <v>50</v>
      </c>
      <c r="H21" s="5">
        <v>4</v>
      </c>
      <c r="I21" s="8"/>
      <c r="J21" s="39"/>
      <c r="K21" s="39"/>
      <c r="L21" s="8"/>
      <c r="M21" s="40"/>
      <c r="N21" s="41"/>
      <c r="O21" s="41"/>
      <c r="P21" s="41"/>
      <c r="Q21" s="41"/>
      <c r="R21" s="41"/>
      <c r="S21" s="41"/>
      <c r="T21" s="8"/>
      <c r="U21" s="41"/>
      <c r="V21" s="41"/>
      <c r="W21" s="41"/>
      <c r="X21" s="41"/>
      <c r="Y21" s="41"/>
    </row>
    <row r="22" spans="1:25" ht="15.75" customHeight="1" x14ac:dyDescent="0.25">
      <c r="A22" s="40"/>
      <c r="B22" s="8"/>
      <c r="C22" s="1">
        <v>19</v>
      </c>
      <c r="D22" s="4" t="s">
        <v>52</v>
      </c>
      <c r="E22" s="10">
        <v>2017</v>
      </c>
      <c r="F22" s="20" t="s">
        <v>51</v>
      </c>
      <c r="G22" s="20" t="s">
        <v>58</v>
      </c>
      <c r="H22" s="5">
        <v>2</v>
      </c>
      <c r="I22" s="8"/>
      <c r="J22" s="39"/>
      <c r="K22" s="39"/>
      <c r="L22" s="8"/>
      <c r="M22" s="40"/>
      <c r="N22" s="25" t="s">
        <v>32</v>
      </c>
      <c r="O22" s="25" t="s">
        <v>21</v>
      </c>
      <c r="P22" s="29"/>
      <c r="Q22" s="25" t="s">
        <v>68</v>
      </c>
      <c r="R22" s="41"/>
      <c r="S22" s="41"/>
      <c r="T22" s="8"/>
      <c r="U22" s="41"/>
      <c r="V22" s="41"/>
      <c r="W22" s="41"/>
      <c r="X22" s="41"/>
      <c r="Y22" s="41"/>
    </row>
    <row r="23" spans="1:25" ht="15.75" customHeight="1" x14ac:dyDescent="0.25">
      <c r="A23" s="40"/>
      <c r="B23" s="8"/>
      <c r="C23" s="1">
        <v>20</v>
      </c>
      <c r="D23" s="4" t="s">
        <v>55</v>
      </c>
      <c r="E23" s="10">
        <v>2018</v>
      </c>
      <c r="F23" s="20" t="s">
        <v>56</v>
      </c>
      <c r="G23" s="20" t="s">
        <v>57</v>
      </c>
      <c r="H23" s="5">
        <v>4</v>
      </c>
      <c r="I23" s="8"/>
      <c r="J23" s="6"/>
      <c r="K23" s="6"/>
      <c r="L23" s="8"/>
      <c r="M23" s="40"/>
      <c r="N23" s="25" t="s">
        <v>33</v>
      </c>
      <c r="O23" s="18">
        <v>34</v>
      </c>
      <c r="P23" s="17"/>
      <c r="Q23" s="18" t="s">
        <v>14</v>
      </c>
      <c r="R23" s="41"/>
      <c r="S23" s="41"/>
      <c r="T23" s="8"/>
      <c r="U23" s="41"/>
      <c r="V23" s="41"/>
      <c r="W23" s="41"/>
      <c r="X23" s="41"/>
      <c r="Y23" s="41"/>
    </row>
    <row r="24" spans="1:25" ht="15.75" customHeight="1" x14ac:dyDescent="0.25">
      <c r="A24" s="40"/>
      <c r="B24" s="28"/>
      <c r="C24" s="1">
        <v>21</v>
      </c>
      <c r="D24" s="4" t="s">
        <v>60</v>
      </c>
      <c r="E24" s="10">
        <v>2015</v>
      </c>
      <c r="F24" s="20" t="s">
        <v>59</v>
      </c>
      <c r="G24" s="20" t="s">
        <v>69</v>
      </c>
      <c r="H24" s="5">
        <v>62</v>
      </c>
      <c r="I24" s="8"/>
      <c r="J24" s="8"/>
      <c r="K24" s="8"/>
      <c r="L24" s="8"/>
      <c r="M24" s="40"/>
      <c r="N24" s="25" t="s">
        <v>34</v>
      </c>
      <c r="O24" s="18">
        <v>21</v>
      </c>
      <c r="P24" s="17"/>
      <c r="Q24" s="18" t="s">
        <v>14</v>
      </c>
      <c r="R24" s="41"/>
      <c r="S24" s="41"/>
      <c r="T24" s="8"/>
      <c r="U24" s="41"/>
      <c r="V24" s="41"/>
      <c r="W24" s="41"/>
      <c r="X24" s="41"/>
      <c r="Y24" s="41"/>
    </row>
    <row r="25" spans="1:25" ht="15.75" customHeight="1" x14ac:dyDescent="0.25">
      <c r="A25" s="40"/>
      <c r="B25" s="40"/>
      <c r="C25" s="1">
        <v>22</v>
      </c>
      <c r="D25" s="4" t="s">
        <v>61</v>
      </c>
      <c r="E25" s="10">
        <v>2018</v>
      </c>
      <c r="F25" s="20" t="s">
        <v>62</v>
      </c>
      <c r="G25" s="20" t="s">
        <v>63</v>
      </c>
      <c r="H25" s="5">
        <v>5</v>
      </c>
      <c r="I25" s="40"/>
      <c r="J25" s="17"/>
      <c r="K25" s="17"/>
      <c r="L25" s="40"/>
      <c r="M25" s="40"/>
      <c r="N25" s="25" t="s">
        <v>35</v>
      </c>
      <c r="O25" s="18">
        <v>43</v>
      </c>
      <c r="P25" s="17"/>
      <c r="Q25" s="37" t="s">
        <v>95</v>
      </c>
      <c r="R25" s="41"/>
      <c r="S25" s="41"/>
      <c r="T25" s="8"/>
      <c r="U25" s="41"/>
      <c r="V25" s="41"/>
      <c r="W25" s="41"/>
      <c r="X25" s="41"/>
      <c r="Y25" s="41"/>
    </row>
    <row r="26" spans="1:25" ht="15.75" customHeight="1" x14ac:dyDescent="0.25">
      <c r="A26" s="41"/>
      <c r="B26" s="41"/>
      <c r="C26" s="1">
        <v>23</v>
      </c>
      <c r="D26" s="4" t="s">
        <v>66</v>
      </c>
      <c r="E26" s="10">
        <v>2015</v>
      </c>
      <c r="F26" s="20" t="s">
        <v>65</v>
      </c>
      <c r="G26" s="20">
        <v>44049</v>
      </c>
      <c r="H26" s="5">
        <v>16</v>
      </c>
      <c r="I26" s="41"/>
      <c r="J26" s="43"/>
      <c r="K26" s="43"/>
      <c r="L26" s="41"/>
      <c r="M26" s="41"/>
      <c r="N26" s="25" t="s">
        <v>36</v>
      </c>
      <c r="O26" s="18">
        <v>37</v>
      </c>
      <c r="P26" s="17"/>
      <c r="Q26" s="37" t="s">
        <v>96</v>
      </c>
      <c r="R26" s="41"/>
      <c r="S26" s="41"/>
      <c r="T26" s="8"/>
      <c r="U26" s="41"/>
      <c r="V26" s="41"/>
      <c r="W26" s="41"/>
      <c r="X26" s="41"/>
      <c r="Y26" s="41"/>
    </row>
    <row r="27" spans="1:25" ht="15.75" customHeight="1" x14ac:dyDescent="0.25">
      <c r="A27" s="41"/>
      <c r="B27" s="41"/>
      <c r="C27" s="1">
        <v>24</v>
      </c>
      <c r="D27" s="4" t="s">
        <v>70</v>
      </c>
      <c r="E27" s="10">
        <v>2017</v>
      </c>
      <c r="F27" s="20" t="s">
        <v>69</v>
      </c>
      <c r="G27" s="20" t="s">
        <v>77</v>
      </c>
      <c r="H27" s="5">
        <v>5</v>
      </c>
      <c r="I27" s="41"/>
      <c r="J27" s="43"/>
      <c r="K27" s="43"/>
      <c r="L27" s="41"/>
      <c r="M27" s="41"/>
      <c r="N27" s="25" t="s">
        <v>37</v>
      </c>
      <c r="O27" s="18">
        <v>12</v>
      </c>
      <c r="P27" s="17"/>
      <c r="Q27" s="18" t="s">
        <v>14</v>
      </c>
      <c r="R27" s="41"/>
      <c r="S27" s="41"/>
      <c r="T27" s="8"/>
      <c r="U27" s="41"/>
      <c r="V27" s="41"/>
      <c r="W27" s="41"/>
      <c r="X27" s="41"/>
      <c r="Y27" s="41"/>
    </row>
    <row r="28" spans="1:25" ht="15.75" customHeight="1" x14ac:dyDescent="0.25">
      <c r="A28" s="41"/>
      <c r="B28" s="41"/>
      <c r="C28" s="1">
        <v>25</v>
      </c>
      <c r="D28" s="4" t="s">
        <v>72</v>
      </c>
      <c r="E28" s="10">
        <v>2017</v>
      </c>
      <c r="F28" s="20" t="s">
        <v>71</v>
      </c>
      <c r="G28" s="20" t="s">
        <v>71</v>
      </c>
      <c r="H28" s="5">
        <v>2</v>
      </c>
      <c r="I28" s="41"/>
      <c r="J28" s="43"/>
      <c r="K28" s="43"/>
      <c r="L28" s="41"/>
      <c r="M28" s="41"/>
      <c r="N28" s="25" t="s">
        <v>38</v>
      </c>
      <c r="O28" s="18">
        <v>79</v>
      </c>
      <c r="P28" s="17"/>
      <c r="Q28" s="19" t="s">
        <v>64</v>
      </c>
      <c r="R28" s="41"/>
      <c r="S28" s="41"/>
      <c r="T28" s="8"/>
      <c r="U28" s="41"/>
      <c r="V28" s="41"/>
      <c r="W28" s="41"/>
      <c r="X28" s="41"/>
      <c r="Y28" s="41"/>
    </row>
    <row r="29" spans="1:25" ht="15.75" customHeight="1" x14ac:dyDescent="0.25">
      <c r="A29" s="41"/>
      <c r="B29" s="41"/>
      <c r="C29" s="1">
        <v>26</v>
      </c>
      <c r="D29" s="4" t="s">
        <v>73</v>
      </c>
      <c r="E29" s="10">
        <v>2020</v>
      </c>
      <c r="F29" s="20" t="s">
        <v>71</v>
      </c>
      <c r="G29" s="20" t="s">
        <v>71</v>
      </c>
      <c r="H29" s="5">
        <v>1</v>
      </c>
      <c r="I29" s="41"/>
      <c r="J29" s="43"/>
      <c r="K29" s="43"/>
      <c r="L29" s="41"/>
      <c r="M29" s="41"/>
      <c r="N29" s="25" t="s">
        <v>39</v>
      </c>
      <c r="O29" s="18">
        <v>25</v>
      </c>
      <c r="P29" s="17"/>
      <c r="Q29" s="37" t="s">
        <v>67</v>
      </c>
      <c r="R29" s="41"/>
      <c r="S29" s="41"/>
      <c r="T29" s="8"/>
      <c r="U29" s="41"/>
      <c r="V29" s="41"/>
      <c r="W29" s="41"/>
      <c r="X29" s="41"/>
      <c r="Y29" s="41"/>
    </row>
    <row r="30" spans="1:25" ht="15.75" customHeight="1" x14ac:dyDescent="0.25">
      <c r="A30" s="41"/>
      <c r="B30" s="41"/>
      <c r="C30" s="1">
        <v>27</v>
      </c>
      <c r="D30" s="4" t="s">
        <v>74</v>
      </c>
      <c r="E30" s="10">
        <v>2014</v>
      </c>
      <c r="F30" s="20" t="s">
        <v>75</v>
      </c>
      <c r="G30" s="20" t="s">
        <v>76</v>
      </c>
      <c r="H30" s="5">
        <v>3</v>
      </c>
      <c r="I30" s="41"/>
      <c r="J30" s="43"/>
      <c r="K30" s="43"/>
      <c r="L30" s="41"/>
      <c r="M30" s="41"/>
      <c r="N30" s="25" t="s">
        <v>40</v>
      </c>
      <c r="O30" s="18">
        <v>80</v>
      </c>
      <c r="P30" s="17"/>
      <c r="Q30" s="38" t="s">
        <v>106</v>
      </c>
      <c r="R30" s="41"/>
      <c r="S30" s="41"/>
      <c r="T30" s="8"/>
      <c r="U30" s="41"/>
      <c r="V30" s="41"/>
      <c r="W30" s="41"/>
      <c r="X30" s="41"/>
      <c r="Y30" s="41"/>
    </row>
    <row r="31" spans="1:25" ht="15.75" customHeight="1" x14ac:dyDescent="0.25">
      <c r="A31" s="41"/>
      <c r="B31" s="41"/>
      <c r="C31" s="1">
        <v>28</v>
      </c>
      <c r="D31" s="4" t="s">
        <v>78</v>
      </c>
      <c r="E31" s="10">
        <v>2017</v>
      </c>
      <c r="F31" s="20" t="s">
        <v>77</v>
      </c>
      <c r="G31" s="20" t="s">
        <v>79</v>
      </c>
      <c r="H31" s="5">
        <v>29</v>
      </c>
      <c r="I31" s="41"/>
      <c r="J31" s="43"/>
      <c r="K31" s="52"/>
      <c r="L31" s="41"/>
      <c r="M31" s="41"/>
      <c r="N31" s="25" t="s">
        <v>41</v>
      </c>
      <c r="O31" s="18">
        <v>18</v>
      </c>
      <c r="P31" s="17"/>
      <c r="Q31" s="38" t="s">
        <v>100</v>
      </c>
      <c r="R31" s="41"/>
      <c r="S31" s="41"/>
      <c r="T31" s="8"/>
      <c r="U31" s="41"/>
      <c r="V31" s="41"/>
      <c r="W31" s="41"/>
      <c r="X31" s="41"/>
      <c r="Y31" s="41"/>
    </row>
    <row r="32" spans="1:25" ht="15.75" customHeight="1" x14ac:dyDescent="0.25">
      <c r="A32" s="41"/>
      <c r="B32" s="41"/>
      <c r="C32" s="1">
        <v>29</v>
      </c>
      <c r="D32" s="4" t="s">
        <v>80</v>
      </c>
      <c r="E32" s="10">
        <v>1997</v>
      </c>
      <c r="F32" s="20" t="s">
        <v>81</v>
      </c>
      <c r="G32" s="20">
        <v>44078</v>
      </c>
      <c r="H32" s="5">
        <v>13</v>
      </c>
      <c r="I32" s="41"/>
      <c r="J32" s="43"/>
      <c r="K32" s="43"/>
      <c r="L32" s="41"/>
      <c r="M32" s="41"/>
      <c r="N32" s="25" t="s">
        <v>42</v>
      </c>
      <c r="O32" s="18">
        <v>47</v>
      </c>
      <c r="P32" s="17"/>
      <c r="Q32" s="38" t="s">
        <v>103</v>
      </c>
      <c r="R32" s="41"/>
      <c r="S32" s="41"/>
      <c r="T32" s="41"/>
      <c r="U32" s="41"/>
      <c r="V32" s="41"/>
      <c r="W32" s="41"/>
      <c r="X32" s="41"/>
      <c r="Y32" s="41"/>
    </row>
    <row r="33" spans="1:25" ht="15.75" customHeight="1" x14ac:dyDescent="0.25">
      <c r="A33" s="41"/>
      <c r="B33" s="41"/>
      <c r="C33" s="1">
        <v>30</v>
      </c>
      <c r="D33" s="4" t="s">
        <v>86</v>
      </c>
      <c r="E33" s="10">
        <v>1999</v>
      </c>
      <c r="F33" s="20" t="s">
        <v>87</v>
      </c>
      <c r="G33" s="20" t="s">
        <v>88</v>
      </c>
      <c r="H33" s="5">
        <v>11</v>
      </c>
      <c r="I33" s="41"/>
      <c r="J33" s="43"/>
      <c r="K33" s="43"/>
      <c r="L33" s="41"/>
      <c r="M33" s="41"/>
      <c r="N33" s="25" t="s">
        <v>43</v>
      </c>
      <c r="O33" s="18">
        <v>10</v>
      </c>
      <c r="P33" s="17"/>
      <c r="Q33" s="19" t="s">
        <v>110</v>
      </c>
      <c r="R33" s="41"/>
      <c r="S33" s="41"/>
      <c r="T33" s="41"/>
      <c r="U33" s="41"/>
      <c r="V33" s="41"/>
      <c r="W33" s="41"/>
      <c r="X33" s="41"/>
      <c r="Y33" s="41"/>
    </row>
    <row r="34" spans="1:25" ht="15.75" customHeight="1" x14ac:dyDescent="0.25">
      <c r="A34" s="41"/>
      <c r="B34" s="41"/>
      <c r="C34" s="1">
        <v>31</v>
      </c>
      <c r="D34" s="4" t="s">
        <v>93</v>
      </c>
      <c r="E34" s="10">
        <v>2020</v>
      </c>
      <c r="F34" s="20" t="s">
        <v>94</v>
      </c>
      <c r="G34" s="20" t="s">
        <v>99</v>
      </c>
      <c r="H34" s="5">
        <v>47</v>
      </c>
      <c r="I34" s="41"/>
      <c r="J34" s="41"/>
      <c r="K34" s="41"/>
      <c r="L34" s="41"/>
      <c r="M34" s="41"/>
      <c r="N34" s="25" t="s">
        <v>44</v>
      </c>
      <c r="O34" s="18">
        <v>96</v>
      </c>
      <c r="P34" s="17"/>
      <c r="Q34" s="19" t="s">
        <v>136</v>
      </c>
      <c r="R34" s="41"/>
      <c r="S34" s="41"/>
      <c r="T34" s="41"/>
      <c r="U34" s="41"/>
      <c r="V34" s="41"/>
      <c r="W34" s="41"/>
      <c r="X34" s="41"/>
      <c r="Y34" s="41"/>
    </row>
    <row r="35" spans="1:25" ht="15.75" customHeight="1" x14ac:dyDescent="0.25">
      <c r="A35" s="41"/>
      <c r="B35" s="41"/>
      <c r="C35" s="1">
        <v>32</v>
      </c>
      <c r="D35" s="4" t="s">
        <v>101</v>
      </c>
      <c r="E35" s="10">
        <v>2014</v>
      </c>
      <c r="F35" s="20" t="s">
        <v>102</v>
      </c>
      <c r="G35" s="20">
        <v>44138</v>
      </c>
      <c r="H35" s="5">
        <v>3</v>
      </c>
      <c r="I35" s="41"/>
      <c r="J35" s="41"/>
      <c r="K35" s="41"/>
      <c r="L35" s="41"/>
      <c r="M35" s="41"/>
      <c r="N35" s="41"/>
      <c r="O35" s="112">
        <f>SUM(O23:O34)</f>
        <v>502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75" customHeight="1" x14ac:dyDescent="0.25">
      <c r="A36" s="41"/>
      <c r="B36" s="41"/>
      <c r="C36" s="1">
        <v>33</v>
      </c>
      <c r="D36" s="4" t="s">
        <v>104</v>
      </c>
      <c r="E36" s="10">
        <v>2011</v>
      </c>
      <c r="F36" s="20" t="s">
        <v>105</v>
      </c>
      <c r="G36" s="20" t="s">
        <v>111</v>
      </c>
      <c r="H36" s="5">
        <v>7</v>
      </c>
      <c r="I36" s="41"/>
      <c r="J36" s="41"/>
      <c r="K36" s="5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75" customHeight="1" x14ac:dyDescent="0.25">
      <c r="A37" s="41"/>
      <c r="B37" s="41"/>
      <c r="C37" s="1">
        <v>34</v>
      </c>
      <c r="D37" s="4" t="s">
        <v>109</v>
      </c>
      <c r="E37" s="10">
        <v>2020</v>
      </c>
      <c r="F37" s="20" t="s">
        <v>311</v>
      </c>
      <c r="G37" s="20" t="s">
        <v>112</v>
      </c>
      <c r="H37" s="5">
        <v>17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75" customHeight="1" x14ac:dyDescent="0.25">
      <c r="A38" s="41"/>
      <c r="B38" s="41"/>
      <c r="C38" s="1">
        <v>35</v>
      </c>
      <c r="D38" s="4" t="s">
        <v>113</v>
      </c>
      <c r="E38" s="10">
        <v>2018</v>
      </c>
      <c r="F38" s="20" t="s">
        <v>114</v>
      </c>
      <c r="G38" s="20" t="s">
        <v>118</v>
      </c>
      <c r="H38" s="5">
        <v>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75" customHeight="1" x14ac:dyDescent="0.25">
      <c r="A39" s="41"/>
      <c r="B39" s="41"/>
      <c r="C39" s="1">
        <v>36</v>
      </c>
      <c r="D39" s="4" t="s">
        <v>115</v>
      </c>
      <c r="E39" s="10">
        <v>2020</v>
      </c>
      <c r="F39" s="20" t="s">
        <v>116</v>
      </c>
      <c r="G39" s="20" t="s">
        <v>117</v>
      </c>
      <c r="H39" s="5">
        <v>5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25">
      <c r="A40" s="41"/>
      <c r="B40" s="41"/>
      <c r="C40" s="1">
        <v>37</v>
      </c>
      <c r="D40" s="4" t="s">
        <v>119</v>
      </c>
      <c r="E40" s="10">
        <v>2020</v>
      </c>
      <c r="F40" s="20" t="s">
        <v>120</v>
      </c>
      <c r="G40" s="20" t="s">
        <v>121</v>
      </c>
      <c r="H40" s="5">
        <v>4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25">
      <c r="B41" s="41"/>
      <c r="C41" s="14">
        <v>38</v>
      </c>
      <c r="D41" s="2" t="s">
        <v>122</v>
      </c>
      <c r="E41" s="11">
        <v>2017</v>
      </c>
      <c r="F41" s="21" t="s">
        <v>123</v>
      </c>
      <c r="G41" s="58">
        <v>44206</v>
      </c>
      <c r="H41" s="3">
        <v>101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5" x14ac:dyDescent="0.25">
      <c r="B42" s="41"/>
      <c r="C42" s="54"/>
      <c r="D42" s="55"/>
      <c r="E42" s="55"/>
      <c r="F42" s="56"/>
      <c r="G42" s="56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x14ac:dyDescent="0.25">
      <c r="B43" s="41"/>
      <c r="C43" s="7"/>
      <c r="D43" s="8"/>
      <c r="E43" s="8"/>
      <c r="F43" s="31"/>
      <c r="G43" s="31"/>
      <c r="H43" s="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2:2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2:2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2:25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2:25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2:2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2:2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2:2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4" t="s">
        <v>83</v>
      </c>
      <c r="S56" s="45" t="s">
        <v>84</v>
      </c>
      <c r="T56" s="41"/>
      <c r="U56" s="41"/>
      <c r="V56" s="41"/>
      <c r="W56" s="41"/>
      <c r="X56" s="41"/>
      <c r="Y56" s="41"/>
    </row>
    <row r="57" spans="2:2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6">
        <v>2020</v>
      </c>
      <c r="S57" s="47">
        <f>COUNTIF(E4:E60,R57)</f>
        <v>6</v>
      </c>
      <c r="T57" s="41"/>
      <c r="U57" s="41"/>
      <c r="V57" s="41"/>
      <c r="W57" s="41"/>
      <c r="X57" s="41"/>
      <c r="Y57" s="41"/>
    </row>
    <row r="58" spans="2:25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8">
        <v>2019</v>
      </c>
      <c r="S58" s="49">
        <f>COUNTIF(E4:E60,R58)</f>
        <v>6</v>
      </c>
      <c r="T58" s="41"/>
      <c r="U58" s="41"/>
      <c r="V58" s="41"/>
      <c r="W58" s="41"/>
      <c r="X58" s="41"/>
      <c r="Y58" s="41"/>
    </row>
    <row r="59" spans="2:2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8">
        <v>2018</v>
      </c>
      <c r="S59" s="49">
        <f>COUNTIF(E4:E60,R59)</f>
        <v>8</v>
      </c>
      <c r="T59" s="41"/>
      <c r="U59" s="41"/>
      <c r="V59" s="41"/>
      <c r="W59" s="41"/>
      <c r="X59" s="41"/>
      <c r="Y59" s="41"/>
    </row>
    <row r="60" spans="2:2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8">
        <v>2017</v>
      </c>
      <c r="S60" s="49">
        <f>COUNTIF(E4:E60,R60)</f>
        <v>5</v>
      </c>
      <c r="T60" s="41"/>
      <c r="U60" s="41"/>
      <c r="V60" s="41"/>
      <c r="W60" s="41"/>
      <c r="X60" s="41"/>
      <c r="Y60" s="41"/>
    </row>
    <row r="61" spans="2:2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8">
        <v>2016</v>
      </c>
      <c r="S61" s="49">
        <f>COUNTIF(E4:E60,R61)</f>
        <v>2</v>
      </c>
      <c r="T61" s="41"/>
      <c r="U61" s="41"/>
      <c r="V61" s="41"/>
      <c r="W61" s="41"/>
      <c r="X61" s="41"/>
      <c r="Y61" s="41"/>
    </row>
    <row r="62" spans="2:2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8">
        <v>2015</v>
      </c>
      <c r="S62" s="49">
        <f>COUNTIF(E4:E60,R62)</f>
        <v>2</v>
      </c>
      <c r="T62" s="41"/>
      <c r="U62" s="41"/>
      <c r="V62" s="41"/>
      <c r="W62" s="41"/>
      <c r="X62" s="41"/>
      <c r="Y62" s="41"/>
    </row>
    <row r="63" spans="2:2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8">
        <v>2014</v>
      </c>
      <c r="S63" s="49">
        <f>COUNTIF(E4:E60,R63)</f>
        <v>2</v>
      </c>
      <c r="T63" s="41"/>
      <c r="U63" s="41"/>
      <c r="V63" s="41"/>
      <c r="W63" s="41"/>
      <c r="X63" s="41"/>
      <c r="Y63" s="41"/>
    </row>
    <row r="64" spans="2:2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8">
        <v>2013</v>
      </c>
      <c r="S64" s="49">
        <f>COUNTIF(E4:E60,R64)</f>
        <v>1</v>
      </c>
      <c r="T64" s="41"/>
      <c r="U64" s="41"/>
      <c r="V64" s="41"/>
      <c r="W64" s="41"/>
      <c r="X64" s="41"/>
      <c r="Y64" s="41"/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8">
        <v>2012</v>
      </c>
      <c r="S65" s="49">
        <f>COUNTIF(E4:E60,R65)</f>
        <v>1</v>
      </c>
      <c r="T65" s="41"/>
      <c r="U65" s="41"/>
      <c r="V65" s="41"/>
      <c r="W65" s="41"/>
      <c r="X65" s="41"/>
      <c r="Y65" s="41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8">
        <v>2011</v>
      </c>
      <c r="S66" s="49">
        <f>COUNTIF(E4:E60,R66)</f>
        <v>1</v>
      </c>
      <c r="T66" s="41"/>
      <c r="U66" s="41"/>
      <c r="V66" s="41"/>
      <c r="W66" s="41"/>
      <c r="X66" s="41"/>
      <c r="Y66" s="41"/>
    </row>
    <row r="67" spans="2:2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8">
        <v>2010</v>
      </c>
      <c r="S67" s="49">
        <f>COUNTIF(E4:E60,R67)</f>
        <v>0</v>
      </c>
      <c r="T67" s="41"/>
      <c r="U67" s="41"/>
      <c r="V67" s="41"/>
      <c r="W67" s="41"/>
      <c r="X67" s="41"/>
      <c r="Y67" s="41"/>
    </row>
    <row r="68" spans="2:2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8">
        <v>2009</v>
      </c>
      <c r="S68" s="49">
        <f>COUNTIF(E4:E60,R68)</f>
        <v>0</v>
      </c>
      <c r="T68" s="41"/>
      <c r="U68" s="41"/>
      <c r="V68" s="41"/>
      <c r="W68" s="41"/>
      <c r="X68" s="41"/>
      <c r="Y68" s="41"/>
    </row>
    <row r="69" spans="2:2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8">
        <v>2008</v>
      </c>
      <c r="S69" s="49">
        <f>COUNTIF(E4:E60,R69)</f>
        <v>0</v>
      </c>
      <c r="T69" s="41"/>
      <c r="U69" s="41"/>
      <c r="V69" s="41"/>
      <c r="W69" s="41"/>
      <c r="X69" s="41"/>
      <c r="Y69" s="41"/>
    </row>
    <row r="70" spans="2:2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8">
        <v>2007</v>
      </c>
      <c r="S70" s="49">
        <f>COUNTIF(E4:E60,R70)</f>
        <v>1</v>
      </c>
      <c r="T70" s="41"/>
      <c r="U70" s="41"/>
      <c r="V70" s="41"/>
      <c r="W70" s="41"/>
      <c r="X70" s="41"/>
      <c r="Y70" s="41"/>
    </row>
    <row r="71" spans="2:2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8">
        <v>2006</v>
      </c>
      <c r="S71" s="49">
        <f>COUNTIF(E4:E60,R71)</f>
        <v>0</v>
      </c>
      <c r="T71" s="41"/>
      <c r="U71" s="41"/>
      <c r="V71" s="41"/>
      <c r="W71" s="41"/>
      <c r="X71" s="41"/>
      <c r="Y71" s="41"/>
    </row>
    <row r="72" spans="2:2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8">
        <v>2005</v>
      </c>
      <c r="S72" s="49">
        <f>COUNTIF(E4:E60,R72)</f>
        <v>0</v>
      </c>
      <c r="T72" s="41"/>
      <c r="U72" s="41"/>
      <c r="V72" s="41"/>
      <c r="W72" s="41"/>
      <c r="X72" s="41"/>
      <c r="Y72" s="41"/>
    </row>
    <row r="73" spans="2:2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8">
        <v>2004</v>
      </c>
      <c r="S73" s="49">
        <f>COUNTIF(E4:E60,R73)</f>
        <v>0</v>
      </c>
      <c r="T73" s="41"/>
      <c r="U73" s="41"/>
      <c r="V73" s="41"/>
      <c r="W73" s="41"/>
      <c r="X73" s="41"/>
      <c r="Y73" s="41"/>
    </row>
    <row r="74" spans="2:25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8">
        <v>2003</v>
      </c>
      <c r="S74" s="49">
        <f>COUNTIF(E4:E60,R74)</f>
        <v>0</v>
      </c>
      <c r="T74" s="41"/>
      <c r="U74" s="41"/>
      <c r="V74" s="41"/>
      <c r="W74" s="41"/>
      <c r="X74" s="41"/>
      <c r="Y74" s="41"/>
    </row>
    <row r="75" spans="2:25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8">
        <v>2002</v>
      </c>
      <c r="S75" s="49">
        <f>COUNTIF(E4:E60,R75)</f>
        <v>0</v>
      </c>
      <c r="T75" s="41"/>
      <c r="U75" s="41"/>
      <c r="V75" s="41"/>
      <c r="W75" s="41"/>
      <c r="X75" s="41"/>
      <c r="Y75" s="41"/>
    </row>
    <row r="76" spans="2:25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8">
        <v>2001</v>
      </c>
      <c r="S76" s="49">
        <f>COUNTIF(E4:E60,R76)</f>
        <v>0</v>
      </c>
      <c r="T76" s="41"/>
      <c r="U76" s="41"/>
      <c r="V76" s="41"/>
      <c r="W76" s="41"/>
      <c r="X76" s="41"/>
      <c r="Y76" s="41"/>
    </row>
    <row r="77" spans="2:25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8">
        <v>2000</v>
      </c>
      <c r="S77" s="49">
        <f>COUNTIF(E4:E60,R77)</f>
        <v>0</v>
      </c>
      <c r="T77" s="41"/>
      <c r="U77" s="41"/>
      <c r="V77" s="41"/>
      <c r="W77" s="41"/>
      <c r="X77" s="41"/>
      <c r="Y77" s="41"/>
    </row>
    <row r="78" spans="2:2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8">
        <v>1999</v>
      </c>
      <c r="S78" s="49">
        <f>COUNTIF(E4:E60,R78)</f>
        <v>1</v>
      </c>
      <c r="T78" s="41"/>
      <c r="U78" s="41"/>
      <c r="V78" s="41"/>
      <c r="W78" s="41"/>
    </row>
    <row r="79" spans="2:2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8">
        <v>1998</v>
      </c>
      <c r="S79" s="49">
        <f>COUNTIF(E4:E60,R79)</f>
        <v>0</v>
      </c>
      <c r="T79" s="41"/>
      <c r="U79" s="41"/>
      <c r="V79" s="41"/>
      <c r="W79" s="41"/>
    </row>
    <row r="80" spans="2:25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8">
        <v>1997</v>
      </c>
      <c r="S80" s="49">
        <f>COUNTIF(E4:E46,R80)</f>
        <v>1</v>
      </c>
      <c r="T80" s="41"/>
      <c r="U80" s="41"/>
      <c r="V80" s="41"/>
      <c r="W80" s="41"/>
    </row>
    <row r="81" spans="2:23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50">
        <v>1996</v>
      </c>
      <c r="S81" s="51">
        <f>COUNTIF(E4:E47,R81)</f>
        <v>1</v>
      </c>
      <c r="T81" s="41"/>
      <c r="U81" s="41"/>
      <c r="V81" s="41"/>
      <c r="W81" s="41"/>
    </row>
    <row r="82" spans="2:23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4" t="s">
        <v>85</v>
      </c>
      <c r="S82" s="45">
        <f>SUM(S57:S81)</f>
        <v>38</v>
      </c>
      <c r="T82" s="41"/>
      <c r="U82" s="41"/>
      <c r="V82" s="41"/>
      <c r="W82" s="41"/>
    </row>
    <row r="83" spans="2:23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2:23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2:23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2:23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2:23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2:23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2:23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2:23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2:23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2:23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2:23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2:23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2:23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2:23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2:23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2:23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2:23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2:23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2:23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2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2:23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2:23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2:23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2:23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2:23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2:23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2:23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2:23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2:23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2:23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2:23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2:23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2:23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2:23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2:23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2:23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2:23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2:23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spans="2:23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2:23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spans="2:23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2:23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2:23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spans="2:23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spans="2:23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2:23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spans="2:23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spans="2:23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2:23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spans="2:23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spans="2:23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spans="2:23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spans="2:23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2:23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2:23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spans="2:23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spans="2:23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spans="2:23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spans="2:23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spans="2:23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spans="2:23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spans="2:23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spans="2:23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spans="2:23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spans="2:23" x14ac:dyDescent="0.25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spans="2:23" x14ac:dyDescent="0.25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2:23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spans="2:23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spans="2:23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spans="2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spans="2:23" x14ac:dyDescent="0.25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spans="2:23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spans="2:23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2:23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spans="2:23" x14ac:dyDescent="0.25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spans="2:23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2:23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</sheetData>
  <sortState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Y296"/>
  <sheetViews>
    <sheetView zoomScaleNormal="100" workbookViewId="0">
      <selection activeCell="C27" sqref="C27"/>
    </sheetView>
  </sheetViews>
  <sheetFormatPr baseColWidth="10" defaultRowHeight="15.75" x14ac:dyDescent="0.25"/>
  <cols>
    <col min="1" max="2" width="3.140625" style="42" customWidth="1"/>
    <col min="3" max="3" width="30" style="42" customWidth="1"/>
    <col min="4" max="4" width="7.140625" style="42" customWidth="1"/>
    <col min="5" max="6" width="12.85546875" style="42" customWidth="1"/>
    <col min="7" max="7" width="9.28515625" style="42" customWidth="1"/>
    <col min="8" max="8" width="3.140625" style="42" customWidth="1"/>
    <col min="9" max="9" width="4.28515625" style="122" customWidth="1"/>
    <col min="10" max="10" width="30" style="113" customWidth="1"/>
    <col min="11" max="11" width="9.28515625" style="113" customWidth="1"/>
    <col min="12" max="12" width="3.140625" style="42" customWidth="1"/>
    <col min="13" max="13" width="5.7109375" style="42" customWidth="1"/>
    <col min="14" max="16" width="10" style="42" customWidth="1"/>
    <col min="17" max="17" width="3.140625" style="42" customWidth="1"/>
    <col min="18" max="18" width="42.85546875" style="42" customWidth="1"/>
    <col min="19" max="19" width="3.140625" style="42" customWidth="1"/>
    <col min="20" max="23" width="11.42578125" style="42" customWidth="1"/>
    <col min="24" max="16384" width="11.42578125" style="42"/>
  </cols>
  <sheetData>
    <row r="1" spans="1:51" ht="15.75" customHeight="1" x14ac:dyDescent="0.25">
      <c r="A1" s="40"/>
      <c r="B1" s="35"/>
      <c r="C1" s="35"/>
      <c r="D1" s="35"/>
      <c r="E1" s="35"/>
      <c r="F1" s="35"/>
      <c r="G1" s="35"/>
      <c r="H1" s="35"/>
      <c r="I1" s="7"/>
      <c r="J1" s="28"/>
      <c r="K1" s="28"/>
      <c r="M1" s="40"/>
      <c r="N1" s="41"/>
      <c r="O1" s="41"/>
      <c r="P1" s="41"/>
      <c r="Q1" s="41"/>
      <c r="R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89" t="s">
        <v>32</v>
      </c>
      <c r="J2" s="90" t="s">
        <v>31</v>
      </c>
      <c r="K2" s="83" t="s">
        <v>21</v>
      </c>
      <c r="L2" s="41"/>
      <c r="M2" s="40"/>
      <c r="N2" s="41"/>
      <c r="O2" s="41"/>
      <c r="P2" s="41"/>
      <c r="Q2" s="41"/>
      <c r="R2" s="41"/>
      <c r="S2" s="8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spans="1:51" ht="15.75" customHeight="1" x14ac:dyDescent="0.25">
      <c r="A3" s="40"/>
      <c r="B3" s="74">
        <v>1</v>
      </c>
      <c r="C3" s="77" t="s">
        <v>122</v>
      </c>
      <c r="D3" s="77">
        <v>2017</v>
      </c>
      <c r="E3" s="88">
        <v>44186</v>
      </c>
      <c r="F3" s="78">
        <v>44206</v>
      </c>
      <c r="G3" s="79">
        <v>4.197916666666667</v>
      </c>
      <c r="H3" s="8"/>
      <c r="I3" s="161" t="s">
        <v>124</v>
      </c>
      <c r="J3" s="84" t="s">
        <v>26</v>
      </c>
      <c r="K3" s="79">
        <v>0.21249999999999999</v>
      </c>
      <c r="L3" s="41"/>
      <c r="M3" s="40"/>
      <c r="N3" s="41"/>
      <c r="O3" s="41"/>
      <c r="P3" s="41"/>
      <c r="Q3" s="41"/>
      <c r="R3" s="41"/>
      <c r="S3" s="8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</row>
    <row r="4" spans="1:51" ht="15.75" customHeight="1" x14ac:dyDescent="0.25">
      <c r="A4" s="40"/>
      <c r="B4" s="82">
        <v>2</v>
      </c>
      <c r="C4" s="57" t="s">
        <v>139</v>
      </c>
      <c r="D4" s="57">
        <v>2019</v>
      </c>
      <c r="E4" s="73" t="s">
        <v>140</v>
      </c>
      <c r="F4" s="73" t="s">
        <v>141</v>
      </c>
      <c r="G4" s="63">
        <v>0.30138888888888887</v>
      </c>
      <c r="H4" s="8"/>
      <c r="I4" s="162"/>
      <c r="J4" s="57" t="s">
        <v>133</v>
      </c>
      <c r="K4" s="63">
        <v>1.9791666666666667</v>
      </c>
      <c r="L4" s="41"/>
      <c r="M4" s="40"/>
      <c r="N4" s="41"/>
      <c r="O4" s="41"/>
      <c r="P4" s="41"/>
      <c r="Q4" s="41"/>
      <c r="R4" s="41"/>
      <c r="S4" s="8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 ht="15.75" customHeight="1" x14ac:dyDescent="0.25">
      <c r="A5" s="40"/>
      <c r="B5" s="74">
        <v>3</v>
      </c>
      <c r="C5" s="77" t="s">
        <v>143</v>
      </c>
      <c r="D5" s="77">
        <v>2016</v>
      </c>
      <c r="E5" s="78">
        <v>44228</v>
      </c>
      <c r="F5" s="78" t="s">
        <v>144</v>
      </c>
      <c r="G5" s="79">
        <v>0.2076388888888889</v>
      </c>
      <c r="H5" s="8"/>
      <c r="I5" s="162"/>
      <c r="J5" s="77" t="s">
        <v>138</v>
      </c>
      <c r="K5" s="79">
        <v>0.46180555555555558</v>
      </c>
      <c r="L5" s="41"/>
      <c r="M5" s="40"/>
      <c r="N5" s="41"/>
      <c r="O5" s="41"/>
      <c r="P5" s="41"/>
      <c r="Q5" s="41"/>
      <c r="R5" s="41"/>
      <c r="S5" s="8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51" ht="15.75" customHeight="1" x14ac:dyDescent="0.25">
      <c r="A6" s="40"/>
      <c r="B6" s="82">
        <v>4</v>
      </c>
      <c r="C6" s="57" t="s">
        <v>151</v>
      </c>
      <c r="D6" s="57">
        <v>2021</v>
      </c>
      <c r="E6" s="73" t="s">
        <v>152</v>
      </c>
      <c r="F6" s="73" t="s">
        <v>172</v>
      </c>
      <c r="G6" s="63">
        <v>1.2437499999999999</v>
      </c>
      <c r="H6" s="8"/>
      <c r="I6" s="162"/>
      <c r="J6" s="57" t="s">
        <v>135</v>
      </c>
      <c r="K6" s="63">
        <v>0.27777777777777779</v>
      </c>
      <c r="L6" s="41"/>
      <c r="M6" s="40"/>
      <c r="N6" s="41"/>
      <c r="O6" s="41"/>
      <c r="P6" s="41"/>
      <c r="Q6" s="41"/>
      <c r="R6" s="41"/>
      <c r="S6" s="8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51" ht="15.75" customHeight="1" x14ac:dyDescent="0.25">
      <c r="A7" s="40"/>
      <c r="B7" s="74">
        <v>5</v>
      </c>
      <c r="C7" s="77" t="s">
        <v>154</v>
      </c>
      <c r="D7" s="77">
        <v>2021</v>
      </c>
      <c r="E7" s="78" t="s">
        <v>153</v>
      </c>
      <c r="F7" s="78" t="s">
        <v>155</v>
      </c>
      <c r="G7" s="79">
        <v>0.27916666666666667</v>
      </c>
      <c r="H7" s="8"/>
      <c r="I7" s="162"/>
      <c r="J7" s="77" t="s">
        <v>142</v>
      </c>
      <c r="K7" s="79">
        <v>8.1944444444444445E-2</v>
      </c>
      <c r="L7" s="41"/>
      <c r="M7" s="40"/>
      <c r="N7" s="41"/>
      <c r="O7" s="41"/>
      <c r="P7" s="41"/>
      <c r="Q7" s="41"/>
      <c r="R7" s="41"/>
      <c r="S7" s="8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51" ht="15.75" customHeight="1" x14ac:dyDescent="0.25">
      <c r="A8" s="40"/>
      <c r="B8" s="82">
        <v>6</v>
      </c>
      <c r="C8" s="57" t="s">
        <v>161</v>
      </c>
      <c r="D8" s="57">
        <v>2011</v>
      </c>
      <c r="E8" s="73" t="s">
        <v>160</v>
      </c>
      <c r="F8" s="73" t="s">
        <v>160</v>
      </c>
      <c r="G8" s="63">
        <v>6.1111111111111116E-2</v>
      </c>
      <c r="H8" s="8"/>
      <c r="I8" s="162"/>
      <c r="J8" s="57" t="s">
        <v>143</v>
      </c>
      <c r="K8" s="63">
        <v>7.1527777777777787E-2</v>
      </c>
      <c r="L8" s="41"/>
      <c r="M8" s="40"/>
      <c r="N8" s="41"/>
      <c r="O8" s="41"/>
      <c r="P8" s="41"/>
      <c r="Q8" s="41"/>
      <c r="R8" s="41"/>
      <c r="S8" s="8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51" ht="15.75" customHeight="1" x14ac:dyDescent="0.25">
      <c r="A9" s="40"/>
      <c r="B9" s="74">
        <v>7</v>
      </c>
      <c r="C9" s="77" t="s">
        <v>211</v>
      </c>
      <c r="D9" s="77">
        <v>2020</v>
      </c>
      <c r="E9" s="78" t="s">
        <v>163</v>
      </c>
      <c r="F9" s="78" t="s">
        <v>162</v>
      </c>
      <c r="G9" s="79">
        <v>0.11180555555555556</v>
      </c>
      <c r="H9" s="8"/>
      <c r="I9" s="161" t="s">
        <v>125</v>
      </c>
      <c r="J9" s="75" t="s">
        <v>148</v>
      </c>
      <c r="K9" s="76">
        <v>0.17986111111111111</v>
      </c>
      <c r="L9" s="41"/>
      <c r="M9" s="40"/>
      <c r="N9" s="41"/>
      <c r="O9" s="41"/>
      <c r="P9" s="41"/>
      <c r="Q9" s="41"/>
      <c r="R9" s="41"/>
      <c r="S9" s="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51" ht="15.75" customHeight="1" x14ac:dyDescent="0.25">
      <c r="A10" s="40"/>
      <c r="B10" s="82">
        <v>8</v>
      </c>
      <c r="C10" s="57" t="s">
        <v>164</v>
      </c>
      <c r="D10" s="57">
        <v>2021</v>
      </c>
      <c r="E10" s="73" t="s">
        <v>165</v>
      </c>
      <c r="F10" s="73" t="s">
        <v>166</v>
      </c>
      <c r="G10" s="63">
        <v>0.19027777777777777</v>
      </c>
      <c r="H10" s="8"/>
      <c r="I10" s="162"/>
      <c r="J10" s="57" t="s">
        <v>133</v>
      </c>
      <c r="K10" s="63">
        <v>0.72569444444444453</v>
      </c>
      <c r="L10" s="41"/>
      <c r="M10" s="40"/>
      <c r="N10" s="41"/>
      <c r="O10" s="41"/>
      <c r="P10" s="41"/>
      <c r="Q10" s="41"/>
      <c r="R10" s="41"/>
      <c r="S10" s="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ht="15.75" customHeight="1" x14ac:dyDescent="0.25">
      <c r="A11" s="40"/>
      <c r="B11" s="74">
        <v>9</v>
      </c>
      <c r="C11" s="77" t="s">
        <v>170</v>
      </c>
      <c r="D11" s="77">
        <v>2021</v>
      </c>
      <c r="E11" s="78" t="s">
        <v>171</v>
      </c>
      <c r="F11" s="78" t="s">
        <v>171</v>
      </c>
      <c r="G11" s="79">
        <v>3.3333333333333333E-2</v>
      </c>
      <c r="H11" s="8"/>
      <c r="I11" s="162"/>
      <c r="J11" s="77" t="s">
        <v>138</v>
      </c>
      <c r="K11" s="79">
        <v>0.32430555555555557</v>
      </c>
      <c r="L11" s="41"/>
      <c r="M11" s="40"/>
      <c r="N11" s="41"/>
      <c r="O11" s="41"/>
      <c r="P11" s="41"/>
      <c r="Q11" s="41"/>
      <c r="R11" s="41"/>
      <c r="S11" s="8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ht="15.75" customHeight="1" x14ac:dyDescent="0.25">
      <c r="A12" s="40"/>
      <c r="B12" s="82">
        <v>10</v>
      </c>
      <c r="C12" s="57" t="s">
        <v>173</v>
      </c>
      <c r="D12" s="57">
        <v>2021</v>
      </c>
      <c r="E12" s="73" t="s">
        <v>174</v>
      </c>
      <c r="F12" s="73" t="s">
        <v>176</v>
      </c>
      <c r="G12" s="63">
        <v>1.7097222222222221</v>
      </c>
      <c r="H12" s="8"/>
      <c r="I12" s="162"/>
      <c r="J12" s="57" t="s">
        <v>135</v>
      </c>
      <c r="K12" s="63">
        <v>2.2222222222222223E-2</v>
      </c>
      <c r="L12" s="41"/>
      <c r="M12" s="40"/>
      <c r="N12" s="41"/>
      <c r="O12" s="41"/>
      <c r="P12" s="41"/>
      <c r="Q12" s="41"/>
      <c r="R12" s="41"/>
      <c r="S12" s="8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ht="15.75" customHeight="1" x14ac:dyDescent="0.25">
      <c r="A13" s="40"/>
      <c r="B13" s="74">
        <v>11</v>
      </c>
      <c r="C13" s="77" t="s">
        <v>178</v>
      </c>
      <c r="D13" s="77">
        <v>2016</v>
      </c>
      <c r="E13" s="78" t="s">
        <v>179</v>
      </c>
      <c r="F13" s="78" t="s">
        <v>180</v>
      </c>
      <c r="G13" s="79">
        <v>0.15972222222222224</v>
      </c>
      <c r="H13" s="8"/>
      <c r="I13" s="162"/>
      <c r="J13" s="77" t="s">
        <v>147</v>
      </c>
      <c r="K13" s="79">
        <v>5.9027777777777783E-2</v>
      </c>
      <c r="L13" s="41"/>
      <c r="M13" s="40"/>
      <c r="N13" s="41"/>
      <c r="O13" s="41"/>
      <c r="P13" s="41"/>
      <c r="Q13" s="41"/>
      <c r="R13" s="41"/>
      <c r="S13" s="8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ht="15.75" customHeight="1" x14ac:dyDescent="0.25">
      <c r="A14" s="40"/>
      <c r="B14" s="82">
        <v>12</v>
      </c>
      <c r="C14" s="57" t="s">
        <v>181</v>
      </c>
      <c r="D14" s="57">
        <v>2013</v>
      </c>
      <c r="E14" s="73" t="s">
        <v>182</v>
      </c>
      <c r="F14" s="73" t="s">
        <v>182</v>
      </c>
      <c r="G14" s="63">
        <v>0.14722222222222223</v>
      </c>
      <c r="H14" s="8"/>
      <c r="I14" s="161" t="s">
        <v>126</v>
      </c>
      <c r="J14" s="11" t="s">
        <v>148</v>
      </c>
      <c r="K14" s="62">
        <v>7.1527777777777787E-2</v>
      </c>
      <c r="L14" s="41"/>
      <c r="M14" s="40"/>
      <c r="N14" s="41"/>
      <c r="O14" s="41"/>
      <c r="P14" s="41"/>
      <c r="Q14" s="41"/>
      <c r="R14" s="41"/>
      <c r="S14" s="8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 ht="15.75" customHeight="1" x14ac:dyDescent="0.25">
      <c r="A15" s="40"/>
      <c r="B15" s="74">
        <v>13</v>
      </c>
      <c r="C15" s="77" t="s">
        <v>183</v>
      </c>
      <c r="D15" s="77">
        <v>2007</v>
      </c>
      <c r="E15" s="78" t="s">
        <v>184</v>
      </c>
      <c r="F15" s="78" t="s">
        <v>57</v>
      </c>
      <c r="G15" s="79">
        <v>0.59652777777777777</v>
      </c>
      <c r="H15" s="8"/>
      <c r="I15" s="162"/>
      <c r="J15" s="77" t="s">
        <v>133</v>
      </c>
      <c r="K15" s="79">
        <v>7.9166666666666663E-2</v>
      </c>
      <c r="L15" s="41"/>
      <c r="M15" s="40"/>
      <c r="N15" s="41"/>
      <c r="O15" s="41"/>
      <c r="P15" s="41"/>
      <c r="Q15" s="41"/>
      <c r="R15" s="41"/>
      <c r="S15" s="8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51" ht="15.75" customHeight="1" x14ac:dyDescent="0.25">
      <c r="A16" s="40"/>
      <c r="B16" s="82">
        <v>14</v>
      </c>
      <c r="C16" s="57" t="s">
        <v>186</v>
      </c>
      <c r="D16" s="57">
        <v>2013</v>
      </c>
      <c r="E16" s="73" t="s">
        <v>57</v>
      </c>
      <c r="F16" s="73" t="s">
        <v>14</v>
      </c>
      <c r="G16" s="63" t="s">
        <v>14</v>
      </c>
      <c r="H16" s="8"/>
      <c r="I16" s="162"/>
      <c r="J16" s="57" t="s">
        <v>138</v>
      </c>
      <c r="K16" s="63">
        <v>0.27013888888888887</v>
      </c>
      <c r="L16" s="41"/>
      <c r="M16" s="40"/>
      <c r="N16" s="41"/>
      <c r="O16" s="41"/>
      <c r="P16" s="41"/>
      <c r="Q16" s="41"/>
      <c r="R16" s="41"/>
      <c r="S16" s="8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51" ht="15.75" customHeight="1" x14ac:dyDescent="0.25">
      <c r="A17" s="40"/>
      <c r="B17" s="74">
        <v>15</v>
      </c>
      <c r="C17" s="77" t="s">
        <v>188</v>
      </c>
      <c r="D17" s="77">
        <v>2004</v>
      </c>
      <c r="E17" s="78" t="s">
        <v>187</v>
      </c>
      <c r="F17" s="78" t="s">
        <v>14</v>
      </c>
      <c r="G17" s="79" t="s">
        <v>14</v>
      </c>
      <c r="H17" s="8"/>
      <c r="I17" s="162"/>
      <c r="J17" s="77" t="s">
        <v>135</v>
      </c>
      <c r="K17" s="79">
        <v>6.8749999999999992E-2</v>
      </c>
      <c r="L17" s="41"/>
      <c r="M17" s="40"/>
      <c r="N17" s="41"/>
      <c r="O17" s="41"/>
      <c r="P17" s="41"/>
      <c r="Q17" s="41"/>
      <c r="R17" s="41"/>
      <c r="S17" s="8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ht="15.75" customHeight="1" x14ac:dyDescent="0.25">
      <c r="A18" s="40"/>
      <c r="B18" s="82">
        <v>16</v>
      </c>
      <c r="C18" s="107" t="s">
        <v>212</v>
      </c>
      <c r="D18" s="57">
        <v>2019</v>
      </c>
      <c r="E18" s="73" t="s">
        <v>189</v>
      </c>
      <c r="F18" s="73" t="s">
        <v>191</v>
      </c>
      <c r="G18" s="63">
        <v>0.24583333333333335</v>
      </c>
      <c r="H18" s="8"/>
      <c r="I18" s="162"/>
      <c r="J18" s="57" t="s">
        <v>150</v>
      </c>
      <c r="K18" s="63">
        <v>0.11041666666666666</v>
      </c>
      <c r="L18" s="41"/>
      <c r="M18" s="40"/>
      <c r="N18" s="41"/>
      <c r="O18" s="41"/>
      <c r="P18" s="41"/>
      <c r="Q18" s="41"/>
      <c r="R18" s="41"/>
      <c r="S18" s="8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</row>
    <row r="19" spans="1:51" ht="15.75" customHeight="1" x14ac:dyDescent="0.25">
      <c r="A19" s="40"/>
      <c r="B19" s="74">
        <v>17</v>
      </c>
      <c r="C19" s="77" t="s">
        <v>196</v>
      </c>
      <c r="D19" s="77">
        <v>2020</v>
      </c>
      <c r="E19" s="78" t="s">
        <v>194</v>
      </c>
      <c r="F19" s="78" t="s">
        <v>195</v>
      </c>
      <c r="G19" s="79">
        <v>0.49513888888888885</v>
      </c>
      <c r="H19" s="8"/>
      <c r="I19" s="163"/>
      <c r="J19" s="80" t="s">
        <v>156</v>
      </c>
      <c r="K19" s="81">
        <v>0.11388888888888889</v>
      </c>
      <c r="L19" s="41"/>
      <c r="M19" s="40"/>
      <c r="N19" s="41"/>
      <c r="O19" s="41"/>
      <c r="P19" s="41"/>
      <c r="Q19" s="41"/>
      <c r="R19" s="41"/>
      <c r="S19" s="8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</row>
    <row r="20" spans="1:51" ht="15.75" customHeight="1" x14ac:dyDescent="0.25">
      <c r="A20" s="40"/>
      <c r="B20" s="82">
        <v>18</v>
      </c>
      <c r="C20" s="57" t="s">
        <v>210</v>
      </c>
      <c r="D20" s="57">
        <v>2018</v>
      </c>
      <c r="E20" s="73" t="s">
        <v>195</v>
      </c>
      <c r="F20" s="73" t="s">
        <v>201</v>
      </c>
      <c r="G20" s="63">
        <v>0.20972222222222223</v>
      </c>
      <c r="H20" s="8"/>
      <c r="I20" s="161" t="s">
        <v>149</v>
      </c>
      <c r="J20" s="11" t="s">
        <v>159</v>
      </c>
      <c r="K20" s="62">
        <v>6.5277777777777782E-2</v>
      </c>
      <c r="L20" s="41"/>
      <c r="M20" s="40"/>
      <c r="N20" s="41"/>
      <c r="O20" s="41"/>
      <c r="P20" s="41"/>
      <c r="Q20" s="41"/>
      <c r="R20" s="41"/>
      <c r="S20" s="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</row>
    <row r="21" spans="1:51" ht="15.75" customHeight="1" x14ac:dyDescent="0.25">
      <c r="A21" s="40"/>
      <c r="B21" s="74">
        <v>19</v>
      </c>
      <c r="C21" s="77" t="s">
        <v>193</v>
      </c>
      <c r="D21" s="77">
        <v>2015</v>
      </c>
      <c r="E21" s="78" t="s">
        <v>197</v>
      </c>
      <c r="F21" s="78" t="s">
        <v>198</v>
      </c>
      <c r="G21" s="79">
        <v>0.25486111111111109</v>
      </c>
      <c r="H21" s="8"/>
      <c r="I21" s="163"/>
      <c r="J21" s="80" t="s">
        <v>147</v>
      </c>
      <c r="K21" s="81">
        <v>0.18194444444444444</v>
      </c>
      <c r="L21" s="41"/>
      <c r="M21" s="93" t="s">
        <v>32</v>
      </c>
      <c r="N21" s="95" t="s">
        <v>128</v>
      </c>
      <c r="O21" s="95" t="s">
        <v>127</v>
      </c>
      <c r="P21" s="96" t="s">
        <v>134</v>
      </c>
      <c r="Q21" s="41"/>
      <c r="R21" s="92" t="s">
        <v>68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</row>
    <row r="22" spans="1:51" ht="15.75" customHeight="1" x14ac:dyDescent="0.25">
      <c r="A22" s="40"/>
      <c r="B22" s="82">
        <v>20</v>
      </c>
      <c r="C22" s="57" t="s">
        <v>199</v>
      </c>
      <c r="D22" s="57">
        <v>2018</v>
      </c>
      <c r="E22" s="73" t="s">
        <v>200</v>
      </c>
      <c r="F22" s="73" t="s">
        <v>203</v>
      </c>
      <c r="G22" s="63">
        <v>0.26666666666666666</v>
      </c>
      <c r="H22" s="8"/>
      <c r="I22" s="162" t="s">
        <v>167</v>
      </c>
      <c r="J22" s="57" t="s">
        <v>135</v>
      </c>
      <c r="K22" s="63">
        <v>2.2916666666666669E-2</v>
      </c>
      <c r="L22" s="41"/>
      <c r="M22" s="67" t="s">
        <v>33</v>
      </c>
      <c r="N22" s="99">
        <v>1.9159722222222222</v>
      </c>
      <c r="O22" s="99">
        <f>SUM(K3:K8)</f>
        <v>3.0847222222222226</v>
      </c>
      <c r="P22" s="100">
        <f t="shared" ref="P22:P33" si="0">SUM(N22:O22)</f>
        <v>5.000694444444445</v>
      </c>
      <c r="Q22" s="41"/>
      <c r="R22" s="108" t="s">
        <v>137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</row>
    <row r="23" spans="1:51" ht="15.75" customHeight="1" x14ac:dyDescent="0.25">
      <c r="A23" s="40"/>
      <c r="B23" s="74">
        <v>21</v>
      </c>
      <c r="C23" s="77" t="s">
        <v>206</v>
      </c>
      <c r="D23" s="77">
        <v>1997</v>
      </c>
      <c r="E23" s="78" t="s">
        <v>207</v>
      </c>
      <c r="F23" s="78" t="s">
        <v>215</v>
      </c>
      <c r="G23" s="79">
        <v>0.26944444444444443</v>
      </c>
      <c r="H23" s="8"/>
      <c r="I23" s="162"/>
      <c r="J23" s="84" t="s">
        <v>175</v>
      </c>
      <c r="K23" s="86">
        <v>5.2777777777777778E-2</v>
      </c>
      <c r="L23" s="41"/>
      <c r="M23" s="98" t="s">
        <v>34</v>
      </c>
      <c r="N23" s="68">
        <v>0.2076388888888889</v>
      </c>
      <c r="O23" s="68">
        <f>SUM(K9:K13)</f>
        <v>1.3111111111111111</v>
      </c>
      <c r="P23" s="94">
        <f t="shared" si="0"/>
        <v>1.51875</v>
      </c>
      <c r="Q23" s="41"/>
      <c r="R23" s="109" t="s">
        <v>14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</row>
    <row r="24" spans="1:51" ht="15.75" customHeight="1" x14ac:dyDescent="0.25">
      <c r="A24" s="40"/>
      <c r="B24" s="82">
        <v>22</v>
      </c>
      <c r="C24" s="57" t="s">
        <v>222</v>
      </c>
      <c r="D24" s="57">
        <v>2019</v>
      </c>
      <c r="E24" s="73" t="s">
        <v>223</v>
      </c>
      <c r="F24" s="73" t="s">
        <v>81</v>
      </c>
      <c r="G24" s="63">
        <v>0.3263888888888889</v>
      </c>
      <c r="H24" s="40"/>
      <c r="I24" s="162"/>
      <c r="J24" s="57" t="s">
        <v>169</v>
      </c>
      <c r="K24" s="63">
        <v>7.2222222222222229E-2</v>
      </c>
      <c r="L24" s="41"/>
      <c r="M24" s="97" t="s">
        <v>35</v>
      </c>
      <c r="N24" s="85">
        <v>1.0930555555555557</v>
      </c>
      <c r="O24" s="85">
        <f>SUM(K14:K19)</f>
        <v>0.71388888888888891</v>
      </c>
      <c r="P24" s="101">
        <f t="shared" si="0"/>
        <v>1.8069444444444445</v>
      </c>
      <c r="Q24" s="41"/>
      <c r="R24" s="103" t="s">
        <v>157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</row>
    <row r="25" spans="1:51" ht="15.75" customHeight="1" x14ac:dyDescent="0.25">
      <c r="A25" s="41"/>
      <c r="B25" s="74">
        <v>23</v>
      </c>
      <c r="C25" s="77" t="s">
        <v>224</v>
      </c>
      <c r="D25" s="77">
        <v>2020</v>
      </c>
      <c r="E25" s="78" t="s">
        <v>226</v>
      </c>
      <c r="F25" s="78" t="s">
        <v>227</v>
      </c>
      <c r="G25" s="79">
        <v>0.32847222222222222</v>
      </c>
      <c r="H25" s="41"/>
      <c r="I25" s="162"/>
      <c r="J25" s="77" t="s">
        <v>147</v>
      </c>
      <c r="K25" s="79">
        <v>0.23472222222222219</v>
      </c>
      <c r="L25" s="41"/>
      <c r="M25" s="98" t="s">
        <v>36</v>
      </c>
      <c r="N25" s="68">
        <v>0.79305555555555562</v>
      </c>
      <c r="O25" s="68">
        <f>SUM(K20:K21)</f>
        <v>0.24722222222222223</v>
      </c>
      <c r="P25" s="94">
        <f t="shared" si="0"/>
        <v>1.0402777777777779</v>
      </c>
      <c r="Q25" s="41"/>
      <c r="R25" s="102" t="s">
        <v>158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</row>
    <row r="26" spans="1:51" ht="15.75" customHeight="1" x14ac:dyDescent="0.25">
      <c r="A26" s="41"/>
      <c r="B26" s="82">
        <v>24</v>
      </c>
      <c r="C26" s="57" t="s">
        <v>228</v>
      </c>
      <c r="D26" s="57">
        <v>2019</v>
      </c>
      <c r="E26" s="73" t="s">
        <v>227</v>
      </c>
      <c r="F26" s="73" t="s">
        <v>229</v>
      </c>
      <c r="G26" s="63">
        <v>0.67013888888888884</v>
      </c>
      <c r="H26" s="41"/>
      <c r="I26" s="163"/>
      <c r="J26" s="12" t="s">
        <v>168</v>
      </c>
      <c r="K26" s="91">
        <v>6.3888888888888884E-2</v>
      </c>
      <c r="L26" s="41"/>
      <c r="M26" s="97" t="s">
        <v>37</v>
      </c>
      <c r="N26" s="85">
        <v>1.7430555555555556</v>
      </c>
      <c r="O26" s="85">
        <f>SUM(K22:K26)</f>
        <v>0.44652777777777775</v>
      </c>
      <c r="P26" s="101">
        <f t="shared" si="0"/>
        <v>2.1895833333333332</v>
      </c>
      <c r="Q26" s="41"/>
      <c r="R26" s="104" t="s">
        <v>14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</row>
    <row r="27" spans="1:51" ht="15.75" customHeight="1" x14ac:dyDescent="0.25">
      <c r="A27" s="41"/>
      <c r="B27" s="74">
        <v>25</v>
      </c>
      <c r="C27" s="77" t="s">
        <v>230</v>
      </c>
      <c r="D27" s="77">
        <v>2018</v>
      </c>
      <c r="E27" s="78" t="s">
        <v>231</v>
      </c>
      <c r="F27" s="78">
        <v>44456</v>
      </c>
      <c r="G27" s="79">
        <v>0.11180555555555556</v>
      </c>
      <c r="H27" s="41"/>
      <c r="I27" s="161" t="s">
        <v>177</v>
      </c>
      <c r="J27" s="77" t="s">
        <v>185</v>
      </c>
      <c r="K27" s="79">
        <v>0.59166666666666667</v>
      </c>
      <c r="L27" s="41"/>
      <c r="M27" s="98" t="s">
        <v>38</v>
      </c>
      <c r="N27" s="68">
        <v>2.1833333333333331</v>
      </c>
      <c r="O27" s="68">
        <f>SUM(K27:K31)</f>
        <v>2.0972222222222219</v>
      </c>
      <c r="P27" s="94">
        <f t="shared" si="0"/>
        <v>4.280555555555555</v>
      </c>
      <c r="Q27" s="41"/>
      <c r="R27" s="102" t="s">
        <v>192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</row>
    <row r="28" spans="1:51" ht="15.75" customHeight="1" x14ac:dyDescent="0.25">
      <c r="A28" s="41"/>
      <c r="B28" s="82">
        <v>26</v>
      </c>
      <c r="C28" s="57" t="s">
        <v>232</v>
      </c>
      <c r="D28" s="57">
        <v>2021</v>
      </c>
      <c r="E28" s="73" t="s">
        <v>233</v>
      </c>
      <c r="F28" s="73" t="s">
        <v>234</v>
      </c>
      <c r="G28" s="63">
        <v>0.22291666666666665</v>
      </c>
      <c r="H28" s="41"/>
      <c r="I28" s="162"/>
      <c r="J28" s="105" t="s">
        <v>169</v>
      </c>
      <c r="K28" s="87">
        <v>0.18958333333333333</v>
      </c>
      <c r="L28" s="41"/>
      <c r="M28" s="97" t="s">
        <v>39</v>
      </c>
      <c r="N28" s="85">
        <v>1.4006944444444445</v>
      </c>
      <c r="O28" s="85">
        <f>SUM(K32:K38)</f>
        <v>1.5486111111111112</v>
      </c>
      <c r="P28" s="101">
        <f t="shared" si="0"/>
        <v>2.9493055555555556</v>
      </c>
      <c r="Q28" s="41"/>
      <c r="R28" s="103" t="s">
        <v>209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</row>
    <row r="29" spans="1:51" ht="15.75" customHeight="1" x14ac:dyDescent="0.25">
      <c r="A29" s="41"/>
      <c r="B29" s="74">
        <v>27</v>
      </c>
      <c r="C29" s="77" t="s">
        <v>235</v>
      </c>
      <c r="D29" s="77">
        <v>2019</v>
      </c>
      <c r="E29" s="78" t="s">
        <v>236</v>
      </c>
      <c r="F29" s="78" t="s">
        <v>237</v>
      </c>
      <c r="G29" s="79">
        <v>0.13194444444444445</v>
      </c>
      <c r="H29" s="41"/>
      <c r="I29" s="162"/>
      <c r="J29" s="77" t="s">
        <v>30</v>
      </c>
      <c r="K29" s="79">
        <v>0.7090277777777777</v>
      </c>
      <c r="L29" s="41"/>
      <c r="M29" s="98" t="s">
        <v>40</v>
      </c>
      <c r="N29" s="68">
        <v>0.44861111111111113</v>
      </c>
      <c r="O29" s="68">
        <f>SUM(K39:K45)</f>
        <v>2.3041666666666667</v>
      </c>
      <c r="P29" s="94">
        <f t="shared" si="0"/>
        <v>2.7527777777777778</v>
      </c>
      <c r="Q29" s="41"/>
      <c r="R29" s="102" t="s">
        <v>216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</row>
    <row r="30" spans="1:51" ht="15.75" customHeight="1" x14ac:dyDescent="0.25">
      <c r="A30" s="41"/>
      <c r="B30" s="82">
        <v>28</v>
      </c>
      <c r="C30" s="57" t="s">
        <v>238</v>
      </c>
      <c r="D30" s="57">
        <v>2008</v>
      </c>
      <c r="E30" s="73" t="s">
        <v>239</v>
      </c>
      <c r="F30" s="73" t="s">
        <v>14</v>
      </c>
      <c r="G30" s="63" t="s">
        <v>14</v>
      </c>
      <c r="H30" s="41"/>
      <c r="I30" s="162"/>
      <c r="J30" s="105" t="s">
        <v>142</v>
      </c>
      <c r="K30" s="87">
        <v>5.486111111111111E-2</v>
      </c>
      <c r="L30" s="41"/>
      <c r="M30" s="97" t="s">
        <v>41</v>
      </c>
      <c r="N30" s="85">
        <v>1.5</v>
      </c>
      <c r="O30" s="85">
        <f>SUM(K46:K49)</f>
        <v>0.80208333333333337</v>
      </c>
      <c r="P30" s="101">
        <f t="shared" si="0"/>
        <v>2.3020833333333335</v>
      </c>
      <c r="Q30" s="41"/>
      <c r="R30" s="103" t="s">
        <v>245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51" ht="15.75" customHeight="1" x14ac:dyDescent="0.25">
      <c r="A31" s="41"/>
      <c r="B31" s="74">
        <v>29</v>
      </c>
      <c r="C31" s="77" t="s">
        <v>241</v>
      </c>
      <c r="D31" s="77">
        <v>2021</v>
      </c>
      <c r="E31" s="78" t="s">
        <v>314</v>
      </c>
      <c r="F31" s="78" t="s">
        <v>242</v>
      </c>
      <c r="G31" s="79">
        <v>0.43888888888888888</v>
      </c>
      <c r="H31" s="41"/>
      <c r="I31" s="163"/>
      <c r="J31" s="77" t="s">
        <v>147</v>
      </c>
      <c r="K31" s="79">
        <v>0.55208333333333337</v>
      </c>
      <c r="L31" s="41"/>
      <c r="M31" s="98" t="s">
        <v>42</v>
      </c>
      <c r="N31" s="68">
        <v>0.53472222222222221</v>
      </c>
      <c r="O31" s="68">
        <f>SUM(K50:K53)</f>
        <v>1.067361111111111</v>
      </c>
      <c r="P31" s="94">
        <f t="shared" si="0"/>
        <v>1.6020833333333333</v>
      </c>
      <c r="Q31" s="41"/>
      <c r="R31" s="102" t="s">
        <v>244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</row>
    <row r="32" spans="1:51" ht="15.75" customHeight="1" x14ac:dyDescent="0.25">
      <c r="A32" s="41"/>
      <c r="B32" s="82">
        <v>30</v>
      </c>
      <c r="C32" s="57" t="s">
        <v>246</v>
      </c>
      <c r="D32" s="57">
        <v>1995</v>
      </c>
      <c r="E32" s="73" t="s">
        <v>313</v>
      </c>
      <c r="F32" s="73" t="s">
        <v>247</v>
      </c>
      <c r="G32" s="63">
        <v>0.42083333333333334</v>
      </c>
      <c r="H32" s="41"/>
      <c r="I32" s="161" t="s">
        <v>190</v>
      </c>
      <c r="J32" s="111" t="s">
        <v>138</v>
      </c>
      <c r="K32" s="110">
        <v>0.17569444444444446</v>
      </c>
      <c r="L32" s="41"/>
      <c r="M32" s="97" t="s">
        <v>43</v>
      </c>
      <c r="N32" s="85">
        <v>1.4618055555555556</v>
      </c>
      <c r="O32" s="85">
        <f>SUM(K54:K57)</f>
        <v>0.61041666666666672</v>
      </c>
      <c r="P32" s="101">
        <f t="shared" si="0"/>
        <v>2.0722222222222224</v>
      </c>
      <c r="Q32" s="41"/>
      <c r="R32" s="103" t="s">
        <v>252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</row>
    <row r="33" spans="1:51" ht="15.75" customHeight="1" x14ac:dyDescent="0.25">
      <c r="A33" s="41"/>
      <c r="B33" s="74">
        <v>31</v>
      </c>
      <c r="C33" s="77" t="s">
        <v>248</v>
      </c>
      <c r="D33" s="77">
        <v>2021</v>
      </c>
      <c r="E33" s="78" t="s">
        <v>249</v>
      </c>
      <c r="F33" s="78" t="s">
        <v>281</v>
      </c>
      <c r="G33" s="79">
        <v>2.7097222222222221</v>
      </c>
      <c r="H33" s="41"/>
      <c r="I33" s="162"/>
      <c r="J33" s="77" t="s">
        <v>185</v>
      </c>
      <c r="K33" s="79">
        <v>0.87083333333333324</v>
      </c>
      <c r="L33" s="41"/>
      <c r="M33" s="98" t="s">
        <v>44</v>
      </c>
      <c r="N33" s="68">
        <v>2.4888888888888889</v>
      </c>
      <c r="O33" s="68">
        <f>SUM(K58:K63)</f>
        <v>2.9958333333333327</v>
      </c>
      <c r="P33" s="94">
        <f t="shared" si="0"/>
        <v>5.4847222222222216</v>
      </c>
      <c r="Q33" s="41" t="s">
        <v>264</v>
      </c>
      <c r="R33" s="133" t="s">
        <v>265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5.75" customHeight="1" x14ac:dyDescent="0.25">
      <c r="A34" s="41"/>
      <c r="B34" s="82">
        <v>32</v>
      </c>
      <c r="C34" s="57" t="s">
        <v>255</v>
      </c>
      <c r="D34" s="57">
        <v>2021</v>
      </c>
      <c r="E34" s="73" t="s">
        <v>256</v>
      </c>
      <c r="F34" s="73" t="s">
        <v>14</v>
      </c>
      <c r="G34" s="63" t="s">
        <v>14</v>
      </c>
      <c r="H34" s="41"/>
      <c r="I34" s="162"/>
      <c r="J34" s="57" t="s">
        <v>205</v>
      </c>
      <c r="K34" s="87">
        <v>4.9999999999999996E-2</v>
      </c>
      <c r="L34" s="41"/>
      <c r="M34" s="130" t="s">
        <v>83</v>
      </c>
      <c r="N34" s="131">
        <f>SUM(N22:N33)</f>
        <v>15.770833333333334</v>
      </c>
      <c r="O34" s="131">
        <f>SUM(O22:O33)</f>
        <v>17.229166666666668</v>
      </c>
      <c r="P34" s="132">
        <f>SUM(P22:P33)</f>
        <v>33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</row>
    <row r="35" spans="1:51" ht="15.75" customHeight="1" x14ac:dyDescent="0.25">
      <c r="A35" s="41"/>
      <c r="B35" s="74">
        <v>33</v>
      </c>
      <c r="C35" s="77" t="s">
        <v>258</v>
      </c>
      <c r="D35" s="77">
        <v>2019</v>
      </c>
      <c r="E35" s="78" t="s">
        <v>259</v>
      </c>
      <c r="F35" s="78" t="s">
        <v>259</v>
      </c>
      <c r="G35" s="79">
        <v>0.11041666666666666</v>
      </c>
      <c r="H35" s="41"/>
      <c r="I35" s="162"/>
      <c r="J35" s="84" t="s">
        <v>204</v>
      </c>
      <c r="K35" s="79">
        <v>0.23750000000000002</v>
      </c>
      <c r="L35" s="41"/>
      <c r="M35" s="41"/>
      <c r="N35" s="41"/>
      <c r="O35" s="41"/>
      <c r="P35" s="41"/>
      <c r="Q35" s="43"/>
      <c r="R35" s="11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</row>
    <row r="36" spans="1:51" ht="15.75" customHeight="1" x14ac:dyDescent="0.25">
      <c r="A36" s="41"/>
      <c r="B36" s="82">
        <v>34</v>
      </c>
      <c r="C36" s="57" t="s">
        <v>257</v>
      </c>
      <c r="D36" s="57">
        <v>2021</v>
      </c>
      <c r="E36" s="73" t="s">
        <v>259</v>
      </c>
      <c r="F36" s="73" t="s">
        <v>260</v>
      </c>
      <c r="G36" s="63">
        <v>0.37083333333333335</v>
      </c>
      <c r="H36" s="41"/>
      <c r="I36" s="162"/>
      <c r="J36" s="57" t="s">
        <v>147</v>
      </c>
      <c r="K36" s="63">
        <v>4.5138888888888888E-2</v>
      </c>
      <c r="L36" s="41"/>
      <c r="M36" s="164"/>
      <c r="N36" s="164"/>
      <c r="O36" s="164"/>
      <c r="P36" s="129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ht="15.75" customHeight="1" x14ac:dyDescent="0.25">
      <c r="A37" s="41"/>
      <c r="B37" s="74">
        <v>35</v>
      </c>
      <c r="C37" s="77" t="s">
        <v>261</v>
      </c>
      <c r="D37" s="77">
        <v>2019</v>
      </c>
      <c r="E37" s="78" t="s">
        <v>262</v>
      </c>
      <c r="F37" s="78" t="s">
        <v>266</v>
      </c>
      <c r="G37" s="79">
        <v>0.80694444444444446</v>
      </c>
      <c r="H37" s="41"/>
      <c r="I37" s="162"/>
      <c r="J37" s="84" t="s">
        <v>202</v>
      </c>
      <c r="K37" s="79">
        <v>7.7777777777777779E-2</v>
      </c>
      <c r="L37" s="41"/>
      <c r="M37" s="164"/>
      <c r="N37" s="164"/>
      <c r="O37" s="164"/>
      <c r="P37" s="129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</row>
    <row r="38" spans="1:51" ht="15.75" customHeight="1" x14ac:dyDescent="0.25">
      <c r="A38" s="41"/>
      <c r="B38" s="127">
        <v>36</v>
      </c>
      <c r="C38" s="12" t="s">
        <v>306</v>
      </c>
      <c r="D38" s="12">
        <v>2021</v>
      </c>
      <c r="E38" s="22" t="s">
        <v>262</v>
      </c>
      <c r="F38" s="22" t="s">
        <v>263</v>
      </c>
      <c r="G38" s="106">
        <v>9.1666666666666674E-2</v>
      </c>
      <c r="H38" s="41"/>
      <c r="I38" s="163"/>
      <c r="J38" s="12" t="s">
        <v>208</v>
      </c>
      <c r="K38" s="106">
        <v>9.1666666666666674E-2</v>
      </c>
      <c r="L38" s="41"/>
      <c r="M38" s="164"/>
      <c r="N38" s="164"/>
      <c r="O38" s="164"/>
      <c r="P38" s="129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</row>
    <row r="39" spans="1:51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61" t="s">
        <v>217</v>
      </c>
      <c r="J39" s="120" t="s">
        <v>219</v>
      </c>
      <c r="K39" s="76">
        <v>0.14583333333333334</v>
      </c>
      <c r="L39" s="41"/>
      <c r="M39" s="164"/>
      <c r="N39" s="164"/>
      <c r="O39" s="164"/>
      <c r="P39" s="128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1" x14ac:dyDescent="0.25">
      <c r="A40" s="41"/>
      <c r="B40" s="7"/>
      <c r="C40" s="40"/>
      <c r="D40" s="40"/>
      <c r="E40" s="40"/>
      <c r="F40" s="40"/>
      <c r="G40" s="65"/>
      <c r="H40" s="41"/>
      <c r="I40" s="162"/>
      <c r="J40" s="117" t="s">
        <v>218</v>
      </c>
      <c r="K40" s="87">
        <v>0.3666666666666667</v>
      </c>
      <c r="L40" s="41"/>
      <c r="M40" s="164"/>
      <c r="N40" s="164"/>
      <c r="O40" s="164"/>
      <c r="P40" s="128"/>
      <c r="Q40" s="43"/>
      <c r="R40" s="43"/>
      <c r="S40" s="41"/>
      <c r="T40" s="41"/>
      <c r="U40" s="41"/>
      <c r="V40" s="41"/>
      <c r="W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</row>
    <row r="41" spans="1:51" x14ac:dyDescent="0.25">
      <c r="A41" s="41"/>
      <c r="B41" s="7"/>
      <c r="C41" s="8"/>
      <c r="D41" s="8"/>
      <c r="E41" s="31"/>
      <c r="F41" s="31"/>
      <c r="G41" s="64"/>
      <c r="H41" s="41"/>
      <c r="I41" s="162"/>
      <c r="J41" s="116" t="s">
        <v>185</v>
      </c>
      <c r="K41" s="79">
        <v>0.53333333333333333</v>
      </c>
      <c r="L41" s="41"/>
      <c r="M41" s="164"/>
      <c r="N41" s="164"/>
      <c r="O41" s="164"/>
      <c r="P41" s="128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</row>
    <row r="42" spans="1:51" x14ac:dyDescent="0.25">
      <c r="A42" s="41"/>
      <c r="B42" s="7"/>
      <c r="C42" s="8"/>
      <c r="D42" s="8"/>
      <c r="E42" s="31"/>
      <c r="F42" s="31"/>
      <c r="G42" s="64"/>
      <c r="H42" s="41"/>
      <c r="I42" s="162"/>
      <c r="J42" s="118" t="s">
        <v>142</v>
      </c>
      <c r="K42" s="63">
        <v>0.11388888888888889</v>
      </c>
      <c r="L42" s="41"/>
      <c r="M42" s="40"/>
      <c r="N42" s="40"/>
      <c r="O42" s="40"/>
      <c r="P42" s="128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</row>
    <row r="43" spans="1:51" x14ac:dyDescent="0.25">
      <c r="A43" s="41"/>
      <c r="B43" s="41"/>
      <c r="C43" s="41"/>
      <c r="D43" s="41"/>
      <c r="E43" s="41"/>
      <c r="F43" s="41"/>
      <c r="G43" s="66"/>
      <c r="H43" s="41"/>
      <c r="I43" s="162"/>
      <c r="J43" s="116" t="s">
        <v>220</v>
      </c>
      <c r="K43" s="79">
        <v>0.22083333333333333</v>
      </c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</row>
    <row r="44" spans="1:51" x14ac:dyDescent="0.25">
      <c r="A44" s="41"/>
      <c r="B44" s="41"/>
      <c r="C44" s="41"/>
      <c r="D44" s="41"/>
      <c r="E44" s="41"/>
      <c r="F44" s="41"/>
      <c r="G44" s="66"/>
      <c r="H44" s="41"/>
      <c r="I44" s="162"/>
      <c r="J44" s="117" t="s">
        <v>221</v>
      </c>
      <c r="K44" s="87">
        <v>0.87916666666666676</v>
      </c>
      <c r="L44" s="41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</row>
    <row r="45" spans="1:51" x14ac:dyDescent="0.25">
      <c r="A45" s="41"/>
      <c r="B45" s="41"/>
      <c r="C45" s="41"/>
      <c r="D45" s="41"/>
      <c r="E45" s="41"/>
      <c r="F45" s="41"/>
      <c r="G45" s="66"/>
      <c r="H45" s="41"/>
      <c r="I45" s="163"/>
      <c r="J45" s="119" t="s">
        <v>147</v>
      </c>
      <c r="K45" s="114">
        <v>4.4444444444444446E-2</v>
      </c>
      <c r="L45" s="41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</row>
    <row r="46" spans="1:51" x14ac:dyDescent="0.25">
      <c r="A46" s="41"/>
      <c r="B46" s="41"/>
      <c r="C46" s="41"/>
      <c r="D46" s="41"/>
      <c r="E46" s="41"/>
      <c r="F46" s="41"/>
      <c r="G46" s="66"/>
      <c r="H46" s="41"/>
      <c r="I46" s="158" t="s">
        <v>225</v>
      </c>
      <c r="J46" s="123" t="s">
        <v>218</v>
      </c>
      <c r="K46" s="110">
        <v>4.9999999999999996E-2</v>
      </c>
      <c r="L46" s="41"/>
      <c r="M46" s="113"/>
      <c r="N46" s="43"/>
      <c r="O46" s="43"/>
      <c r="P46" s="43"/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</row>
    <row r="47" spans="1:51" x14ac:dyDescent="0.25">
      <c r="A47" s="41"/>
      <c r="B47" s="41"/>
      <c r="C47" s="41"/>
      <c r="D47" s="41"/>
      <c r="E47" s="41"/>
      <c r="F47" s="41"/>
      <c r="G47" s="66"/>
      <c r="H47" s="41"/>
      <c r="I47" s="159"/>
      <c r="J47" s="84" t="s">
        <v>185</v>
      </c>
      <c r="K47" s="86">
        <v>0.1875</v>
      </c>
      <c r="L47" s="41"/>
      <c r="M47" s="43"/>
      <c r="N47" s="43"/>
      <c r="O47" s="43"/>
      <c r="P47" s="43"/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</row>
    <row r="48" spans="1:51" x14ac:dyDescent="0.25">
      <c r="A48" s="41"/>
      <c r="B48" s="41"/>
      <c r="C48" s="41"/>
      <c r="D48" s="41"/>
      <c r="E48" s="41"/>
      <c r="F48" s="41"/>
      <c r="G48" s="66"/>
      <c r="H48" s="41"/>
      <c r="I48" s="159"/>
      <c r="J48" s="105" t="s">
        <v>142</v>
      </c>
      <c r="K48" s="87">
        <v>0.3923611111111111</v>
      </c>
      <c r="L48" s="41"/>
      <c r="M48" s="43"/>
      <c r="N48" s="43"/>
      <c r="O48" s="43"/>
      <c r="P48" s="43"/>
      <c r="Q48" s="43"/>
      <c r="R48" s="43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spans="1:51" x14ac:dyDescent="0.25">
      <c r="A49" s="41"/>
      <c r="B49" s="41"/>
      <c r="C49" s="41"/>
      <c r="D49" s="41"/>
      <c r="E49" s="41"/>
      <c r="F49" s="41"/>
      <c r="G49" s="66"/>
      <c r="H49" s="41"/>
      <c r="I49" s="160"/>
      <c r="J49" s="124" t="s">
        <v>221</v>
      </c>
      <c r="K49" s="114">
        <v>0.17222222222222225</v>
      </c>
      <c r="L49" s="41"/>
      <c r="M49" s="43"/>
      <c r="N49" s="43"/>
      <c r="O49" s="43"/>
      <c r="P49" s="43"/>
      <c r="Q49" s="43"/>
      <c r="R49" s="43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spans="1:51" x14ac:dyDescent="0.25">
      <c r="A50" s="41"/>
      <c r="B50" s="41"/>
      <c r="C50" s="41"/>
      <c r="D50" s="41"/>
      <c r="E50" s="41"/>
      <c r="F50" s="41"/>
      <c r="G50" s="41"/>
      <c r="H50" s="41"/>
      <c r="I50" s="158" t="s">
        <v>240</v>
      </c>
      <c r="J50" s="125" t="s">
        <v>142</v>
      </c>
      <c r="K50" s="110">
        <v>8.5416666666666655E-2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</row>
    <row r="51" spans="1:51" x14ac:dyDescent="0.25">
      <c r="A51" s="41"/>
      <c r="B51" s="41"/>
      <c r="C51" s="41"/>
      <c r="D51" s="41"/>
      <c r="E51" s="41"/>
      <c r="F51" s="41"/>
      <c r="G51" s="41"/>
      <c r="H51" s="41"/>
      <c r="I51" s="159"/>
      <c r="J51" s="126" t="s">
        <v>185</v>
      </c>
      <c r="K51" s="86">
        <v>0.16666666666666666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</row>
    <row r="52" spans="1:51" x14ac:dyDescent="0.25">
      <c r="A52" s="41"/>
      <c r="B52" s="41"/>
      <c r="C52" s="41"/>
      <c r="D52" s="41"/>
      <c r="E52" s="41"/>
      <c r="F52" s="41"/>
      <c r="G52" s="41"/>
      <c r="H52" s="41"/>
      <c r="I52" s="159"/>
      <c r="J52" s="118" t="s">
        <v>243</v>
      </c>
      <c r="K52" s="87">
        <v>0.75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</row>
    <row r="53" spans="1:51" x14ac:dyDescent="0.25">
      <c r="A53" s="41"/>
      <c r="B53" s="41"/>
      <c r="C53" s="41"/>
      <c r="D53" s="41"/>
      <c r="E53" s="41"/>
      <c r="F53" s="41"/>
      <c r="G53" s="41"/>
      <c r="H53" s="41"/>
      <c r="I53" s="160"/>
      <c r="J53" s="119" t="s">
        <v>219</v>
      </c>
      <c r="K53" s="114">
        <v>6.5277777777777782E-2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</row>
    <row r="54" spans="1:51" x14ac:dyDescent="0.25">
      <c r="A54" s="41"/>
      <c r="B54" s="41"/>
      <c r="C54" s="41"/>
      <c r="D54" s="41"/>
      <c r="E54" s="41"/>
      <c r="F54" s="41"/>
      <c r="G54" s="41"/>
      <c r="H54" s="41"/>
      <c r="I54" s="158" t="s">
        <v>251</v>
      </c>
      <c r="J54" s="125" t="s">
        <v>243</v>
      </c>
      <c r="K54" s="110">
        <v>0.20416666666666669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</row>
    <row r="55" spans="1:51" x14ac:dyDescent="0.25">
      <c r="A55" s="41"/>
      <c r="B55" s="41"/>
      <c r="C55" s="41"/>
      <c r="D55" s="41"/>
      <c r="E55" s="41"/>
      <c r="F55" s="41"/>
      <c r="G55" s="41"/>
      <c r="H55" s="41"/>
      <c r="I55" s="159"/>
      <c r="J55" s="126" t="s">
        <v>250</v>
      </c>
      <c r="K55" s="86">
        <v>0.25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</row>
    <row r="56" spans="1:51" x14ac:dyDescent="0.25">
      <c r="A56" s="41"/>
      <c r="B56" s="41"/>
      <c r="C56" s="41"/>
      <c r="D56" s="41"/>
      <c r="E56" s="41"/>
      <c r="F56" s="41"/>
      <c r="G56" s="41"/>
      <c r="H56" s="41"/>
      <c r="I56" s="159"/>
      <c r="J56" s="118" t="s">
        <v>30</v>
      </c>
      <c r="K56" s="87">
        <v>0.11805555555555557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</row>
    <row r="57" spans="1:51" x14ac:dyDescent="0.25">
      <c r="A57" s="41"/>
      <c r="B57" s="41"/>
      <c r="C57" s="41"/>
      <c r="D57" s="41"/>
      <c r="E57" s="41"/>
      <c r="F57" s="41"/>
      <c r="G57" s="41"/>
      <c r="H57" s="41"/>
      <c r="I57" s="160"/>
      <c r="J57" s="119" t="s">
        <v>205</v>
      </c>
      <c r="K57" s="114">
        <v>3.8194444444444441E-2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</row>
    <row r="58" spans="1:51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58" t="s">
        <v>254</v>
      </c>
      <c r="J58" s="125" t="s">
        <v>159</v>
      </c>
      <c r="K58" s="110">
        <v>0.25486111111111109</v>
      </c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</row>
    <row r="59" spans="1:51" x14ac:dyDescent="0.25">
      <c r="A59" s="41"/>
      <c r="B59" s="41"/>
      <c r="C59" s="41"/>
      <c r="D59" s="41"/>
      <c r="E59" s="41"/>
      <c r="F59" s="41"/>
      <c r="G59" s="41"/>
      <c r="H59" s="41"/>
      <c r="I59" s="159"/>
      <c r="J59" s="126" t="s">
        <v>243</v>
      </c>
      <c r="K59" s="86">
        <v>0.11944444444444445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</row>
    <row r="60" spans="1:51" x14ac:dyDescent="0.25">
      <c r="A60" s="41"/>
      <c r="B60" s="41"/>
      <c r="C60" s="41"/>
      <c r="D60" s="41"/>
      <c r="E60" s="41"/>
      <c r="F60" s="41"/>
      <c r="G60" s="41"/>
      <c r="H60" s="41"/>
      <c r="I60" s="159"/>
      <c r="J60" s="118" t="s">
        <v>250</v>
      </c>
      <c r="K60" s="87">
        <v>0.19097222222222221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</row>
    <row r="61" spans="1:51" x14ac:dyDescent="0.25">
      <c r="A61" s="41"/>
      <c r="B61" s="41"/>
      <c r="C61" s="41"/>
      <c r="D61" s="41"/>
      <c r="E61" s="41"/>
      <c r="F61" s="41"/>
      <c r="G61" s="41"/>
      <c r="H61" s="41"/>
      <c r="I61" s="159"/>
      <c r="J61" s="126" t="s">
        <v>253</v>
      </c>
      <c r="K61" s="86">
        <v>0.18611111111111112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</row>
    <row r="62" spans="1:51" x14ac:dyDescent="0.25">
      <c r="A62" s="41"/>
      <c r="B62" s="41"/>
      <c r="C62" s="41"/>
      <c r="D62" s="41"/>
      <c r="E62" s="41"/>
      <c r="F62" s="41"/>
      <c r="G62" s="41"/>
      <c r="H62" s="41"/>
      <c r="I62" s="159"/>
      <c r="J62" s="118" t="s">
        <v>30</v>
      </c>
      <c r="K62" s="87">
        <v>2.2055555555555553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spans="1:51" x14ac:dyDescent="0.25">
      <c r="A63" s="41"/>
      <c r="B63" s="41"/>
      <c r="C63" s="41"/>
      <c r="D63" s="41"/>
      <c r="E63" s="41"/>
      <c r="F63" s="41"/>
      <c r="G63" s="41"/>
      <c r="H63" s="41"/>
      <c r="I63" s="160"/>
      <c r="J63" s="119" t="s">
        <v>205</v>
      </c>
      <c r="K63" s="114">
        <v>3.888888888888889E-2</v>
      </c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</row>
    <row r="64" spans="1:51" x14ac:dyDescent="0.25">
      <c r="A64" s="41"/>
      <c r="B64" s="41"/>
      <c r="C64" s="41"/>
      <c r="D64" s="41"/>
      <c r="E64" s="41"/>
      <c r="F64" s="41"/>
      <c r="G64" s="41"/>
      <c r="H64" s="41"/>
      <c r="I64" s="121"/>
      <c r="J64" s="43"/>
      <c r="K64" s="115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</row>
    <row r="65" spans="1:51" x14ac:dyDescent="0.25">
      <c r="A65" s="41"/>
      <c r="B65" s="41"/>
      <c r="C65" s="41"/>
      <c r="D65" s="41"/>
      <c r="E65" s="41"/>
      <c r="F65" s="41"/>
      <c r="G65" s="41"/>
      <c r="H65" s="41"/>
      <c r="I65" s="121"/>
      <c r="J65" s="43"/>
      <c r="K65" s="115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</row>
    <row r="66" spans="1:51" x14ac:dyDescent="0.25">
      <c r="A66" s="41"/>
      <c r="B66" s="41"/>
      <c r="C66" s="41"/>
      <c r="D66" s="41"/>
      <c r="E66" s="41"/>
      <c r="F66" s="41"/>
      <c r="G66" s="41"/>
      <c r="H66" s="41"/>
      <c r="I66" s="121"/>
      <c r="J66" s="43"/>
      <c r="K66" s="115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</row>
    <row r="67" spans="1:51" x14ac:dyDescent="0.25">
      <c r="A67" s="41"/>
      <c r="B67" s="41"/>
      <c r="C67" s="41"/>
      <c r="D67" s="41"/>
      <c r="E67" s="41"/>
      <c r="F67" s="41"/>
      <c r="G67" s="41"/>
      <c r="H67" s="41"/>
      <c r="I67" s="121"/>
      <c r="J67" s="43"/>
      <c r="K67" s="115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</row>
    <row r="68" spans="1:51" x14ac:dyDescent="0.25">
      <c r="A68" s="41"/>
      <c r="B68" s="41"/>
      <c r="C68" s="41"/>
      <c r="D68" s="41"/>
      <c r="E68" s="41"/>
      <c r="F68" s="41"/>
      <c r="G68" s="41"/>
      <c r="H68" s="41"/>
      <c r="I68" s="121"/>
      <c r="J68" s="43"/>
      <c r="K68" s="115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</row>
    <row r="69" spans="1:51" x14ac:dyDescent="0.25">
      <c r="A69" s="41"/>
      <c r="B69" s="41"/>
      <c r="C69" s="41"/>
      <c r="D69" s="41"/>
      <c r="E69" s="41"/>
      <c r="F69" s="41"/>
      <c r="G69" s="41"/>
      <c r="H69" s="41"/>
      <c r="I69" s="121"/>
      <c r="J69" s="43"/>
      <c r="K69" s="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</row>
    <row r="70" spans="1:51" x14ac:dyDescent="0.25">
      <c r="A70" s="41"/>
      <c r="B70" s="41"/>
      <c r="C70" s="41"/>
      <c r="D70" s="41"/>
      <c r="E70" s="41"/>
      <c r="F70" s="41"/>
      <c r="G70" s="41"/>
      <c r="H70" s="41"/>
      <c r="I70" s="121"/>
      <c r="J70" s="43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</row>
    <row r="71" spans="1:51" x14ac:dyDescent="0.25">
      <c r="A71" s="41"/>
      <c r="B71" s="41"/>
      <c r="C71" s="41"/>
      <c r="D71" s="41"/>
      <c r="E71" s="41"/>
      <c r="F71" s="41"/>
      <c r="G71" s="41"/>
      <c r="H71" s="41"/>
      <c r="I71" s="121"/>
      <c r="J71" s="43"/>
      <c r="K71" s="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</row>
    <row r="72" spans="1:51" x14ac:dyDescent="0.25">
      <c r="A72" s="41"/>
      <c r="B72" s="41"/>
      <c r="C72" s="41"/>
      <c r="D72" s="41"/>
      <c r="E72" s="41"/>
      <c r="F72" s="41"/>
      <c r="G72" s="41"/>
      <c r="H72" s="41"/>
      <c r="I72" s="121"/>
      <c r="J72" s="43"/>
      <c r="K72" s="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</row>
    <row r="73" spans="1:51" x14ac:dyDescent="0.25">
      <c r="A73" s="41"/>
      <c r="B73" s="41"/>
      <c r="C73" s="41"/>
      <c r="D73" s="41"/>
      <c r="E73" s="41"/>
      <c r="F73" s="41"/>
      <c r="G73" s="41"/>
      <c r="H73" s="41"/>
      <c r="I73" s="121"/>
      <c r="J73" s="43"/>
      <c r="K73" s="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</row>
    <row r="74" spans="1:51" x14ac:dyDescent="0.25">
      <c r="A74" s="41"/>
      <c r="B74" s="41"/>
      <c r="C74" s="41"/>
      <c r="D74" s="41"/>
      <c r="E74" s="41"/>
      <c r="F74" s="41"/>
      <c r="G74" s="41"/>
      <c r="H74" s="41"/>
      <c r="I74" s="121"/>
      <c r="J74" s="43"/>
      <c r="K74" s="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</row>
    <row r="75" spans="1:51" x14ac:dyDescent="0.25">
      <c r="A75" s="41"/>
      <c r="B75" s="41"/>
      <c r="C75" s="41"/>
      <c r="D75" s="41"/>
      <c r="E75" s="41"/>
      <c r="F75" s="41"/>
      <c r="G75" s="41"/>
      <c r="H75" s="41"/>
      <c r="I75" s="121"/>
      <c r="J75" s="43"/>
      <c r="K75" s="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</row>
    <row r="76" spans="1:51" x14ac:dyDescent="0.25">
      <c r="A76" s="41"/>
      <c r="B76" s="41"/>
      <c r="C76" s="41"/>
      <c r="D76" s="41"/>
      <c r="E76" s="41"/>
      <c r="F76" s="41"/>
      <c r="G76" s="41"/>
      <c r="H76" s="41"/>
      <c r="I76" s="121"/>
      <c r="J76" s="43"/>
      <c r="K76" s="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</row>
    <row r="77" spans="1:51" x14ac:dyDescent="0.25">
      <c r="A77" s="41"/>
      <c r="B77" s="41"/>
      <c r="C77" s="41"/>
      <c r="D77" s="41"/>
      <c r="E77" s="41"/>
      <c r="F77" s="41"/>
      <c r="G77" s="41"/>
      <c r="H77" s="41"/>
      <c r="I77" s="121"/>
      <c r="J77" s="43"/>
      <c r="K77" s="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</row>
    <row r="78" spans="1:51" x14ac:dyDescent="0.25">
      <c r="A78" s="41"/>
      <c r="B78" s="41"/>
      <c r="C78" s="41"/>
      <c r="D78" s="41"/>
      <c r="E78" s="41"/>
      <c r="F78" s="41"/>
      <c r="G78" s="41"/>
      <c r="H78" s="41"/>
      <c r="I78" s="121"/>
      <c r="J78" s="43"/>
      <c r="K78" s="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</row>
    <row r="79" spans="1:51" x14ac:dyDescent="0.25">
      <c r="A79" s="41"/>
      <c r="B79" s="41"/>
      <c r="C79" s="41"/>
      <c r="D79" s="41"/>
      <c r="E79" s="41"/>
      <c r="F79" s="41"/>
      <c r="G79" s="41"/>
      <c r="H79" s="41"/>
      <c r="I79" s="121"/>
      <c r="J79" s="43"/>
      <c r="K79" s="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</row>
    <row r="80" spans="1:51" x14ac:dyDescent="0.25">
      <c r="A80" s="41"/>
      <c r="B80" s="41"/>
      <c r="C80" s="41"/>
      <c r="D80" s="41"/>
      <c r="E80" s="41"/>
      <c r="F80" s="41"/>
      <c r="G80" s="41"/>
      <c r="H80" s="41"/>
      <c r="I80" s="121"/>
      <c r="J80" s="43"/>
      <c r="K80" s="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</row>
    <row r="81" spans="1:51" x14ac:dyDescent="0.25">
      <c r="A81" s="41"/>
      <c r="B81" s="41"/>
      <c r="C81" s="41"/>
      <c r="D81" s="41"/>
      <c r="E81" s="41"/>
      <c r="F81" s="41"/>
      <c r="G81" s="41"/>
      <c r="H81" s="41"/>
      <c r="I81" s="121"/>
      <c r="J81" s="43"/>
      <c r="K81" s="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</row>
    <row r="82" spans="1:51" x14ac:dyDescent="0.25">
      <c r="A82" s="41"/>
      <c r="B82" s="41"/>
      <c r="C82" s="41"/>
      <c r="D82" s="41"/>
      <c r="E82" s="41"/>
      <c r="F82" s="41"/>
      <c r="G82" s="41"/>
      <c r="H82" s="41"/>
      <c r="I82" s="121"/>
      <c r="J82" s="43"/>
      <c r="K82" s="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</row>
    <row r="83" spans="1:51" x14ac:dyDescent="0.25">
      <c r="A83" s="41"/>
      <c r="B83" s="41"/>
      <c r="C83" s="41"/>
      <c r="D83" s="41"/>
      <c r="E83" s="41"/>
      <c r="F83" s="41"/>
      <c r="G83" s="41"/>
      <c r="H83" s="41"/>
      <c r="I83" s="121"/>
      <c r="J83" s="43"/>
      <c r="K83" s="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</row>
    <row r="84" spans="1:51" x14ac:dyDescent="0.25">
      <c r="A84" s="41"/>
      <c r="B84" s="41"/>
      <c r="C84" s="41"/>
      <c r="D84" s="41"/>
      <c r="E84" s="41"/>
      <c r="F84" s="41"/>
      <c r="G84" s="41"/>
      <c r="H84" s="41"/>
      <c r="I84" s="121"/>
      <c r="J84" s="43"/>
      <c r="K84" s="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</row>
    <row r="85" spans="1:51" x14ac:dyDescent="0.25">
      <c r="A85" s="41"/>
      <c r="B85" s="41"/>
      <c r="C85" s="41"/>
      <c r="D85" s="41"/>
      <c r="E85" s="41"/>
      <c r="F85" s="41"/>
      <c r="G85" s="41"/>
      <c r="H85" s="41"/>
      <c r="I85" s="121"/>
      <c r="J85" s="43"/>
      <c r="K85" s="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</row>
    <row r="86" spans="1:51" x14ac:dyDescent="0.25">
      <c r="A86" s="41"/>
      <c r="B86" s="41"/>
      <c r="C86" s="41"/>
      <c r="D86" s="41"/>
      <c r="E86" s="41"/>
      <c r="F86" s="41"/>
      <c r="G86" s="41"/>
      <c r="H86" s="41"/>
      <c r="I86" s="121"/>
      <c r="J86" s="43"/>
      <c r="K86" s="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</row>
    <row r="87" spans="1:51" x14ac:dyDescent="0.25">
      <c r="A87" s="41"/>
      <c r="B87" s="41"/>
      <c r="C87" s="41"/>
      <c r="D87" s="41"/>
      <c r="E87" s="41"/>
      <c r="F87" s="41"/>
      <c r="G87" s="41"/>
      <c r="H87" s="41"/>
      <c r="I87" s="121"/>
      <c r="J87" s="43"/>
      <c r="K87" s="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</row>
    <row r="88" spans="1:51" x14ac:dyDescent="0.25">
      <c r="A88" s="41"/>
      <c r="B88" s="41"/>
      <c r="C88" s="41"/>
      <c r="D88" s="41"/>
      <c r="E88" s="41"/>
      <c r="F88" s="41"/>
      <c r="G88" s="41"/>
      <c r="H88" s="41"/>
      <c r="I88" s="121"/>
      <c r="J88" s="43"/>
      <c r="K88" s="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</row>
    <row r="89" spans="1:51" x14ac:dyDescent="0.25">
      <c r="A89" s="41"/>
      <c r="B89" s="41"/>
      <c r="C89" s="41"/>
      <c r="D89" s="41"/>
      <c r="E89" s="41"/>
      <c r="F89" s="41"/>
      <c r="G89" s="41"/>
      <c r="H89" s="41"/>
      <c r="I89" s="121"/>
      <c r="J89" s="43"/>
      <c r="K89" s="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</row>
    <row r="90" spans="1:51" x14ac:dyDescent="0.25">
      <c r="A90" s="41"/>
      <c r="B90" s="41"/>
      <c r="C90" s="41"/>
      <c r="D90" s="41"/>
      <c r="E90" s="41"/>
      <c r="F90" s="41"/>
      <c r="G90" s="41"/>
      <c r="H90" s="41"/>
      <c r="I90" s="121"/>
      <c r="J90" s="43"/>
      <c r="K90" s="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</row>
    <row r="91" spans="1:51" x14ac:dyDescent="0.25">
      <c r="A91" s="41"/>
      <c r="B91" s="41"/>
      <c r="C91" s="41"/>
      <c r="D91" s="41"/>
      <c r="E91" s="41"/>
      <c r="F91" s="41"/>
      <c r="G91" s="41"/>
      <c r="H91" s="41"/>
      <c r="I91" s="121"/>
      <c r="J91" s="43"/>
      <c r="K91" s="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</row>
    <row r="92" spans="1:51" x14ac:dyDescent="0.25">
      <c r="A92" s="41"/>
      <c r="B92" s="41"/>
      <c r="C92" s="41"/>
      <c r="D92" s="41"/>
      <c r="E92" s="41"/>
      <c r="F92" s="41"/>
      <c r="G92" s="41"/>
      <c r="H92" s="41"/>
      <c r="I92" s="121"/>
      <c r="J92" s="43"/>
      <c r="K92" s="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</row>
    <row r="93" spans="1:51" x14ac:dyDescent="0.25">
      <c r="A93" s="41"/>
      <c r="B93" s="41"/>
      <c r="C93" s="41"/>
      <c r="D93" s="41"/>
      <c r="E93" s="41"/>
      <c r="F93" s="41"/>
      <c r="G93" s="41"/>
      <c r="H93" s="41"/>
      <c r="I93" s="121"/>
      <c r="J93" s="43"/>
      <c r="K93" s="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</row>
    <row r="94" spans="1:51" x14ac:dyDescent="0.25">
      <c r="A94" s="41"/>
      <c r="B94" s="41"/>
      <c r="C94" s="41"/>
      <c r="D94" s="41"/>
      <c r="E94" s="41"/>
      <c r="F94" s="41"/>
      <c r="G94" s="41"/>
      <c r="H94" s="41"/>
      <c r="I94" s="121"/>
      <c r="J94" s="43"/>
      <c r="K94" s="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</row>
    <row r="95" spans="1:51" x14ac:dyDescent="0.25">
      <c r="A95" s="41"/>
      <c r="B95" s="41"/>
      <c r="C95" s="41"/>
      <c r="D95" s="41"/>
      <c r="E95" s="41"/>
      <c r="F95" s="41"/>
      <c r="G95" s="41"/>
      <c r="H95" s="41"/>
      <c r="I95" s="121"/>
      <c r="J95" s="43"/>
      <c r="K95" s="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</row>
    <row r="96" spans="1:51" x14ac:dyDescent="0.25">
      <c r="A96" s="41"/>
      <c r="B96" s="41"/>
      <c r="C96" s="41"/>
      <c r="D96" s="41"/>
      <c r="E96" s="41"/>
      <c r="F96" s="41"/>
      <c r="G96" s="41"/>
      <c r="H96" s="41"/>
      <c r="I96" s="121"/>
      <c r="J96" s="43"/>
      <c r="K96" s="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</row>
    <row r="97" spans="1:51" x14ac:dyDescent="0.25">
      <c r="A97" s="41"/>
      <c r="B97" s="41"/>
      <c r="C97" s="41"/>
      <c r="D97" s="41"/>
      <c r="E97" s="41"/>
      <c r="F97" s="41"/>
      <c r="G97" s="41"/>
      <c r="H97" s="41"/>
      <c r="I97" s="121"/>
      <c r="J97" s="43"/>
      <c r="K97" s="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</row>
    <row r="98" spans="1:51" x14ac:dyDescent="0.25">
      <c r="A98" s="41"/>
      <c r="B98" s="41"/>
      <c r="C98" s="41"/>
      <c r="D98" s="41"/>
      <c r="E98" s="41"/>
      <c r="F98" s="41"/>
      <c r="G98" s="41"/>
      <c r="H98" s="41"/>
      <c r="I98" s="121"/>
      <c r="J98" s="43"/>
      <c r="K98" s="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</row>
    <row r="99" spans="1:51" x14ac:dyDescent="0.25">
      <c r="A99" s="41"/>
      <c r="B99" s="41"/>
      <c r="C99" s="41"/>
      <c r="D99" s="41"/>
      <c r="E99" s="41"/>
      <c r="F99" s="41"/>
      <c r="G99" s="41"/>
      <c r="H99" s="41"/>
      <c r="I99" s="121"/>
      <c r="J99" s="43"/>
      <c r="K99" s="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</row>
    <row r="100" spans="1:51" x14ac:dyDescent="0.25">
      <c r="A100" s="41"/>
      <c r="B100" s="41"/>
      <c r="C100" s="41"/>
      <c r="D100" s="41"/>
      <c r="E100" s="41"/>
      <c r="F100" s="41"/>
      <c r="G100" s="41"/>
      <c r="H100" s="41"/>
      <c r="I100" s="121"/>
      <c r="J100" s="43"/>
      <c r="K100" s="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</row>
    <row r="101" spans="1:51" x14ac:dyDescent="0.25">
      <c r="A101" s="41"/>
      <c r="B101" s="41"/>
      <c r="C101" s="41"/>
      <c r="D101" s="41"/>
      <c r="E101" s="41"/>
      <c r="F101" s="41"/>
      <c r="G101" s="41"/>
      <c r="H101" s="41"/>
      <c r="I101" s="121"/>
      <c r="J101" s="43"/>
      <c r="K101" s="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</row>
    <row r="102" spans="1:51" x14ac:dyDescent="0.25">
      <c r="A102" s="41"/>
      <c r="B102" s="41"/>
      <c r="C102" s="41"/>
      <c r="D102" s="41"/>
      <c r="E102" s="41"/>
      <c r="F102" s="41"/>
      <c r="G102" s="41"/>
      <c r="H102" s="41"/>
      <c r="I102" s="121"/>
      <c r="J102" s="43"/>
      <c r="K102" s="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</row>
    <row r="103" spans="1:51" x14ac:dyDescent="0.25">
      <c r="A103" s="41"/>
      <c r="B103" s="41"/>
      <c r="C103" s="41"/>
      <c r="D103" s="41"/>
      <c r="E103" s="41"/>
      <c r="F103" s="41"/>
      <c r="G103" s="41"/>
      <c r="H103" s="41"/>
      <c r="I103" s="121"/>
      <c r="J103" s="43"/>
      <c r="K103" s="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</row>
    <row r="104" spans="1:51" x14ac:dyDescent="0.25">
      <c r="A104" s="41"/>
      <c r="B104" s="41"/>
      <c r="C104" s="41"/>
      <c r="D104" s="41"/>
      <c r="E104" s="41"/>
      <c r="F104" s="41"/>
      <c r="G104" s="41"/>
      <c r="H104" s="41"/>
      <c r="I104" s="121"/>
      <c r="J104" s="43"/>
      <c r="K104" s="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</row>
    <row r="105" spans="1:51" x14ac:dyDescent="0.25">
      <c r="A105" s="41"/>
      <c r="B105" s="41"/>
      <c r="C105" s="41"/>
      <c r="D105" s="41"/>
      <c r="E105" s="41"/>
      <c r="F105" s="41"/>
      <c r="G105" s="41"/>
      <c r="H105" s="41"/>
      <c r="I105" s="121"/>
      <c r="J105" s="43"/>
      <c r="K105" s="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</row>
    <row r="106" spans="1:51" x14ac:dyDescent="0.25">
      <c r="A106" s="41"/>
      <c r="B106" s="41"/>
      <c r="C106" s="41"/>
      <c r="D106" s="41"/>
      <c r="E106" s="41"/>
      <c r="F106" s="41"/>
      <c r="G106" s="41"/>
      <c r="H106" s="41"/>
      <c r="I106" s="121"/>
      <c r="J106" s="43"/>
      <c r="K106" s="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</row>
    <row r="107" spans="1:51" x14ac:dyDescent="0.25">
      <c r="A107" s="41"/>
      <c r="B107" s="41"/>
      <c r="C107" s="41"/>
      <c r="D107" s="41"/>
      <c r="E107" s="41"/>
      <c r="F107" s="41"/>
      <c r="G107" s="41"/>
      <c r="H107" s="41"/>
      <c r="I107" s="121"/>
      <c r="J107" s="43"/>
      <c r="K107" s="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</row>
    <row r="108" spans="1:51" x14ac:dyDescent="0.25">
      <c r="A108" s="41"/>
      <c r="B108" s="41"/>
      <c r="C108" s="41"/>
      <c r="D108" s="41"/>
      <c r="E108" s="41"/>
      <c r="F108" s="41"/>
      <c r="G108" s="41"/>
      <c r="H108" s="41"/>
      <c r="I108" s="121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</row>
    <row r="109" spans="1:51" x14ac:dyDescent="0.25">
      <c r="A109" s="41"/>
      <c r="B109" s="41"/>
      <c r="C109" s="41"/>
      <c r="D109" s="41"/>
      <c r="E109" s="41"/>
      <c r="F109" s="41"/>
      <c r="G109" s="41"/>
      <c r="H109" s="41"/>
      <c r="I109" s="121"/>
      <c r="J109" s="43"/>
      <c r="K109" s="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</row>
    <row r="110" spans="1:51" x14ac:dyDescent="0.25">
      <c r="A110" s="41"/>
      <c r="B110" s="41"/>
      <c r="C110" s="41"/>
      <c r="D110" s="41"/>
      <c r="E110" s="41"/>
      <c r="F110" s="41"/>
      <c r="G110" s="41"/>
      <c r="H110" s="41"/>
      <c r="I110" s="121"/>
      <c r="J110" s="43"/>
      <c r="K110" s="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</row>
    <row r="111" spans="1:51" x14ac:dyDescent="0.25">
      <c r="A111" s="41"/>
      <c r="B111" s="41"/>
      <c r="C111" s="41"/>
      <c r="D111" s="41"/>
      <c r="E111" s="41"/>
      <c r="F111" s="41"/>
      <c r="G111" s="41"/>
      <c r="H111" s="41"/>
      <c r="I111" s="121"/>
      <c r="J111" s="43"/>
      <c r="K111" s="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</row>
    <row r="112" spans="1:51" x14ac:dyDescent="0.25">
      <c r="A112" s="41"/>
      <c r="B112" s="41"/>
      <c r="C112" s="41"/>
      <c r="D112" s="41"/>
      <c r="E112" s="41"/>
      <c r="F112" s="41"/>
      <c r="G112" s="41"/>
      <c r="H112" s="41"/>
      <c r="I112" s="121"/>
      <c r="J112" s="43"/>
      <c r="K112" s="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</row>
    <row r="113" spans="1:51" x14ac:dyDescent="0.25">
      <c r="A113" s="41"/>
      <c r="B113" s="41"/>
      <c r="C113" s="41"/>
      <c r="D113" s="41"/>
      <c r="E113" s="41"/>
      <c r="F113" s="41"/>
      <c r="G113" s="41"/>
      <c r="H113" s="41"/>
      <c r="I113" s="121"/>
      <c r="J113" s="43"/>
      <c r="K113" s="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</row>
    <row r="114" spans="1:51" x14ac:dyDescent="0.25">
      <c r="A114" s="41"/>
      <c r="B114" s="41"/>
      <c r="C114" s="41"/>
      <c r="D114" s="41"/>
      <c r="E114" s="41"/>
      <c r="F114" s="41"/>
      <c r="G114" s="41"/>
      <c r="H114" s="41"/>
      <c r="I114" s="121"/>
      <c r="J114" s="43"/>
      <c r="K114" s="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</row>
    <row r="115" spans="1:51" x14ac:dyDescent="0.25">
      <c r="A115" s="41"/>
      <c r="B115" s="41"/>
      <c r="C115" s="41"/>
      <c r="D115" s="41"/>
      <c r="E115" s="41"/>
      <c r="F115" s="41"/>
      <c r="G115" s="66"/>
      <c r="H115" s="41"/>
      <c r="I115" s="121"/>
      <c r="J115" s="43"/>
      <c r="K115" s="115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</row>
    <row r="116" spans="1:51" x14ac:dyDescent="0.25">
      <c r="A116" s="41"/>
      <c r="B116" s="41"/>
      <c r="C116" s="41"/>
      <c r="D116" s="41"/>
      <c r="E116" s="41"/>
      <c r="F116" s="41"/>
      <c r="G116" s="66"/>
      <c r="H116" s="41"/>
      <c r="I116" s="121"/>
      <c r="J116" s="43" t="s">
        <v>213</v>
      </c>
      <c r="K116" s="115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</row>
    <row r="117" spans="1:51" x14ac:dyDescent="0.25">
      <c r="A117" s="41"/>
      <c r="B117" s="41"/>
      <c r="C117" s="41"/>
      <c r="D117" s="41"/>
      <c r="E117" s="41"/>
      <c r="F117" s="41"/>
      <c r="G117" s="66"/>
      <c r="H117" s="41"/>
      <c r="I117" s="121"/>
      <c r="J117" s="43" t="s">
        <v>214</v>
      </c>
      <c r="K117" s="115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</row>
    <row r="118" spans="1:51" x14ac:dyDescent="0.25">
      <c r="A118" s="41"/>
      <c r="B118" s="41"/>
      <c r="C118" s="41"/>
      <c r="D118" s="41"/>
      <c r="E118" s="41"/>
      <c r="F118" s="41"/>
      <c r="G118" s="66"/>
      <c r="H118" s="41"/>
      <c r="I118" s="121"/>
      <c r="J118" s="43"/>
      <c r="K118" s="115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</row>
    <row r="119" spans="1:51" x14ac:dyDescent="0.25">
      <c r="A119" s="41"/>
      <c r="B119" s="41"/>
      <c r="C119" s="41"/>
      <c r="D119" s="41"/>
      <c r="E119" s="41"/>
      <c r="F119" s="41"/>
      <c r="G119" s="66"/>
      <c r="H119" s="41"/>
      <c r="I119" s="121"/>
      <c r="J119" s="43"/>
      <c r="K119" s="115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</row>
    <row r="120" spans="1:51" x14ac:dyDescent="0.25">
      <c r="A120" s="41"/>
      <c r="B120" s="41"/>
      <c r="C120" s="41"/>
      <c r="D120" s="41"/>
      <c r="E120" s="41"/>
      <c r="F120" s="41"/>
      <c r="G120" s="66"/>
      <c r="H120" s="41"/>
      <c r="I120" s="121"/>
      <c r="J120" s="43"/>
      <c r="K120" s="115"/>
      <c r="L120" s="41"/>
      <c r="M120" s="41"/>
      <c r="N120" s="46" t="s">
        <v>83</v>
      </c>
      <c r="O120" s="59" t="s">
        <v>130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</row>
    <row r="121" spans="1:51" x14ac:dyDescent="0.25">
      <c r="A121" s="41"/>
      <c r="B121" s="41"/>
      <c r="C121" s="41"/>
      <c r="D121" s="41"/>
      <c r="E121" s="41"/>
      <c r="F121" s="41"/>
      <c r="G121" s="66"/>
      <c r="H121" s="41"/>
      <c r="I121" s="121"/>
      <c r="J121" s="43"/>
      <c r="K121" s="115"/>
      <c r="L121" s="41"/>
      <c r="M121" s="41"/>
      <c r="N121" s="61">
        <v>2021</v>
      </c>
      <c r="O121" s="60">
        <f>COUNTIF(D3:D59,N121)</f>
        <v>11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</row>
    <row r="122" spans="1:51" x14ac:dyDescent="0.25">
      <c r="A122" s="41"/>
      <c r="B122" s="41"/>
      <c r="C122" s="41"/>
      <c r="D122" s="41"/>
      <c r="E122" s="41"/>
      <c r="F122" s="41"/>
      <c r="G122" s="66"/>
      <c r="H122" s="41"/>
      <c r="I122" s="121"/>
      <c r="J122" s="43"/>
      <c r="K122" s="115"/>
      <c r="L122" s="41"/>
      <c r="M122" s="41"/>
      <c r="N122" s="48">
        <v>2020</v>
      </c>
      <c r="O122" s="49">
        <f>COUNTIF(D3:D59,N122)</f>
        <v>3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</row>
    <row r="123" spans="1:51" x14ac:dyDescent="0.25">
      <c r="A123" s="41"/>
      <c r="B123" s="41"/>
      <c r="C123" s="41"/>
      <c r="D123" s="41"/>
      <c r="E123" s="41"/>
      <c r="F123" s="41"/>
      <c r="G123" s="66"/>
      <c r="H123" s="41"/>
      <c r="I123" s="121"/>
      <c r="J123" s="43"/>
      <c r="K123" s="115"/>
      <c r="L123" s="41"/>
      <c r="M123" s="41"/>
      <c r="N123" s="48">
        <v>2019</v>
      </c>
      <c r="O123" s="49">
        <f>COUNTIF(D3:D59,N123)</f>
        <v>7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</row>
    <row r="124" spans="1:51" x14ac:dyDescent="0.25">
      <c r="A124" s="41"/>
      <c r="B124" s="41"/>
      <c r="C124" s="41"/>
      <c r="D124" s="41"/>
      <c r="E124" s="41"/>
      <c r="F124" s="41"/>
      <c r="G124" s="66"/>
      <c r="H124" s="41"/>
      <c r="I124" s="121"/>
      <c r="J124" s="43"/>
      <c r="K124" s="115"/>
      <c r="L124" s="41"/>
      <c r="M124" s="41"/>
      <c r="N124" s="48">
        <v>2018</v>
      </c>
      <c r="O124" s="49">
        <f>COUNTIF(D3:D59,N124)</f>
        <v>3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</row>
    <row r="125" spans="1:51" x14ac:dyDescent="0.25">
      <c r="A125" s="41"/>
      <c r="B125" s="41"/>
      <c r="C125" s="41"/>
      <c r="D125" s="41"/>
      <c r="E125" s="41"/>
      <c r="F125" s="41"/>
      <c r="G125" s="41"/>
      <c r="H125" s="41"/>
      <c r="I125" s="121"/>
      <c r="J125" s="43"/>
      <c r="K125" s="43"/>
      <c r="L125" s="41"/>
      <c r="M125" s="41"/>
      <c r="N125" s="48">
        <v>2017</v>
      </c>
      <c r="O125" s="49">
        <f>COUNTIF(D3:D59,N125)</f>
        <v>1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</row>
    <row r="126" spans="1:51" x14ac:dyDescent="0.25">
      <c r="A126" s="41"/>
      <c r="B126" s="41"/>
      <c r="C126" s="41"/>
      <c r="D126" s="41"/>
      <c r="E126" s="41"/>
      <c r="F126" s="41"/>
      <c r="G126" s="41"/>
      <c r="H126" s="41"/>
      <c r="I126" s="121"/>
      <c r="J126" s="43"/>
      <c r="K126" s="43"/>
      <c r="L126" s="41"/>
      <c r="M126" s="41"/>
      <c r="N126" s="48">
        <v>2016</v>
      </c>
      <c r="O126" s="49">
        <f>COUNTIF(D3:D59,N126)</f>
        <v>2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</row>
    <row r="127" spans="1:51" x14ac:dyDescent="0.25">
      <c r="A127" s="41"/>
      <c r="B127" s="41"/>
      <c r="C127" s="41"/>
      <c r="D127" s="41"/>
      <c r="E127" s="41"/>
      <c r="F127" s="41"/>
      <c r="G127" s="41"/>
      <c r="H127" s="41"/>
      <c r="I127" s="121"/>
      <c r="J127" s="43"/>
      <c r="K127" s="43"/>
      <c r="L127" s="41"/>
      <c r="M127" s="41"/>
      <c r="N127" s="48">
        <v>2015</v>
      </c>
      <c r="O127" s="49">
        <f>COUNTIF(D3:D59,N127)</f>
        <v>1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</row>
    <row r="128" spans="1:51" x14ac:dyDescent="0.25">
      <c r="A128" s="41"/>
      <c r="B128" s="41"/>
      <c r="C128" s="41"/>
      <c r="D128" s="41"/>
      <c r="E128" s="41"/>
      <c r="F128" s="41"/>
      <c r="G128" s="41"/>
      <c r="H128" s="41"/>
      <c r="I128" s="121"/>
      <c r="J128" s="43"/>
      <c r="K128" s="43"/>
      <c r="L128" s="41"/>
      <c r="M128" s="41"/>
      <c r="N128" s="48">
        <v>2014</v>
      </c>
      <c r="O128" s="49">
        <f>COUNTIF(D3:D59,N128)</f>
        <v>0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</row>
    <row r="129" spans="1:51" x14ac:dyDescent="0.25">
      <c r="A129" s="41"/>
      <c r="B129" s="41"/>
      <c r="C129" s="41"/>
      <c r="D129" s="41"/>
      <c r="E129" s="41"/>
      <c r="F129" s="41"/>
      <c r="G129" s="41"/>
      <c r="H129" s="41"/>
      <c r="I129" s="121"/>
      <c r="J129" s="43"/>
      <c r="K129" s="43"/>
      <c r="L129" s="41"/>
      <c r="M129" s="41"/>
      <c r="N129" s="48">
        <v>2013</v>
      </c>
      <c r="O129" s="49">
        <f>COUNTIF(D3:D59,N129)</f>
        <v>2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</row>
    <row r="130" spans="1:51" x14ac:dyDescent="0.25">
      <c r="A130" s="41"/>
      <c r="B130" s="41"/>
      <c r="C130" s="41"/>
      <c r="D130" s="41"/>
      <c r="E130" s="41"/>
      <c r="F130" s="41"/>
      <c r="G130" s="41"/>
      <c r="H130" s="41"/>
      <c r="I130" s="121"/>
      <c r="J130" s="43"/>
      <c r="K130" s="43"/>
      <c r="L130" s="41"/>
      <c r="M130" s="41"/>
      <c r="N130" s="48">
        <v>2012</v>
      </c>
      <c r="O130" s="49">
        <f>COUNTIF(D3:D59,N130)</f>
        <v>0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</row>
    <row r="131" spans="1:51" x14ac:dyDescent="0.25">
      <c r="A131" s="41"/>
      <c r="B131" s="41"/>
      <c r="C131" s="41"/>
      <c r="D131" s="41"/>
      <c r="E131" s="41"/>
      <c r="F131" s="41"/>
      <c r="G131" s="41"/>
      <c r="H131" s="41"/>
      <c r="I131" s="121"/>
      <c r="J131" s="43"/>
      <c r="K131" s="43"/>
      <c r="L131" s="41"/>
      <c r="M131" s="41"/>
      <c r="N131" s="48">
        <v>2011</v>
      </c>
      <c r="O131" s="49">
        <f>COUNTIF(D3:D59,N131)</f>
        <v>1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</row>
    <row r="132" spans="1:51" x14ac:dyDescent="0.25">
      <c r="A132" s="41"/>
      <c r="B132" s="41"/>
      <c r="C132" s="41"/>
      <c r="D132" s="41"/>
      <c r="E132" s="41"/>
      <c r="F132" s="41"/>
      <c r="G132" s="41"/>
      <c r="H132" s="41"/>
      <c r="I132" s="121"/>
      <c r="J132" s="43"/>
      <c r="K132" s="43"/>
      <c r="L132" s="41"/>
      <c r="M132" s="41"/>
      <c r="N132" s="48">
        <v>2010</v>
      </c>
      <c r="O132" s="49">
        <f>COUNTIF(D3:D59,N132)</f>
        <v>0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</row>
    <row r="133" spans="1:51" x14ac:dyDescent="0.25">
      <c r="A133" s="41"/>
      <c r="B133" s="41"/>
      <c r="C133" s="41"/>
      <c r="D133" s="41"/>
      <c r="E133" s="41"/>
      <c r="F133" s="41"/>
      <c r="G133" s="41"/>
      <c r="H133" s="41"/>
      <c r="I133" s="121"/>
      <c r="J133" s="43"/>
      <c r="K133" s="43"/>
      <c r="L133" s="41"/>
      <c r="M133" s="41"/>
      <c r="N133" s="48">
        <v>2009</v>
      </c>
      <c r="O133" s="49">
        <f>COUNTIF(D3:D59,N133)</f>
        <v>0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</row>
    <row r="134" spans="1:51" x14ac:dyDescent="0.25">
      <c r="A134" s="41"/>
      <c r="B134" s="41"/>
      <c r="C134" s="41"/>
      <c r="D134" s="41"/>
      <c r="E134" s="41"/>
      <c r="F134" s="41"/>
      <c r="G134" s="41"/>
      <c r="H134" s="41"/>
      <c r="I134" s="121"/>
      <c r="J134" s="43"/>
      <c r="K134" s="43"/>
      <c r="L134" s="41"/>
      <c r="M134" s="41"/>
      <c r="N134" s="48">
        <v>2008</v>
      </c>
      <c r="O134" s="49">
        <f>COUNTIF(D3:D59,N134)</f>
        <v>1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</row>
    <row r="135" spans="1:51" x14ac:dyDescent="0.25">
      <c r="A135" s="41"/>
      <c r="B135" s="41"/>
      <c r="C135" s="41"/>
      <c r="D135" s="41"/>
      <c r="E135" s="41"/>
      <c r="F135" s="41"/>
      <c r="G135" s="41"/>
      <c r="H135" s="41"/>
      <c r="I135" s="121"/>
      <c r="J135" s="43" t="s">
        <v>145</v>
      </c>
      <c r="K135" s="43"/>
      <c r="L135" s="41"/>
      <c r="M135" s="41"/>
      <c r="N135" s="48">
        <v>2007</v>
      </c>
      <c r="O135" s="49">
        <f>COUNTIF(D3:D59,N135)</f>
        <v>1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</row>
    <row r="136" spans="1:51" x14ac:dyDescent="0.25">
      <c r="A136" s="41"/>
      <c r="B136" s="41"/>
      <c r="C136" s="41"/>
      <c r="D136" s="41"/>
      <c r="E136" s="41"/>
      <c r="F136" s="41"/>
      <c r="G136" s="41"/>
      <c r="H136" s="41"/>
      <c r="I136" s="121"/>
      <c r="J136" s="43" t="s">
        <v>146</v>
      </c>
      <c r="K136" s="43"/>
      <c r="L136" s="41"/>
      <c r="M136" s="41"/>
      <c r="N136" s="48">
        <v>2006</v>
      </c>
      <c r="O136" s="49">
        <f>COUNTIF(D3:D59,N136)</f>
        <v>0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</row>
    <row r="137" spans="1:51" x14ac:dyDescent="0.25">
      <c r="A137" s="41"/>
      <c r="B137" s="41"/>
      <c r="C137" s="41"/>
      <c r="D137" s="41"/>
      <c r="E137" s="41"/>
      <c r="F137" s="41"/>
      <c r="G137" s="41"/>
      <c r="H137" s="41"/>
      <c r="I137" s="121"/>
      <c r="J137" s="43"/>
      <c r="K137" s="43"/>
      <c r="L137" s="41"/>
      <c r="M137" s="41"/>
      <c r="N137" s="48">
        <v>2005</v>
      </c>
      <c r="O137" s="49">
        <f>COUNTIF(D3:D59,N137)</f>
        <v>0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</row>
    <row r="138" spans="1:51" x14ac:dyDescent="0.25">
      <c r="A138" s="41"/>
      <c r="B138" s="41"/>
      <c r="C138" s="41"/>
      <c r="D138" s="41"/>
      <c r="E138" s="41"/>
      <c r="F138" s="41"/>
      <c r="G138" s="41"/>
      <c r="H138" s="41"/>
      <c r="I138" s="121"/>
      <c r="J138" s="43"/>
      <c r="K138" s="43"/>
      <c r="L138" s="41"/>
      <c r="M138" s="41"/>
      <c r="N138" s="48">
        <v>2004</v>
      </c>
      <c r="O138" s="49">
        <f>COUNTIF(D3:D59,N138)</f>
        <v>1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</row>
    <row r="139" spans="1:51" x14ac:dyDescent="0.25">
      <c r="A139" s="41"/>
      <c r="B139" s="41"/>
      <c r="C139" s="41"/>
      <c r="D139" s="41"/>
      <c r="E139" s="41"/>
      <c r="F139" s="41"/>
      <c r="G139" s="41"/>
      <c r="H139" s="41"/>
      <c r="I139" s="121"/>
      <c r="J139" s="43"/>
      <c r="K139" s="43"/>
      <c r="L139" s="41"/>
      <c r="M139" s="41"/>
      <c r="N139" s="48">
        <v>2003</v>
      </c>
      <c r="O139" s="49">
        <f>COUNTIF(D3:D59,N139)</f>
        <v>0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</row>
    <row r="140" spans="1:51" x14ac:dyDescent="0.25">
      <c r="A140" s="41"/>
      <c r="B140" s="41"/>
      <c r="C140" s="41"/>
      <c r="D140" s="41"/>
      <c r="E140" s="41"/>
      <c r="F140" s="41"/>
      <c r="G140" s="41"/>
      <c r="H140" s="41"/>
      <c r="I140" s="121"/>
      <c r="J140" s="43"/>
      <c r="K140" s="43"/>
      <c r="L140" s="41"/>
      <c r="M140" s="41"/>
      <c r="N140" s="48">
        <v>2002</v>
      </c>
      <c r="O140" s="49">
        <f>COUNTIF(D3:D59,N140)</f>
        <v>0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</row>
    <row r="141" spans="1:51" x14ac:dyDescent="0.25">
      <c r="A141" s="41"/>
      <c r="B141" s="41"/>
      <c r="C141" s="41"/>
      <c r="D141" s="41"/>
      <c r="E141" s="41"/>
      <c r="F141" s="41"/>
      <c r="G141" s="41"/>
      <c r="H141" s="41"/>
      <c r="I141" s="121"/>
      <c r="J141" s="43"/>
      <c r="K141" s="43"/>
      <c r="L141" s="41"/>
      <c r="M141" s="41"/>
      <c r="N141" s="48">
        <v>2001</v>
      </c>
      <c r="O141" s="49">
        <f>COUNTIF(D3:D59,N141)</f>
        <v>0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</row>
    <row r="142" spans="1:51" x14ac:dyDescent="0.25">
      <c r="A142" s="41"/>
      <c r="B142" s="41"/>
      <c r="C142" s="41"/>
      <c r="D142" s="41"/>
      <c r="E142" s="41"/>
      <c r="F142" s="41"/>
      <c r="G142" s="41"/>
      <c r="H142" s="41"/>
      <c r="I142" s="121"/>
      <c r="J142" s="43"/>
      <c r="K142" s="43"/>
      <c r="L142" s="41"/>
      <c r="M142" s="41"/>
      <c r="N142" s="48">
        <v>2000</v>
      </c>
      <c r="O142" s="49">
        <f>COUNTIF(D3:D59,N142)</f>
        <v>0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</row>
    <row r="143" spans="1:51" x14ac:dyDescent="0.25">
      <c r="A143" s="41"/>
      <c r="B143" s="41"/>
      <c r="C143" s="41"/>
      <c r="D143" s="41"/>
      <c r="E143" s="41"/>
      <c r="F143" s="41"/>
      <c r="G143" s="41"/>
      <c r="H143" s="41"/>
      <c r="I143" s="121"/>
      <c r="J143" s="43"/>
      <c r="K143" s="43"/>
      <c r="L143" s="41"/>
      <c r="M143" s="41"/>
      <c r="N143" s="48">
        <v>1999</v>
      </c>
      <c r="O143" s="49">
        <f>COUNTIF(D3:D59,N143)</f>
        <v>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</row>
    <row r="144" spans="1:51" x14ac:dyDescent="0.25">
      <c r="A144" s="41"/>
      <c r="B144" s="41"/>
      <c r="C144" s="41"/>
      <c r="D144" s="41"/>
      <c r="E144" s="41"/>
      <c r="F144" s="41"/>
      <c r="G144" s="41"/>
      <c r="H144" s="41"/>
      <c r="I144" s="121"/>
      <c r="J144" s="43"/>
      <c r="K144" s="43"/>
      <c r="L144" s="41"/>
      <c r="M144" s="41"/>
      <c r="N144" s="48">
        <v>1998</v>
      </c>
      <c r="O144" s="49">
        <f>COUNTIF(D3:D59,N144)</f>
        <v>0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</row>
    <row r="145" spans="1:51" x14ac:dyDescent="0.25">
      <c r="A145" s="41"/>
      <c r="B145" s="41"/>
      <c r="C145" s="41"/>
      <c r="D145" s="41"/>
      <c r="E145" s="41"/>
      <c r="F145" s="41"/>
      <c r="G145" s="41"/>
      <c r="H145" s="41"/>
      <c r="I145" s="121"/>
      <c r="J145" s="43"/>
      <c r="K145" s="43"/>
      <c r="L145" s="41"/>
      <c r="M145" s="41"/>
      <c r="N145" s="48">
        <v>1997</v>
      </c>
      <c r="O145" s="49">
        <f>COUNTIF(D3:D45,N145)</f>
        <v>1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</row>
    <row r="146" spans="1:51" x14ac:dyDescent="0.25">
      <c r="A146" s="41"/>
      <c r="B146" s="41"/>
      <c r="C146" s="41"/>
      <c r="D146" s="41"/>
      <c r="E146" s="41"/>
      <c r="F146" s="41"/>
      <c r="G146" s="41"/>
      <c r="H146" s="41"/>
      <c r="I146" s="121"/>
      <c r="J146" s="43"/>
      <c r="K146" s="43"/>
      <c r="L146" s="41"/>
      <c r="M146" s="41"/>
      <c r="N146" s="48">
        <v>1996</v>
      </c>
      <c r="O146" s="49">
        <f>COUNTIF(D3:D46,N146)</f>
        <v>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</row>
    <row r="147" spans="1:51" x14ac:dyDescent="0.25">
      <c r="A147" s="41"/>
      <c r="B147" s="41"/>
      <c r="C147" s="41"/>
      <c r="D147" s="41"/>
      <c r="E147" s="41"/>
      <c r="F147" s="41"/>
      <c r="G147" s="41"/>
      <c r="H147" s="41"/>
      <c r="I147" s="121"/>
      <c r="J147" s="43"/>
      <c r="K147" s="43"/>
      <c r="L147" s="41"/>
      <c r="M147" s="41"/>
      <c r="N147" s="50">
        <v>1995</v>
      </c>
      <c r="O147" s="51">
        <f>COUNTIF(D5:D47,N147)</f>
        <v>1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</row>
    <row r="148" spans="1:51" x14ac:dyDescent="0.25">
      <c r="A148" s="41"/>
      <c r="B148" s="41"/>
      <c r="C148" s="41"/>
      <c r="D148" s="41"/>
      <c r="E148" s="41"/>
      <c r="F148" s="41"/>
      <c r="G148" s="41"/>
      <c r="H148" s="41"/>
      <c r="I148" s="121"/>
      <c r="J148" s="43"/>
      <c r="K148" s="43"/>
      <c r="L148" s="41"/>
      <c r="M148" s="41"/>
      <c r="N148" s="44" t="s">
        <v>129</v>
      </c>
      <c r="O148" s="45">
        <f>SUM(O121:O147)</f>
        <v>36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</row>
    <row r="149" spans="1:51" x14ac:dyDescent="0.25">
      <c r="A149" s="41"/>
      <c r="B149" s="41"/>
      <c r="C149" s="41"/>
      <c r="D149" s="41"/>
      <c r="E149" s="41"/>
      <c r="F149" s="41"/>
      <c r="G149" s="41"/>
      <c r="H149" s="41"/>
      <c r="I149" s="121"/>
      <c r="J149" s="43"/>
      <c r="K149" s="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</row>
    <row r="150" spans="1:51" x14ac:dyDescent="0.25">
      <c r="A150" s="41"/>
      <c r="B150" s="41"/>
      <c r="C150" s="41"/>
      <c r="D150" s="41"/>
      <c r="E150" s="41"/>
      <c r="F150" s="41"/>
      <c r="G150" s="41"/>
      <c r="H150" s="41"/>
      <c r="I150" s="121"/>
      <c r="J150" s="43"/>
      <c r="K150" s="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</row>
    <row r="151" spans="1:51" x14ac:dyDescent="0.25">
      <c r="A151" s="41"/>
      <c r="B151" s="41"/>
      <c r="C151" s="41"/>
      <c r="D151" s="41"/>
      <c r="E151" s="41"/>
      <c r="F151" s="41"/>
      <c r="G151" s="41"/>
      <c r="H151" s="41"/>
      <c r="I151" s="121"/>
      <c r="J151" s="43"/>
      <c r="K151" s="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</row>
    <row r="152" spans="1:51" x14ac:dyDescent="0.25">
      <c r="A152" s="41"/>
      <c r="B152" s="41"/>
      <c r="C152" s="41"/>
      <c r="D152" s="41"/>
      <c r="E152" s="41"/>
      <c r="F152" s="41"/>
      <c r="G152" s="41"/>
      <c r="H152" s="41"/>
      <c r="I152" s="121"/>
      <c r="J152" s="43"/>
      <c r="K152" s="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</row>
    <row r="153" spans="1:51" x14ac:dyDescent="0.25">
      <c r="A153" s="41"/>
      <c r="B153" s="41"/>
      <c r="C153" s="41"/>
      <c r="D153" s="41"/>
      <c r="E153" s="41"/>
      <c r="F153" s="41"/>
      <c r="G153" s="41"/>
      <c r="H153" s="41"/>
      <c r="I153" s="121"/>
      <c r="J153" s="43"/>
      <c r="K153" s="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</row>
    <row r="154" spans="1:51" x14ac:dyDescent="0.25">
      <c r="A154" s="41"/>
      <c r="B154" s="41"/>
      <c r="C154" s="41"/>
      <c r="D154" s="41"/>
      <c r="E154" s="41"/>
      <c r="F154" s="41"/>
      <c r="G154" s="41"/>
      <c r="H154" s="41"/>
      <c r="I154" s="121"/>
      <c r="J154" s="43"/>
      <c r="K154" s="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</row>
    <row r="155" spans="1:51" x14ac:dyDescent="0.25">
      <c r="A155" s="41"/>
      <c r="B155" s="41"/>
      <c r="C155" s="41"/>
      <c r="D155" s="41"/>
      <c r="E155" s="41"/>
      <c r="F155" s="41"/>
      <c r="G155" s="41"/>
      <c r="H155" s="41"/>
      <c r="I155" s="121"/>
      <c r="J155" s="43"/>
      <c r="K155" s="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</row>
    <row r="156" spans="1:51" x14ac:dyDescent="0.25">
      <c r="A156" s="41"/>
      <c r="B156" s="41"/>
      <c r="C156" s="41"/>
      <c r="D156" s="41"/>
      <c r="E156" s="41"/>
      <c r="F156" s="41"/>
      <c r="G156" s="41"/>
      <c r="H156" s="41"/>
      <c r="I156" s="121"/>
      <c r="J156" s="43"/>
      <c r="K156" s="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</row>
    <row r="157" spans="1:51" x14ac:dyDescent="0.25">
      <c r="A157" s="41"/>
      <c r="B157" s="41"/>
      <c r="C157" s="41"/>
      <c r="D157" s="41"/>
      <c r="E157" s="41"/>
      <c r="F157" s="41"/>
      <c r="G157" s="41"/>
      <c r="H157" s="41"/>
      <c r="I157" s="121"/>
      <c r="J157" s="43"/>
      <c r="K157" s="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</row>
    <row r="158" spans="1:51" x14ac:dyDescent="0.25">
      <c r="A158" s="41"/>
      <c r="B158" s="41"/>
      <c r="C158" s="41"/>
      <c r="D158" s="41"/>
      <c r="E158" s="41"/>
      <c r="F158" s="41"/>
      <c r="G158" s="41"/>
      <c r="H158" s="41"/>
      <c r="I158" s="121"/>
      <c r="J158" s="43"/>
      <c r="K158" s="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</row>
    <row r="159" spans="1:51" x14ac:dyDescent="0.25">
      <c r="A159" s="41"/>
    </row>
    <row r="160" spans="1:5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</sheetData>
  <sortState ref="J34:J37">
    <sortCondition ref="J33"/>
  </sortState>
  <mergeCells count="18">
    <mergeCell ref="M41:O41"/>
    <mergeCell ref="M40:O40"/>
    <mergeCell ref="M37:O37"/>
    <mergeCell ref="M36:O36"/>
    <mergeCell ref="M38:O38"/>
    <mergeCell ref="M39:O39"/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G16" sqref="G16"/>
    </sheetView>
  </sheetViews>
  <sheetFormatPr baseColWidth="10" defaultRowHeight="15.75" customHeight="1" x14ac:dyDescent="0.25"/>
  <cols>
    <col min="1" max="2" width="3.140625" style="137" customWidth="1"/>
    <col min="3" max="3" width="30" style="137" customWidth="1"/>
    <col min="4" max="4" width="7.140625" style="137" customWidth="1"/>
    <col min="5" max="6" width="12.85546875" style="137" customWidth="1"/>
    <col min="7" max="7" width="9.28515625" style="137" customWidth="1"/>
    <col min="8" max="8" width="3.140625" style="137" customWidth="1"/>
    <col min="9" max="9" width="30" style="137" customWidth="1"/>
    <col min="10" max="10" width="9.28515625" style="137" customWidth="1"/>
    <col min="11" max="11" width="3.140625" style="137" customWidth="1"/>
    <col min="12" max="12" width="30" style="137" customWidth="1"/>
    <col min="13" max="13" width="9.28515625" style="137" customWidth="1"/>
    <col min="14" max="14" width="3.140625" style="137" customWidth="1"/>
    <col min="15" max="15" width="5.7109375" style="137" customWidth="1"/>
    <col min="16" max="18" width="10" style="137" customWidth="1"/>
    <col min="19" max="19" width="3.140625" style="137" customWidth="1"/>
    <col min="20" max="20" width="42.85546875" style="137" customWidth="1"/>
    <col min="21" max="16384" width="11.42578125" style="137"/>
  </cols>
  <sheetData>
    <row r="1" spans="1:22" ht="15.75" customHeight="1" x14ac:dyDescent="0.25">
      <c r="A1" s="40"/>
      <c r="B1" s="35"/>
      <c r="C1" s="35"/>
      <c r="D1" s="35"/>
      <c r="E1" s="35"/>
      <c r="F1" s="35"/>
      <c r="G1" s="35"/>
      <c r="H1" s="35"/>
      <c r="I1" s="28"/>
      <c r="J1" s="28"/>
      <c r="K1" s="28"/>
      <c r="L1" s="28"/>
      <c r="M1" s="28"/>
      <c r="N1" s="42"/>
      <c r="O1" s="40"/>
      <c r="P1" s="41"/>
      <c r="Q1" s="41"/>
      <c r="R1" s="41"/>
      <c r="S1" s="41"/>
      <c r="T1" s="41"/>
      <c r="U1" s="42"/>
      <c r="V1" s="41"/>
    </row>
    <row r="2" spans="1:22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165" t="s">
        <v>292</v>
      </c>
      <c r="J2" s="167"/>
      <c r="K2" s="144"/>
      <c r="L2" s="167" t="s">
        <v>293</v>
      </c>
      <c r="M2" s="166"/>
      <c r="N2" s="41"/>
      <c r="O2" s="40"/>
      <c r="P2" s="41"/>
      <c r="Q2" s="41"/>
      <c r="R2" s="41"/>
      <c r="S2" s="41"/>
      <c r="T2" s="41"/>
      <c r="U2" s="8"/>
      <c r="V2" s="41"/>
    </row>
    <row r="3" spans="1:22" ht="15.75" customHeight="1" x14ac:dyDescent="0.25">
      <c r="A3" s="40"/>
      <c r="B3" s="74">
        <v>1</v>
      </c>
      <c r="C3" s="77" t="s">
        <v>261</v>
      </c>
      <c r="D3" s="77">
        <v>2019</v>
      </c>
      <c r="E3" s="78" t="s">
        <v>267</v>
      </c>
      <c r="F3" s="78" t="s">
        <v>268</v>
      </c>
      <c r="G3" s="79">
        <v>0.80694444444444446</v>
      </c>
      <c r="H3" s="8"/>
      <c r="I3" s="126" t="s">
        <v>185</v>
      </c>
      <c r="J3" s="139">
        <v>4.5833333333333337E-2</v>
      </c>
      <c r="K3" s="145"/>
      <c r="L3" s="138" t="s">
        <v>26</v>
      </c>
      <c r="M3" s="76">
        <v>0.43472222222222223</v>
      </c>
      <c r="N3" s="41"/>
      <c r="O3" s="40"/>
      <c r="P3" s="41"/>
      <c r="Q3" s="41"/>
      <c r="R3" s="41"/>
      <c r="S3" s="41"/>
      <c r="T3" s="41"/>
      <c r="U3" s="8"/>
      <c r="V3" s="41"/>
    </row>
    <row r="4" spans="1:22" ht="15.75" customHeight="1" x14ac:dyDescent="0.25">
      <c r="A4" s="40"/>
      <c r="B4" s="82">
        <v>2</v>
      </c>
      <c r="C4" s="57" t="s">
        <v>270</v>
      </c>
      <c r="D4" s="57">
        <v>2020</v>
      </c>
      <c r="E4" s="73" t="s">
        <v>271</v>
      </c>
      <c r="F4" s="73" t="s">
        <v>273</v>
      </c>
      <c r="G4" s="63">
        <v>0.17083333333333331</v>
      </c>
      <c r="H4" s="8"/>
      <c r="I4" s="117" t="s">
        <v>250</v>
      </c>
      <c r="J4" s="140">
        <v>7.4999999999999997E-2</v>
      </c>
      <c r="K4" s="145"/>
      <c r="L4" s="105" t="s">
        <v>218</v>
      </c>
      <c r="M4" s="63">
        <v>5.9722222222222225E-2</v>
      </c>
      <c r="N4" s="41"/>
      <c r="O4" s="40"/>
      <c r="P4" s="41"/>
      <c r="Q4" s="41"/>
      <c r="R4" s="41"/>
      <c r="S4" s="41"/>
      <c r="T4" s="41"/>
      <c r="U4" s="8"/>
      <c r="V4" s="41"/>
    </row>
    <row r="5" spans="1:22" ht="15.75" customHeight="1" x14ac:dyDescent="0.25">
      <c r="A5" s="40"/>
      <c r="B5" s="74">
        <v>3</v>
      </c>
      <c r="C5" s="77" t="s">
        <v>272</v>
      </c>
      <c r="D5" s="77">
        <v>2020</v>
      </c>
      <c r="E5" s="78" t="s">
        <v>271</v>
      </c>
      <c r="F5" s="78" t="s">
        <v>274</v>
      </c>
      <c r="G5" s="79">
        <v>0.33749999999999997</v>
      </c>
      <c r="H5" s="8"/>
      <c r="I5" s="116" t="s">
        <v>30</v>
      </c>
      <c r="J5" s="139">
        <v>0.72986111111111107</v>
      </c>
      <c r="K5" s="145"/>
      <c r="L5" s="77" t="s">
        <v>142</v>
      </c>
      <c r="M5" s="79">
        <v>0.19791666666666666</v>
      </c>
      <c r="N5" s="41"/>
      <c r="O5" s="40"/>
      <c r="P5" s="41"/>
      <c r="Q5" s="41"/>
      <c r="R5" s="41"/>
      <c r="S5" s="41"/>
      <c r="T5" s="41"/>
      <c r="U5" s="8"/>
      <c r="V5" s="41"/>
    </row>
    <row r="6" spans="1:22" ht="15.75" customHeight="1" x14ac:dyDescent="0.25">
      <c r="A6" s="40"/>
      <c r="B6" s="82">
        <v>4</v>
      </c>
      <c r="C6" s="57" t="s">
        <v>275</v>
      </c>
      <c r="D6" s="57">
        <v>2012</v>
      </c>
      <c r="E6" s="73" t="s">
        <v>276</v>
      </c>
      <c r="F6" s="73" t="s">
        <v>278</v>
      </c>
      <c r="G6" s="63">
        <v>0.15</v>
      </c>
      <c r="H6" s="8"/>
      <c r="I6" s="117" t="s">
        <v>202</v>
      </c>
      <c r="J6" s="140">
        <v>6.5972222222222224E-2</v>
      </c>
      <c r="K6" s="145"/>
      <c r="L6" s="57" t="s">
        <v>277</v>
      </c>
      <c r="M6" s="63">
        <v>5.9027777777777783E-2</v>
      </c>
      <c r="N6" s="41"/>
      <c r="O6" s="40"/>
      <c r="P6" s="41"/>
      <c r="Q6" s="41"/>
      <c r="R6" s="41"/>
      <c r="S6" s="41"/>
      <c r="T6" s="41"/>
      <c r="U6" s="8"/>
      <c r="V6" s="41"/>
    </row>
    <row r="7" spans="1:22" ht="15.75" customHeight="1" x14ac:dyDescent="0.25">
      <c r="A7" s="40"/>
      <c r="B7" s="74">
        <v>5</v>
      </c>
      <c r="C7" s="77" t="s">
        <v>248</v>
      </c>
      <c r="D7" s="77">
        <v>2021</v>
      </c>
      <c r="E7" s="78" t="s">
        <v>279</v>
      </c>
      <c r="F7" s="78" t="s">
        <v>280</v>
      </c>
      <c r="G7" s="79">
        <v>2.7097222222222221</v>
      </c>
      <c r="H7" s="8"/>
      <c r="I7" s="142" t="s">
        <v>277</v>
      </c>
      <c r="J7" s="141">
        <v>0.1763888888888889</v>
      </c>
      <c r="K7" s="145"/>
      <c r="L7" s="141"/>
      <c r="M7" s="81"/>
      <c r="N7" s="41"/>
      <c r="O7" s="40"/>
      <c r="P7" s="41"/>
      <c r="Q7" s="41"/>
      <c r="R7" s="41"/>
      <c r="S7" s="41"/>
      <c r="T7" s="41"/>
      <c r="U7" s="8"/>
      <c r="V7" s="41"/>
    </row>
    <row r="8" spans="1:22" ht="15.75" customHeight="1" x14ac:dyDescent="0.25">
      <c r="A8" s="40"/>
      <c r="B8" s="82">
        <v>6</v>
      </c>
      <c r="C8" s="57" t="s">
        <v>283</v>
      </c>
      <c r="D8" s="57">
        <v>2022</v>
      </c>
      <c r="E8" s="73" t="s">
        <v>284</v>
      </c>
      <c r="F8" s="73" t="s">
        <v>285</v>
      </c>
      <c r="G8" s="63">
        <v>0.32083333333333336</v>
      </c>
      <c r="H8" s="8"/>
      <c r="K8" s="143"/>
      <c r="N8" s="41"/>
      <c r="O8" s="40"/>
      <c r="P8" s="41"/>
      <c r="Q8" s="41"/>
      <c r="R8" s="41"/>
      <c r="S8" s="41"/>
      <c r="T8" s="41"/>
      <c r="U8" s="8"/>
      <c r="V8" s="41"/>
    </row>
    <row r="9" spans="1:22" ht="15.75" customHeight="1" x14ac:dyDescent="0.25">
      <c r="A9" s="40"/>
      <c r="B9" s="74">
        <v>7</v>
      </c>
      <c r="C9" s="77" t="s">
        <v>286</v>
      </c>
      <c r="D9" s="77">
        <v>2019</v>
      </c>
      <c r="E9" s="78" t="s">
        <v>287</v>
      </c>
      <c r="F9" s="78" t="s">
        <v>288</v>
      </c>
      <c r="G9" s="79">
        <v>0.20416666666666669</v>
      </c>
      <c r="H9" s="8"/>
      <c r="I9" s="165" t="s">
        <v>294</v>
      </c>
      <c r="J9" s="167"/>
      <c r="K9" s="144"/>
      <c r="L9" s="167" t="s">
        <v>295</v>
      </c>
      <c r="M9" s="166"/>
      <c r="N9" s="41"/>
      <c r="O9" s="40"/>
      <c r="P9" s="41"/>
      <c r="Q9" s="41"/>
      <c r="R9" s="41"/>
      <c r="S9" s="41"/>
      <c r="T9" s="41"/>
      <c r="U9" s="8"/>
      <c r="V9" s="41"/>
    </row>
    <row r="10" spans="1:22" ht="15.75" customHeight="1" x14ac:dyDescent="0.25">
      <c r="A10" s="40"/>
      <c r="B10" s="82">
        <v>8</v>
      </c>
      <c r="C10" s="57" t="s">
        <v>289</v>
      </c>
      <c r="D10" s="57">
        <v>2000</v>
      </c>
      <c r="E10" s="73" t="s">
        <v>290</v>
      </c>
      <c r="F10" s="73" t="s">
        <v>14</v>
      </c>
      <c r="G10" s="63" t="s">
        <v>14</v>
      </c>
      <c r="H10" s="8"/>
      <c r="I10" s="126" t="s">
        <v>26</v>
      </c>
      <c r="J10" s="139">
        <v>2.1409722222222221</v>
      </c>
      <c r="K10" s="145"/>
      <c r="L10" s="138" t="s">
        <v>26</v>
      </c>
      <c r="M10" s="76">
        <v>0.8569444444444444</v>
      </c>
      <c r="N10" s="41"/>
      <c r="O10" s="40"/>
      <c r="P10" s="41"/>
      <c r="Q10" s="41"/>
      <c r="R10" s="41"/>
      <c r="S10" s="41"/>
      <c r="T10" s="41"/>
      <c r="U10" s="8"/>
      <c r="V10" s="41"/>
    </row>
    <row r="11" spans="1:22" ht="15.75" customHeight="1" x14ac:dyDescent="0.25">
      <c r="A11" s="40"/>
      <c r="B11" s="74">
        <v>9</v>
      </c>
      <c r="C11" s="77" t="s">
        <v>304</v>
      </c>
      <c r="D11" s="77">
        <v>2019</v>
      </c>
      <c r="E11" s="78" t="s">
        <v>305</v>
      </c>
      <c r="F11" s="78" t="s">
        <v>305</v>
      </c>
      <c r="G11" s="79">
        <v>0.20833333333333334</v>
      </c>
      <c r="H11" s="8"/>
      <c r="I11" s="117"/>
      <c r="J11" s="140"/>
      <c r="K11" s="145"/>
      <c r="L11" s="105" t="s">
        <v>185</v>
      </c>
      <c r="M11" s="63">
        <v>5.0694444444444452E-2</v>
      </c>
      <c r="N11" s="41"/>
      <c r="O11" s="40"/>
      <c r="P11" s="41"/>
      <c r="Q11" s="41"/>
      <c r="R11" s="41"/>
      <c r="S11" s="41"/>
      <c r="T11" s="41"/>
      <c r="U11" s="8"/>
      <c r="V11" s="41"/>
    </row>
    <row r="12" spans="1:22" ht="15.75" customHeight="1" x14ac:dyDescent="0.25">
      <c r="A12" s="40"/>
      <c r="B12" s="82">
        <v>10</v>
      </c>
      <c r="C12" s="57" t="s">
        <v>307</v>
      </c>
      <c r="D12" s="57">
        <v>2019</v>
      </c>
      <c r="E12" s="73" t="s">
        <v>308</v>
      </c>
      <c r="F12" s="73" t="s">
        <v>315</v>
      </c>
      <c r="G12" s="63">
        <v>1.6291666666666667</v>
      </c>
      <c r="H12" s="8"/>
      <c r="I12" s="116"/>
      <c r="J12" s="139"/>
      <c r="K12" s="145"/>
      <c r="L12" s="77" t="s">
        <v>309</v>
      </c>
      <c r="M12" s="79">
        <v>4.8611111111111112E-2</v>
      </c>
      <c r="N12" s="41"/>
      <c r="O12" s="40"/>
      <c r="P12" s="41"/>
      <c r="Q12" s="41"/>
      <c r="R12" s="41"/>
      <c r="S12" s="41"/>
      <c r="T12" s="41"/>
      <c r="U12" s="8"/>
      <c r="V12" s="41"/>
    </row>
    <row r="13" spans="1:22" ht="15.75" customHeight="1" x14ac:dyDescent="0.25">
      <c r="A13" s="40"/>
      <c r="B13" s="74">
        <v>11</v>
      </c>
      <c r="C13" s="77" t="s">
        <v>317</v>
      </c>
      <c r="D13" s="77">
        <v>2022</v>
      </c>
      <c r="E13" s="78" t="s">
        <v>318</v>
      </c>
      <c r="F13" s="78" t="s">
        <v>174</v>
      </c>
      <c r="G13" s="79">
        <v>0.8618055555555556</v>
      </c>
      <c r="H13" s="8"/>
      <c r="I13" s="55"/>
      <c r="J13" s="147"/>
      <c r="K13" s="64"/>
      <c r="L13" s="147"/>
      <c r="M13" s="147"/>
      <c r="N13" s="41"/>
      <c r="O13" s="40"/>
      <c r="P13" s="41"/>
      <c r="Q13" s="41"/>
      <c r="R13" s="41"/>
      <c r="S13" s="41"/>
      <c r="T13" s="41"/>
      <c r="U13" s="8"/>
      <c r="V13" s="41"/>
    </row>
    <row r="14" spans="1:22" ht="15.75" customHeight="1" x14ac:dyDescent="0.25">
      <c r="A14" s="40"/>
      <c r="B14" s="82">
        <v>12</v>
      </c>
      <c r="C14" s="57" t="s">
        <v>320</v>
      </c>
      <c r="D14" s="57">
        <v>2011</v>
      </c>
      <c r="E14" s="73" t="s">
        <v>174</v>
      </c>
      <c r="F14" s="73" t="s">
        <v>174</v>
      </c>
      <c r="G14" s="63">
        <v>0.15208333333333332</v>
      </c>
      <c r="H14" s="8"/>
      <c r="I14" s="165" t="s">
        <v>296</v>
      </c>
      <c r="J14" s="166"/>
      <c r="K14" s="144"/>
      <c r="L14" s="165" t="s">
        <v>297</v>
      </c>
      <c r="M14" s="166"/>
      <c r="N14" s="41"/>
      <c r="O14" s="40"/>
      <c r="P14" s="41"/>
      <c r="Q14" s="41"/>
      <c r="R14" s="41"/>
      <c r="S14" s="41"/>
      <c r="T14" s="41"/>
      <c r="U14" s="8"/>
      <c r="V14" s="41"/>
    </row>
    <row r="15" spans="1:22" ht="15.75" customHeight="1" x14ac:dyDescent="0.25">
      <c r="A15" s="40"/>
      <c r="B15" s="74">
        <v>13</v>
      </c>
      <c r="C15" s="77" t="s">
        <v>321</v>
      </c>
      <c r="D15" s="77">
        <v>1999</v>
      </c>
      <c r="E15" s="78" t="s">
        <v>322</v>
      </c>
      <c r="F15" s="78" t="s">
        <v>14</v>
      </c>
      <c r="G15" s="79" t="s">
        <v>14</v>
      </c>
      <c r="H15" s="8"/>
      <c r="I15" s="126" t="s">
        <v>26</v>
      </c>
      <c r="J15" s="139"/>
      <c r="K15" s="145"/>
      <c r="L15" s="138"/>
      <c r="M15" s="76"/>
      <c r="N15" s="41"/>
      <c r="O15" s="40"/>
      <c r="P15" s="41"/>
      <c r="Q15" s="41"/>
      <c r="R15" s="41"/>
      <c r="S15" s="41"/>
      <c r="T15" s="41"/>
      <c r="U15" s="8"/>
      <c r="V15" s="41"/>
    </row>
    <row r="16" spans="1:22" ht="15.75" customHeight="1" x14ac:dyDescent="0.25">
      <c r="A16" s="40"/>
      <c r="B16" s="82">
        <v>14</v>
      </c>
      <c r="C16" s="57"/>
      <c r="D16" s="57"/>
      <c r="E16" s="73"/>
      <c r="F16" s="73"/>
      <c r="G16" s="63"/>
      <c r="H16" s="8"/>
      <c r="I16" s="117" t="s">
        <v>316</v>
      </c>
      <c r="J16" s="140"/>
      <c r="K16" s="145"/>
      <c r="L16" s="105"/>
      <c r="M16" s="63"/>
      <c r="N16" s="41"/>
      <c r="O16" s="40"/>
      <c r="P16" s="41"/>
      <c r="Q16" s="41"/>
      <c r="R16" s="41"/>
      <c r="S16" s="41"/>
      <c r="T16" s="41"/>
      <c r="U16" s="8"/>
      <c r="V16" s="41"/>
    </row>
    <row r="17" spans="1:22" ht="15.75" customHeight="1" x14ac:dyDescent="0.25">
      <c r="A17" s="40"/>
      <c r="B17" s="70">
        <v>15</v>
      </c>
      <c r="C17" s="80"/>
      <c r="D17" s="80"/>
      <c r="E17" s="146"/>
      <c r="F17" s="146"/>
      <c r="G17" s="81"/>
      <c r="H17" s="8"/>
      <c r="I17" s="116" t="s">
        <v>312</v>
      </c>
      <c r="J17" s="139"/>
      <c r="K17" s="145"/>
      <c r="L17" s="77"/>
      <c r="M17" s="79"/>
      <c r="N17" s="41"/>
      <c r="O17" s="40"/>
      <c r="P17" s="41"/>
      <c r="Q17" s="41"/>
      <c r="R17" s="41"/>
      <c r="S17" s="41"/>
      <c r="T17" s="41"/>
      <c r="U17" s="8"/>
      <c r="V17" s="41"/>
    </row>
    <row r="18" spans="1:22" ht="15.75" customHeight="1" x14ac:dyDescent="0.25">
      <c r="A18" s="40"/>
      <c r="B18" s="7"/>
      <c r="C18" s="134"/>
      <c r="D18" s="8"/>
      <c r="E18" s="31"/>
      <c r="F18" s="31"/>
      <c r="G18" s="64"/>
      <c r="H18" s="8"/>
      <c r="I18" s="117" t="s">
        <v>309</v>
      </c>
      <c r="J18" s="140"/>
      <c r="K18" s="145"/>
      <c r="L18" s="57"/>
      <c r="M18" s="63"/>
      <c r="N18" s="41"/>
      <c r="O18" s="40"/>
      <c r="P18" s="41"/>
      <c r="Q18" s="41"/>
      <c r="R18" s="41"/>
      <c r="S18" s="41"/>
      <c r="T18" s="41"/>
      <c r="U18" s="8"/>
      <c r="V18" s="41"/>
    </row>
    <row r="19" spans="1:22" ht="15.75" customHeight="1" x14ac:dyDescent="0.25">
      <c r="A19" s="40"/>
      <c r="B19" s="7"/>
      <c r="C19" s="8"/>
      <c r="D19" s="8"/>
      <c r="E19" s="31"/>
      <c r="F19" s="31"/>
      <c r="G19" s="64"/>
      <c r="H19" s="8"/>
      <c r="I19" s="142"/>
      <c r="J19" s="141"/>
      <c r="K19" s="145"/>
      <c r="L19" s="141"/>
      <c r="M19" s="81"/>
      <c r="N19" s="41"/>
      <c r="O19" s="40"/>
      <c r="P19" s="41"/>
      <c r="Q19" s="41"/>
      <c r="R19" s="41"/>
      <c r="S19" s="41"/>
      <c r="T19" s="41"/>
      <c r="U19" s="8"/>
      <c r="V19" s="41"/>
    </row>
    <row r="20" spans="1:22" ht="15.75" customHeight="1" x14ac:dyDescent="0.25">
      <c r="A20" s="40"/>
      <c r="B20" s="7"/>
      <c r="C20" s="8"/>
      <c r="D20" s="8"/>
      <c r="E20" s="31"/>
      <c r="F20" s="31"/>
      <c r="G20" s="64"/>
      <c r="H20" s="8"/>
      <c r="K20" s="143"/>
      <c r="N20" s="41"/>
      <c r="O20" s="40"/>
      <c r="P20" s="41"/>
      <c r="Q20" s="41"/>
      <c r="R20" s="41"/>
      <c r="S20" s="41"/>
      <c r="T20" s="41"/>
      <c r="U20" s="8"/>
      <c r="V20" s="41"/>
    </row>
    <row r="21" spans="1:22" ht="15.75" customHeight="1" x14ac:dyDescent="0.25">
      <c r="A21" s="40"/>
      <c r="B21" s="7"/>
      <c r="C21" s="8"/>
      <c r="D21" s="8"/>
      <c r="E21" s="31"/>
      <c r="F21" s="31"/>
      <c r="G21" s="64"/>
      <c r="H21" s="8"/>
      <c r="I21" s="165" t="s">
        <v>298</v>
      </c>
      <c r="J21" s="166"/>
      <c r="K21" s="144"/>
      <c r="L21" s="165" t="s">
        <v>299</v>
      </c>
      <c r="M21" s="166"/>
      <c r="N21" s="41"/>
      <c r="O21" s="93" t="s">
        <v>32</v>
      </c>
      <c r="P21" s="95" t="s">
        <v>128</v>
      </c>
      <c r="Q21" s="95" t="s">
        <v>127</v>
      </c>
      <c r="R21" s="96" t="s">
        <v>134</v>
      </c>
      <c r="S21" s="41"/>
      <c r="T21" s="92" t="s">
        <v>68</v>
      </c>
      <c r="U21" s="41"/>
      <c r="V21" s="41"/>
    </row>
    <row r="22" spans="1:22" ht="15.75" customHeight="1" x14ac:dyDescent="0.25">
      <c r="A22" s="40"/>
      <c r="B22" s="7"/>
      <c r="C22" s="8"/>
      <c r="D22" s="8"/>
      <c r="E22" s="31"/>
      <c r="F22" s="31"/>
      <c r="G22" s="64"/>
      <c r="H22" s="8"/>
      <c r="I22" s="126"/>
      <c r="J22" s="139"/>
      <c r="K22" s="145"/>
      <c r="L22" s="138"/>
      <c r="M22" s="76"/>
      <c r="N22" s="41"/>
      <c r="O22" s="67" t="s">
        <v>33</v>
      </c>
      <c r="P22" s="99">
        <v>1.2777777777777779</v>
      </c>
      <c r="Q22" s="99">
        <f>SUM(J3:J7)</f>
        <v>1.0930555555555554</v>
      </c>
      <c r="R22" s="100">
        <f>P22+Q22</f>
        <v>2.3708333333333336</v>
      </c>
      <c r="S22" s="41"/>
      <c r="T22" s="108" t="s">
        <v>282</v>
      </c>
      <c r="U22" s="41"/>
      <c r="V22" s="41"/>
    </row>
    <row r="23" spans="1:22" ht="15.75" customHeight="1" x14ac:dyDescent="0.25">
      <c r="A23" s="40"/>
      <c r="B23" s="7"/>
      <c r="C23" s="8"/>
      <c r="D23" s="8"/>
      <c r="E23" s="31"/>
      <c r="F23" s="31"/>
      <c r="G23" s="64"/>
      <c r="H23" s="8"/>
      <c r="I23" s="117"/>
      <c r="J23" s="140"/>
      <c r="K23" s="145"/>
      <c r="L23" s="105"/>
      <c r="M23" s="63"/>
      <c r="N23" s="41"/>
      <c r="O23" s="98" t="s">
        <v>34</v>
      </c>
      <c r="P23" s="68">
        <v>0.69513888888888886</v>
      </c>
      <c r="Q23" s="68">
        <f>SUM(M3:M7)</f>
        <v>0.75138888888888888</v>
      </c>
      <c r="R23" s="94">
        <f>P23+Q23</f>
        <v>1.4465277777777779</v>
      </c>
      <c r="S23" s="41"/>
      <c r="T23" s="102" t="s">
        <v>291</v>
      </c>
      <c r="U23" s="41"/>
      <c r="V23" s="41"/>
    </row>
    <row r="24" spans="1:22" ht="15.75" customHeight="1" x14ac:dyDescent="0.25">
      <c r="A24" s="40"/>
      <c r="B24" s="7"/>
      <c r="C24" s="8"/>
      <c r="D24" s="8"/>
      <c r="E24" s="31"/>
      <c r="F24" s="31"/>
      <c r="G24" s="64"/>
      <c r="H24" s="40"/>
      <c r="I24" s="116"/>
      <c r="J24" s="139"/>
      <c r="K24" s="145"/>
      <c r="L24" s="77"/>
      <c r="M24" s="79"/>
      <c r="N24" s="41"/>
      <c r="O24" s="97" t="s">
        <v>35</v>
      </c>
      <c r="P24" s="85">
        <v>0.20833333333333334</v>
      </c>
      <c r="Q24" s="85">
        <f>SUM(J10)</f>
        <v>2.1409722222222221</v>
      </c>
      <c r="R24" s="101">
        <f>P24+Q24</f>
        <v>2.3493055555555555</v>
      </c>
      <c r="S24" s="41"/>
      <c r="T24" s="103" t="s">
        <v>14</v>
      </c>
      <c r="U24" s="41"/>
      <c r="V24" s="41"/>
    </row>
    <row r="25" spans="1:22" ht="15.75" customHeight="1" x14ac:dyDescent="0.25">
      <c r="A25" s="41"/>
      <c r="B25" s="7"/>
      <c r="C25" s="8"/>
      <c r="D25" s="8"/>
      <c r="E25" s="31"/>
      <c r="F25" s="31"/>
      <c r="G25" s="64"/>
      <c r="H25" s="41"/>
      <c r="I25" s="117"/>
      <c r="J25" s="140"/>
      <c r="K25" s="145"/>
      <c r="L25" s="57"/>
      <c r="M25" s="63"/>
      <c r="N25" s="41"/>
      <c r="O25" s="98" t="s">
        <v>36</v>
      </c>
      <c r="P25" s="68">
        <v>1.007638888888889</v>
      </c>
      <c r="Q25" s="68">
        <f>SUM(M10:M12)</f>
        <v>0.95625000000000004</v>
      </c>
      <c r="R25" s="94">
        <f>P25+Q25</f>
        <v>1.963888888888889</v>
      </c>
      <c r="S25" s="41"/>
      <c r="T25" s="102" t="s">
        <v>310</v>
      </c>
      <c r="U25" s="41"/>
      <c r="V25" s="41"/>
    </row>
    <row r="26" spans="1:22" ht="15.75" customHeight="1" x14ac:dyDescent="0.25">
      <c r="A26" s="41"/>
      <c r="B26" s="7"/>
      <c r="C26" s="8"/>
      <c r="D26" s="8"/>
      <c r="E26" s="31"/>
      <c r="F26" s="31"/>
      <c r="G26" s="64"/>
      <c r="H26" s="41"/>
      <c r="I26" s="142"/>
      <c r="J26" s="141"/>
      <c r="K26" s="145"/>
      <c r="L26" s="141"/>
      <c r="M26" s="81"/>
      <c r="N26" s="41"/>
      <c r="O26" s="97" t="s">
        <v>37</v>
      </c>
      <c r="P26" s="85"/>
      <c r="Q26" s="85"/>
      <c r="R26" s="101"/>
      <c r="S26" s="41"/>
      <c r="T26" s="103" t="s">
        <v>319</v>
      </c>
      <c r="U26" s="41"/>
      <c r="V26" s="41"/>
    </row>
    <row r="27" spans="1:22" ht="15.75" customHeight="1" x14ac:dyDescent="0.25">
      <c r="A27" s="41"/>
      <c r="B27" s="7"/>
      <c r="C27" s="8"/>
      <c r="D27" s="8"/>
      <c r="E27" s="31"/>
      <c r="F27" s="31"/>
      <c r="G27" s="64"/>
      <c r="H27" s="41"/>
      <c r="K27" s="143"/>
      <c r="N27" s="41"/>
      <c r="O27" s="98" t="s">
        <v>38</v>
      </c>
      <c r="P27" s="68"/>
      <c r="Q27" s="68"/>
      <c r="R27" s="94"/>
      <c r="S27" s="41"/>
      <c r="T27" s="102"/>
      <c r="U27" s="41"/>
      <c r="V27" s="41"/>
    </row>
    <row r="28" spans="1:22" ht="15.75" customHeight="1" x14ac:dyDescent="0.25">
      <c r="A28" s="41"/>
      <c r="B28" s="7"/>
      <c r="C28" s="8"/>
      <c r="D28" s="8"/>
      <c r="E28" s="31"/>
      <c r="F28" s="31"/>
      <c r="G28" s="64"/>
      <c r="H28" s="41"/>
      <c r="I28" s="165" t="s">
        <v>300</v>
      </c>
      <c r="J28" s="166"/>
      <c r="K28" s="144"/>
      <c r="L28" s="165" t="s">
        <v>301</v>
      </c>
      <c r="M28" s="166"/>
      <c r="N28" s="41"/>
      <c r="O28" s="97" t="s">
        <v>39</v>
      </c>
      <c r="P28" s="85"/>
      <c r="Q28" s="85"/>
      <c r="R28" s="101"/>
      <c r="S28" s="41"/>
      <c r="T28" s="103"/>
      <c r="U28" s="41"/>
      <c r="V28" s="41"/>
    </row>
    <row r="29" spans="1:22" ht="15.75" customHeight="1" x14ac:dyDescent="0.25">
      <c r="A29" s="41"/>
      <c r="B29" s="7"/>
      <c r="C29" s="8"/>
      <c r="D29" s="8"/>
      <c r="E29" s="31"/>
      <c r="F29" s="31"/>
      <c r="G29" s="64"/>
      <c r="H29" s="41"/>
      <c r="I29" s="126"/>
      <c r="J29" s="139"/>
      <c r="K29" s="145"/>
      <c r="L29" s="138"/>
      <c r="M29" s="76"/>
      <c r="N29" s="41"/>
      <c r="O29" s="98" t="s">
        <v>40</v>
      </c>
      <c r="P29" s="68"/>
      <c r="Q29" s="68"/>
      <c r="R29" s="94"/>
      <c r="S29" s="41"/>
      <c r="T29" s="102"/>
      <c r="U29" s="41"/>
      <c r="V29" s="41"/>
    </row>
    <row r="30" spans="1:22" ht="15.75" customHeight="1" x14ac:dyDescent="0.25">
      <c r="A30" s="41"/>
      <c r="B30" s="7"/>
      <c r="C30" s="8"/>
      <c r="D30" s="8"/>
      <c r="E30" s="31"/>
      <c r="F30" s="31"/>
      <c r="G30" s="64"/>
      <c r="H30" s="41"/>
      <c r="I30" s="117"/>
      <c r="J30" s="140"/>
      <c r="K30" s="145"/>
      <c r="L30" s="105"/>
      <c r="M30" s="63"/>
      <c r="N30" s="41"/>
      <c r="O30" s="97" t="s">
        <v>41</v>
      </c>
      <c r="P30" s="85"/>
      <c r="Q30" s="85"/>
      <c r="R30" s="101"/>
      <c r="S30" s="41"/>
      <c r="T30" s="103"/>
      <c r="U30" s="41"/>
      <c r="V30" s="41"/>
    </row>
    <row r="31" spans="1:22" ht="15.75" customHeight="1" x14ac:dyDescent="0.25">
      <c r="A31" s="41"/>
      <c r="B31" s="7"/>
      <c r="C31" s="8"/>
      <c r="D31" s="8"/>
      <c r="E31" s="31"/>
      <c r="F31" s="31"/>
      <c r="G31" s="64"/>
      <c r="H31" s="41"/>
      <c r="I31" s="116"/>
      <c r="J31" s="139"/>
      <c r="K31" s="145"/>
      <c r="L31" s="77"/>
      <c r="M31" s="79"/>
      <c r="N31" s="41"/>
      <c r="O31" s="98" t="s">
        <v>42</v>
      </c>
      <c r="P31" s="68"/>
      <c r="Q31" s="68"/>
      <c r="R31" s="94"/>
      <c r="S31" s="41"/>
      <c r="T31" s="102"/>
      <c r="U31" s="41"/>
      <c r="V31" s="41"/>
    </row>
    <row r="32" spans="1:22" ht="15.75" customHeight="1" x14ac:dyDescent="0.25">
      <c r="A32" s="41"/>
      <c r="B32" s="7"/>
      <c r="C32" s="8"/>
      <c r="D32" s="8"/>
      <c r="E32" s="31"/>
      <c r="F32" s="31"/>
      <c r="G32" s="64"/>
      <c r="H32" s="41"/>
      <c r="I32" s="117"/>
      <c r="J32" s="140"/>
      <c r="K32" s="145"/>
      <c r="L32" s="57"/>
      <c r="M32" s="63"/>
      <c r="N32" s="41"/>
      <c r="O32" s="97" t="s">
        <v>43</v>
      </c>
      <c r="P32" s="85"/>
      <c r="Q32" s="85"/>
      <c r="R32" s="101"/>
      <c r="S32" s="41"/>
      <c r="T32" s="103"/>
      <c r="U32" s="41"/>
      <c r="V32" s="41"/>
    </row>
    <row r="33" spans="1:22" ht="15.75" customHeight="1" x14ac:dyDescent="0.25">
      <c r="A33" s="41"/>
      <c r="B33" s="7"/>
      <c r="C33" s="8"/>
      <c r="D33" s="8"/>
      <c r="E33" s="31"/>
      <c r="F33" s="31"/>
      <c r="G33" s="64"/>
      <c r="H33" s="41"/>
      <c r="I33" s="142"/>
      <c r="J33" s="141"/>
      <c r="K33" s="145"/>
      <c r="L33" s="141"/>
      <c r="M33" s="81"/>
      <c r="N33" s="41"/>
      <c r="O33" s="98" t="s">
        <v>44</v>
      </c>
      <c r="P33" s="68"/>
      <c r="Q33" s="68"/>
      <c r="R33" s="94"/>
      <c r="S33" s="41" t="s">
        <v>264</v>
      </c>
      <c r="T33" s="133"/>
      <c r="U33" s="41"/>
      <c r="V33" s="41"/>
    </row>
    <row r="34" spans="1:22" ht="15.75" customHeight="1" x14ac:dyDescent="0.25">
      <c r="A34" s="41"/>
      <c r="B34" s="7"/>
      <c r="C34" s="8"/>
      <c r="D34" s="8"/>
      <c r="E34" s="31"/>
      <c r="F34" s="31"/>
      <c r="G34" s="64"/>
      <c r="H34" s="41"/>
      <c r="K34" s="143"/>
      <c r="N34" s="41"/>
      <c r="O34" s="130" t="s">
        <v>83</v>
      </c>
      <c r="P34" s="131">
        <f t="shared" ref="P34:Q34" si="0">SUM(P22:P33)</f>
        <v>3.1888888888888891</v>
      </c>
      <c r="Q34" s="131">
        <f t="shared" si="0"/>
        <v>4.9416666666666664</v>
      </c>
      <c r="R34" s="132">
        <f>SUM(R22:R33)</f>
        <v>8.1305555555555564</v>
      </c>
      <c r="S34" s="41"/>
      <c r="T34" s="41"/>
      <c r="U34" s="41"/>
      <c r="V34" s="41"/>
    </row>
    <row r="35" spans="1:22" ht="15.75" customHeight="1" x14ac:dyDescent="0.25">
      <c r="A35" s="41"/>
      <c r="B35" s="7"/>
      <c r="C35" s="8"/>
      <c r="D35" s="8"/>
      <c r="E35" s="31"/>
      <c r="F35" s="31"/>
      <c r="G35" s="64"/>
      <c r="H35" s="41"/>
      <c r="I35" s="165" t="s">
        <v>302</v>
      </c>
      <c r="J35" s="166"/>
      <c r="K35" s="144"/>
      <c r="L35" s="165" t="s">
        <v>303</v>
      </c>
      <c r="M35" s="166"/>
      <c r="N35" s="41"/>
      <c r="O35" s="41"/>
      <c r="P35" s="41"/>
      <c r="Q35" s="41"/>
      <c r="R35" s="41"/>
      <c r="S35" s="43"/>
      <c r="T35" s="113"/>
      <c r="U35" s="41"/>
      <c r="V35" s="41"/>
    </row>
    <row r="36" spans="1:22" ht="15.75" customHeight="1" x14ac:dyDescent="0.25">
      <c r="A36" s="41"/>
      <c r="B36" s="7"/>
      <c r="C36" s="8"/>
      <c r="D36" s="8"/>
      <c r="E36" s="31"/>
      <c r="F36" s="31"/>
      <c r="G36" s="64"/>
      <c r="H36" s="41"/>
      <c r="I36" s="126"/>
      <c r="J36" s="139"/>
      <c r="K36" s="145"/>
      <c r="L36" s="138"/>
      <c r="M36" s="76"/>
      <c r="N36" s="41"/>
      <c r="O36" s="164"/>
      <c r="P36" s="164"/>
      <c r="Q36" s="164"/>
      <c r="R36" s="129"/>
      <c r="S36" s="43"/>
      <c r="T36" s="43"/>
      <c r="U36" s="41"/>
      <c r="V36" s="41"/>
    </row>
    <row r="37" spans="1:22" ht="15.75" customHeight="1" x14ac:dyDescent="0.25">
      <c r="A37" s="41"/>
      <c r="B37" s="7"/>
      <c r="C37" s="8"/>
      <c r="D37" s="8"/>
      <c r="E37" s="31"/>
      <c r="F37" s="31"/>
      <c r="G37" s="64"/>
      <c r="H37" s="41"/>
      <c r="I37" s="117"/>
      <c r="J37" s="140"/>
      <c r="K37" s="145"/>
      <c r="L37" s="105"/>
      <c r="M37" s="63"/>
      <c r="N37" s="41"/>
      <c r="O37" s="164"/>
      <c r="P37" s="164"/>
      <c r="Q37" s="164"/>
      <c r="R37" s="129"/>
      <c r="S37" s="43"/>
      <c r="T37" s="43"/>
      <c r="U37" s="41"/>
      <c r="V37" s="41"/>
    </row>
    <row r="38" spans="1:22" ht="15.75" customHeight="1" x14ac:dyDescent="0.25">
      <c r="A38" s="41"/>
      <c r="B38" s="7"/>
      <c r="C38" s="8"/>
      <c r="D38" s="8"/>
      <c r="E38" s="31"/>
      <c r="F38" s="31"/>
      <c r="G38" s="64"/>
      <c r="H38" s="41"/>
      <c r="I38" s="116"/>
      <c r="J38" s="139"/>
      <c r="K38" s="145"/>
      <c r="L38" s="77"/>
      <c r="M38" s="79"/>
      <c r="N38" s="41"/>
      <c r="O38" s="164"/>
      <c r="P38" s="164"/>
      <c r="Q38" s="164"/>
      <c r="R38" s="129"/>
      <c r="S38" s="43"/>
      <c r="T38" s="43"/>
      <c r="U38" s="41"/>
      <c r="V38" s="41"/>
    </row>
    <row r="39" spans="1:22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17"/>
      <c r="J39" s="140"/>
      <c r="K39" s="145"/>
      <c r="L39" s="57"/>
      <c r="M39" s="63"/>
      <c r="N39" s="41"/>
      <c r="O39" s="164"/>
      <c r="P39" s="164"/>
      <c r="Q39" s="164"/>
      <c r="R39" s="128"/>
      <c r="S39" s="43"/>
      <c r="T39" s="43"/>
      <c r="U39" s="41"/>
      <c r="V39" s="41"/>
    </row>
    <row r="40" spans="1:22" ht="15.75" customHeight="1" x14ac:dyDescent="0.25">
      <c r="A40" s="41"/>
      <c r="B40" s="7"/>
      <c r="C40" s="40"/>
      <c r="D40" s="40"/>
      <c r="E40" s="40"/>
      <c r="F40" s="40"/>
      <c r="G40" s="65"/>
      <c r="H40" s="41"/>
      <c r="I40" s="142"/>
      <c r="J40" s="141"/>
      <c r="K40" s="145"/>
      <c r="L40" s="141"/>
      <c r="M40" s="81"/>
      <c r="N40" s="41"/>
      <c r="O40" s="164"/>
      <c r="P40" s="164"/>
      <c r="Q40" s="164"/>
      <c r="R40" s="128"/>
      <c r="S40" s="43"/>
      <c r="T40" s="43"/>
      <c r="U40" s="41"/>
      <c r="V40" s="41"/>
    </row>
    <row r="41" spans="1:22" ht="15.75" customHeight="1" x14ac:dyDescent="0.25">
      <c r="A41" s="41"/>
      <c r="B41" s="7"/>
      <c r="C41" s="8"/>
      <c r="D41" s="8"/>
      <c r="E41" s="31"/>
      <c r="F41" s="31"/>
      <c r="G41" s="64"/>
      <c r="H41" s="41"/>
      <c r="N41" s="41"/>
      <c r="O41" s="164"/>
      <c r="P41" s="164"/>
      <c r="Q41" s="164"/>
      <c r="R41" s="128"/>
      <c r="S41" s="43"/>
      <c r="T41" s="43"/>
      <c r="U41" s="41"/>
      <c r="V41" s="41"/>
    </row>
    <row r="42" spans="1:22" ht="15.75" customHeight="1" x14ac:dyDescent="0.25">
      <c r="A42" s="41"/>
      <c r="B42" s="7"/>
      <c r="C42" s="8"/>
      <c r="D42" s="8"/>
      <c r="E42" s="31"/>
      <c r="F42" s="31"/>
      <c r="G42" s="64"/>
      <c r="H42" s="41"/>
      <c r="N42" s="41"/>
      <c r="O42" s="40"/>
      <c r="P42" s="40"/>
      <c r="Q42" s="40"/>
      <c r="R42" s="128"/>
      <c r="S42" s="43"/>
      <c r="T42" s="43"/>
      <c r="U42" s="41"/>
      <c r="V42" s="41"/>
    </row>
    <row r="43" spans="1:22" ht="15.75" customHeight="1" x14ac:dyDescent="0.25">
      <c r="A43" s="41"/>
      <c r="B43" s="41"/>
      <c r="C43" s="41"/>
      <c r="D43" s="41"/>
      <c r="E43" s="41"/>
      <c r="F43" s="41"/>
      <c r="G43" s="66"/>
      <c r="H43" s="41"/>
      <c r="I43" s="8"/>
      <c r="J43" s="64"/>
      <c r="K43" s="64"/>
      <c r="L43" s="64"/>
      <c r="M43" s="64"/>
      <c r="N43" s="41"/>
      <c r="O43" s="41"/>
      <c r="P43" s="41"/>
      <c r="Q43" s="41"/>
      <c r="R43" s="41"/>
      <c r="S43" s="43"/>
      <c r="T43" s="43"/>
      <c r="U43" s="41"/>
      <c r="V43" s="41"/>
    </row>
    <row r="44" spans="1:22" ht="15.75" customHeight="1" x14ac:dyDescent="0.25">
      <c r="A44" s="41"/>
      <c r="B44" s="41"/>
      <c r="C44" s="41"/>
      <c r="D44" s="41"/>
      <c r="E44" s="41"/>
      <c r="F44" s="41"/>
      <c r="G44" s="66"/>
      <c r="H44" s="41"/>
      <c r="I44" s="8"/>
      <c r="J44" s="129"/>
      <c r="K44" s="129"/>
      <c r="L44" s="129"/>
      <c r="M44" s="129"/>
      <c r="N44" s="41"/>
      <c r="O44" s="43"/>
      <c r="P44" s="43"/>
      <c r="Q44" s="43"/>
      <c r="R44" s="43"/>
      <c r="S44" s="43"/>
      <c r="T44" s="43"/>
      <c r="U44" s="41"/>
      <c r="V44" s="41"/>
    </row>
    <row r="45" spans="1:22" ht="15.75" customHeight="1" x14ac:dyDescent="0.25">
      <c r="A45" s="41"/>
      <c r="B45" s="41"/>
      <c r="C45" s="41"/>
      <c r="D45" s="41"/>
      <c r="E45" s="41"/>
      <c r="F45" s="41"/>
      <c r="G45" s="66"/>
      <c r="H45" s="41"/>
      <c r="I45" s="136"/>
      <c r="J45" s="129"/>
      <c r="K45" s="129"/>
      <c r="L45" s="129"/>
      <c r="M45" s="129"/>
      <c r="N45" s="41"/>
      <c r="O45" s="43"/>
      <c r="P45" s="43"/>
      <c r="Q45" s="43"/>
      <c r="R45" s="43"/>
      <c r="S45" s="43"/>
      <c r="T45" s="43"/>
      <c r="U45" s="41"/>
      <c r="V45" s="41"/>
    </row>
    <row r="46" spans="1:22" ht="15.75" customHeight="1" x14ac:dyDescent="0.25">
      <c r="A46" s="41"/>
      <c r="B46" s="41"/>
      <c r="C46" s="41"/>
      <c r="D46" s="41"/>
      <c r="E46" s="41"/>
      <c r="F46" s="41"/>
      <c r="G46" s="66"/>
      <c r="H46" s="41"/>
      <c r="I46" s="136"/>
      <c r="J46" s="129"/>
      <c r="K46" s="129"/>
      <c r="L46" s="129"/>
      <c r="M46" s="129"/>
      <c r="N46" s="41"/>
      <c r="O46" s="113"/>
      <c r="P46" s="43"/>
      <c r="Q46" s="43"/>
      <c r="R46" s="43"/>
      <c r="S46" s="43"/>
      <c r="T46" s="43"/>
      <c r="U46" s="41"/>
      <c r="V46" s="41"/>
    </row>
    <row r="47" spans="1:22" ht="15.75" customHeight="1" x14ac:dyDescent="0.25">
      <c r="A47" s="41"/>
      <c r="B47" s="41"/>
      <c r="C47" s="41"/>
      <c r="D47" s="41"/>
      <c r="E47" s="41"/>
      <c r="F47" s="41"/>
      <c r="G47" s="66"/>
      <c r="H47" s="41"/>
      <c r="I47" s="136"/>
      <c r="J47" s="129"/>
      <c r="K47" s="129"/>
      <c r="L47" s="129"/>
      <c r="M47" s="129"/>
      <c r="N47" s="41"/>
      <c r="O47" s="43"/>
      <c r="P47" s="43"/>
      <c r="Q47" s="43"/>
      <c r="R47" s="43"/>
      <c r="S47" s="43"/>
      <c r="T47" s="43"/>
      <c r="U47" s="41"/>
      <c r="V47" s="41"/>
    </row>
    <row r="48" spans="1:22" ht="15.75" customHeight="1" x14ac:dyDescent="0.25">
      <c r="A48" s="41"/>
      <c r="B48" s="41"/>
      <c r="C48" s="41"/>
      <c r="D48" s="41"/>
      <c r="E48" s="41"/>
      <c r="F48" s="41"/>
      <c r="G48" s="66"/>
      <c r="H48" s="41"/>
      <c r="I48" s="136"/>
      <c r="J48" s="129"/>
      <c r="K48" s="129"/>
      <c r="L48" s="129"/>
      <c r="M48" s="129"/>
      <c r="N48" s="41"/>
      <c r="O48" s="43"/>
      <c r="P48" s="43"/>
      <c r="Q48" s="43"/>
      <c r="R48" s="43"/>
      <c r="S48" s="43"/>
      <c r="T48" s="43"/>
      <c r="U48" s="41"/>
      <c r="V48" s="41"/>
    </row>
    <row r="49" spans="1:22" ht="15.75" customHeight="1" x14ac:dyDescent="0.25">
      <c r="A49" s="41"/>
      <c r="B49" s="41"/>
      <c r="C49" s="41"/>
      <c r="D49" s="41"/>
      <c r="E49" s="41"/>
      <c r="F49" s="41"/>
      <c r="G49" s="66"/>
      <c r="H49" s="41"/>
      <c r="I49" s="136"/>
      <c r="J49" s="129"/>
      <c r="K49" s="129"/>
      <c r="L49" s="129"/>
      <c r="M49" s="129"/>
      <c r="N49" s="41"/>
      <c r="O49" s="43"/>
      <c r="P49" s="43"/>
      <c r="Q49" s="43"/>
      <c r="R49" s="43"/>
      <c r="S49" s="43"/>
      <c r="T49" s="43"/>
      <c r="U49" s="41"/>
      <c r="V49" s="41"/>
    </row>
    <row r="50" spans="1:22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136"/>
      <c r="J50" s="129"/>
      <c r="K50" s="129"/>
      <c r="L50" s="129"/>
      <c r="M50" s="129"/>
      <c r="N50" s="41"/>
      <c r="O50" s="41"/>
      <c r="P50" s="41"/>
      <c r="Q50" s="41"/>
      <c r="R50" s="41"/>
      <c r="S50" s="41"/>
      <c r="T50" s="41"/>
      <c r="U50" s="41"/>
      <c r="V50" s="41"/>
    </row>
    <row r="51" spans="1:22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136"/>
      <c r="J51" s="129"/>
      <c r="K51" s="129"/>
      <c r="L51" s="129"/>
      <c r="M51" s="129"/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136"/>
      <c r="J52" s="129"/>
      <c r="K52" s="129"/>
      <c r="L52" s="129"/>
      <c r="M52" s="129"/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136"/>
      <c r="J53" s="129"/>
      <c r="K53" s="129"/>
      <c r="L53" s="129"/>
      <c r="M53" s="129"/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136"/>
      <c r="J54" s="129"/>
      <c r="K54" s="129"/>
      <c r="L54" s="129"/>
      <c r="M54" s="129"/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136"/>
      <c r="J55" s="129"/>
      <c r="K55" s="129"/>
      <c r="L55" s="129"/>
      <c r="M55" s="129"/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136"/>
      <c r="J56" s="129"/>
      <c r="K56" s="129"/>
      <c r="L56" s="129"/>
      <c r="M56" s="129"/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136"/>
      <c r="J57" s="129"/>
      <c r="K57" s="129"/>
      <c r="L57" s="129"/>
      <c r="M57" s="129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36"/>
      <c r="J58" s="129"/>
      <c r="K58" s="129"/>
      <c r="L58" s="129"/>
      <c r="M58" s="129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136"/>
      <c r="J59" s="129"/>
      <c r="K59" s="129"/>
      <c r="L59" s="129"/>
      <c r="M59" s="129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136"/>
      <c r="J60" s="129"/>
      <c r="K60" s="129"/>
      <c r="L60" s="129"/>
      <c r="M60" s="129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136"/>
      <c r="J61" s="129"/>
      <c r="K61" s="129"/>
      <c r="L61" s="129"/>
      <c r="M61" s="129"/>
      <c r="N61" s="41"/>
      <c r="O61" s="41"/>
      <c r="P61" s="41"/>
      <c r="Q61" s="41"/>
      <c r="R61" s="41"/>
      <c r="S61" s="41"/>
      <c r="T61" s="41"/>
      <c r="U61" s="41"/>
      <c r="V61" s="41"/>
    </row>
    <row r="62" spans="1:22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136"/>
      <c r="J62" s="129"/>
      <c r="K62" s="129"/>
      <c r="L62" s="129"/>
      <c r="M62" s="129"/>
      <c r="N62" s="41"/>
      <c r="O62" s="41"/>
      <c r="P62" s="41"/>
      <c r="Q62" s="41"/>
      <c r="R62" s="41"/>
      <c r="S62" s="41"/>
      <c r="T62" s="41"/>
      <c r="U62" s="41"/>
      <c r="V62" s="41"/>
    </row>
    <row r="63" spans="1:22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136"/>
      <c r="J63" s="129"/>
      <c r="K63" s="129"/>
      <c r="L63" s="129"/>
      <c r="M63" s="129"/>
      <c r="N63" s="41"/>
      <c r="O63" s="41"/>
      <c r="P63" s="41"/>
      <c r="Q63" s="41"/>
      <c r="R63" s="41"/>
      <c r="S63" s="41"/>
      <c r="T63" s="41"/>
      <c r="U63" s="41"/>
      <c r="V63" s="41"/>
    </row>
    <row r="64" spans="1:22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3"/>
      <c r="J64" s="115"/>
      <c r="K64" s="115"/>
      <c r="L64" s="115"/>
      <c r="M64" s="115"/>
      <c r="N64" s="41"/>
      <c r="O64" s="41"/>
      <c r="P64" s="41"/>
      <c r="Q64" s="41"/>
      <c r="R64" s="41"/>
      <c r="S64" s="41"/>
      <c r="T64" s="41"/>
      <c r="U64" s="41"/>
      <c r="V64" s="41"/>
    </row>
    <row r="65" spans="1:22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3"/>
      <c r="J65" s="115"/>
      <c r="K65" s="115"/>
      <c r="L65" s="115"/>
      <c r="M65" s="115"/>
      <c r="N65" s="4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3"/>
      <c r="J66" s="115"/>
      <c r="K66" s="115"/>
      <c r="L66" s="115"/>
      <c r="M66" s="115"/>
      <c r="N66" s="41"/>
      <c r="O66" s="41"/>
      <c r="P66" s="41"/>
      <c r="Q66" s="41"/>
      <c r="R66" s="41"/>
      <c r="S66" s="41"/>
      <c r="T66" s="41"/>
      <c r="U66" s="41"/>
      <c r="V66" s="41"/>
    </row>
    <row r="67" spans="1:22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3"/>
      <c r="J67" s="115"/>
      <c r="K67" s="115"/>
      <c r="L67" s="115"/>
      <c r="M67" s="115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3"/>
      <c r="J68" s="115"/>
      <c r="K68" s="115"/>
      <c r="L68" s="115"/>
      <c r="M68" s="115"/>
      <c r="N68" s="41"/>
      <c r="O68" s="41"/>
      <c r="P68" s="41"/>
      <c r="Q68" s="41"/>
      <c r="R68" s="41"/>
      <c r="S68" s="41"/>
      <c r="T68" s="41"/>
      <c r="U68" s="41"/>
      <c r="V68" s="41"/>
    </row>
    <row r="69" spans="1:22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</row>
    <row r="70" spans="1:22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</row>
    <row r="71" spans="1:22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</row>
    <row r="80" spans="1:22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</row>
    <row r="81" spans="1:22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</row>
    <row r="83" spans="1:22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</row>
    <row r="84" spans="1:22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</row>
    <row r="85" spans="1:22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</row>
    <row r="86" spans="1:22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</row>
    <row r="87" spans="1:22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</row>
    <row r="88" spans="1:22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</row>
    <row r="89" spans="1:22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</row>
    <row r="90" spans="1:22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</row>
    <row r="91" spans="1:22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</row>
    <row r="92" spans="1:22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</row>
    <row r="93" spans="1:22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</row>
    <row r="94" spans="1:22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</row>
    <row r="95" spans="1:22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</row>
    <row r="100" spans="1:22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ht="15.75" customHeight="1" x14ac:dyDescent="0.25">
      <c r="A115" s="41"/>
      <c r="B115" s="41"/>
      <c r="C115" s="41"/>
      <c r="D115" s="41"/>
      <c r="E115" s="41"/>
      <c r="F115" s="41"/>
      <c r="G115" s="66"/>
      <c r="H115" s="41"/>
      <c r="I115" s="43"/>
      <c r="J115" s="115"/>
      <c r="K115" s="115"/>
      <c r="L115" s="115"/>
      <c r="M115" s="115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ht="15.75" customHeight="1" x14ac:dyDescent="0.25">
      <c r="A116" s="41"/>
      <c r="B116" s="41"/>
      <c r="C116" s="41"/>
      <c r="D116" s="41"/>
      <c r="E116" s="41"/>
      <c r="F116" s="41"/>
      <c r="G116" s="66"/>
      <c r="H116" s="41"/>
      <c r="I116" s="135" t="s">
        <v>213</v>
      </c>
      <c r="J116" s="115"/>
      <c r="K116" s="115"/>
      <c r="L116" s="115"/>
      <c r="M116" s="115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ht="15.75" customHeight="1" x14ac:dyDescent="0.25">
      <c r="A117" s="41"/>
      <c r="B117" s="41"/>
      <c r="C117" s="41"/>
      <c r="D117" s="41"/>
      <c r="E117" s="41"/>
      <c r="F117" s="41"/>
      <c r="G117" s="66"/>
      <c r="H117" s="41"/>
      <c r="I117" s="135" t="s">
        <v>214</v>
      </c>
      <c r="J117" s="115"/>
      <c r="K117" s="115"/>
      <c r="L117" s="115"/>
      <c r="M117" s="115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ht="15.75" customHeight="1" x14ac:dyDescent="0.25">
      <c r="A118" s="41"/>
      <c r="B118" s="41"/>
      <c r="C118" s="41"/>
      <c r="D118" s="41"/>
      <c r="E118" s="41"/>
      <c r="F118" s="41"/>
      <c r="G118" s="66"/>
      <c r="H118" s="41"/>
      <c r="I118" s="43"/>
      <c r="J118" s="115"/>
      <c r="K118" s="115"/>
      <c r="L118" s="115"/>
      <c r="M118" s="115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ht="15.75" customHeight="1" x14ac:dyDescent="0.25">
      <c r="A119" s="41"/>
      <c r="B119" s="41"/>
      <c r="C119" s="41"/>
      <c r="D119" s="41"/>
      <c r="E119" s="41"/>
      <c r="F119" s="41"/>
      <c r="G119" s="66"/>
      <c r="H119" s="41"/>
      <c r="I119" s="43"/>
      <c r="J119" s="115"/>
      <c r="K119" s="115"/>
      <c r="L119" s="115"/>
      <c r="M119" s="115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ht="15.75" customHeight="1" x14ac:dyDescent="0.25">
      <c r="A120" s="41"/>
      <c r="B120" s="41"/>
      <c r="C120" s="41"/>
      <c r="D120" s="41"/>
      <c r="E120" s="41"/>
      <c r="F120" s="41"/>
      <c r="G120" s="66"/>
      <c r="H120" s="41"/>
      <c r="I120" s="43"/>
      <c r="J120" s="115"/>
      <c r="K120" s="115"/>
      <c r="L120" s="115"/>
      <c r="M120" s="115"/>
      <c r="N120" s="41"/>
      <c r="O120" s="41"/>
      <c r="P120" s="46" t="s">
        <v>83</v>
      </c>
      <c r="Q120" s="59" t="s">
        <v>130</v>
      </c>
      <c r="R120" s="41"/>
      <c r="S120" s="41"/>
      <c r="T120" s="41"/>
      <c r="U120" s="41"/>
      <c r="V120" s="41"/>
    </row>
    <row r="121" spans="1:22" ht="15.75" customHeight="1" x14ac:dyDescent="0.25">
      <c r="A121" s="41"/>
      <c r="B121" s="41"/>
      <c r="C121" s="41"/>
      <c r="D121" s="41"/>
      <c r="E121" s="41"/>
      <c r="F121" s="41"/>
      <c r="G121" s="66"/>
      <c r="H121" s="41"/>
      <c r="I121" s="43"/>
      <c r="J121" s="115"/>
      <c r="K121" s="115"/>
      <c r="L121" s="115"/>
      <c r="M121" s="115"/>
      <c r="N121" s="41"/>
      <c r="O121" s="41"/>
      <c r="P121" s="61">
        <v>2021</v>
      </c>
      <c r="Q121" s="60">
        <f>COUNTIF(D3:D59,P121)</f>
        <v>1</v>
      </c>
      <c r="R121" s="41"/>
      <c r="S121" s="41"/>
      <c r="T121" s="41"/>
      <c r="U121" s="41"/>
      <c r="V121" s="41"/>
    </row>
    <row r="122" spans="1:22" ht="15.75" customHeight="1" x14ac:dyDescent="0.25">
      <c r="A122" s="41"/>
      <c r="B122" s="41"/>
      <c r="C122" s="41"/>
      <c r="D122" s="41"/>
      <c r="E122" s="41"/>
      <c r="F122" s="41"/>
      <c r="G122" s="66"/>
      <c r="H122" s="41"/>
      <c r="I122" s="43"/>
      <c r="J122" s="115"/>
      <c r="K122" s="115"/>
      <c r="L122" s="115"/>
      <c r="M122" s="115"/>
      <c r="N122" s="41"/>
      <c r="O122" s="41"/>
      <c r="P122" s="48">
        <v>2020</v>
      </c>
      <c r="Q122" s="49">
        <f>COUNTIF(D3:D59,P122)</f>
        <v>2</v>
      </c>
      <c r="R122" s="41"/>
      <c r="S122" s="41"/>
      <c r="T122" s="41"/>
      <c r="U122" s="41"/>
      <c r="V122" s="41"/>
    </row>
    <row r="123" spans="1:22" ht="15.75" customHeight="1" x14ac:dyDescent="0.25">
      <c r="A123" s="41"/>
      <c r="B123" s="41"/>
      <c r="C123" s="41"/>
      <c r="D123" s="41"/>
      <c r="E123" s="41"/>
      <c r="F123" s="41"/>
      <c r="G123" s="66"/>
      <c r="H123" s="41"/>
      <c r="I123" s="43"/>
      <c r="J123" s="115"/>
      <c r="K123" s="115"/>
      <c r="L123" s="115"/>
      <c r="M123" s="115"/>
      <c r="N123" s="41"/>
      <c r="O123" s="41"/>
      <c r="P123" s="48">
        <v>2019</v>
      </c>
      <c r="Q123" s="49">
        <f>COUNTIF(D3:D59,P123)</f>
        <v>4</v>
      </c>
      <c r="R123" s="41"/>
      <c r="S123" s="41"/>
      <c r="T123" s="41"/>
      <c r="U123" s="41"/>
      <c r="V123" s="41"/>
    </row>
    <row r="124" spans="1:22" ht="15.75" customHeight="1" x14ac:dyDescent="0.25">
      <c r="A124" s="41"/>
      <c r="B124" s="41"/>
      <c r="C124" s="41"/>
      <c r="D124" s="41"/>
      <c r="E124" s="41"/>
      <c r="F124" s="41"/>
      <c r="G124" s="66"/>
      <c r="H124" s="41"/>
      <c r="I124" s="43"/>
      <c r="J124" s="115"/>
      <c r="K124" s="115"/>
      <c r="L124" s="115"/>
      <c r="M124" s="115"/>
      <c r="N124" s="41"/>
      <c r="O124" s="41"/>
      <c r="P124" s="48">
        <v>2018</v>
      </c>
      <c r="Q124" s="49">
        <f>COUNTIF(D3:D59,P124)</f>
        <v>0</v>
      </c>
      <c r="R124" s="41"/>
      <c r="S124" s="41"/>
      <c r="T124" s="41"/>
      <c r="U124" s="41"/>
      <c r="V124" s="41"/>
    </row>
    <row r="125" spans="1:22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3"/>
      <c r="J125" s="43"/>
      <c r="K125" s="43"/>
      <c r="L125" s="43"/>
      <c r="M125" s="43"/>
      <c r="N125" s="41"/>
      <c r="O125" s="41"/>
      <c r="P125" s="48">
        <v>2017</v>
      </c>
      <c r="Q125" s="49">
        <f>COUNTIF(D3:D59,P125)</f>
        <v>0</v>
      </c>
      <c r="R125" s="41"/>
      <c r="S125" s="41"/>
      <c r="T125" s="41"/>
      <c r="U125" s="41"/>
      <c r="V125" s="41"/>
    </row>
    <row r="126" spans="1:22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3"/>
      <c r="J126" s="43"/>
      <c r="K126" s="43"/>
      <c r="L126" s="43"/>
      <c r="M126" s="43"/>
      <c r="N126" s="41"/>
      <c r="O126" s="41"/>
      <c r="P126" s="48">
        <v>2016</v>
      </c>
      <c r="Q126" s="49">
        <f>COUNTIF(D3:D59,P126)</f>
        <v>0</v>
      </c>
      <c r="R126" s="41"/>
      <c r="S126" s="41"/>
      <c r="T126" s="41"/>
      <c r="U126" s="41"/>
      <c r="V126" s="41"/>
    </row>
    <row r="127" spans="1:22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3"/>
      <c r="J127" s="43"/>
      <c r="K127" s="43"/>
      <c r="L127" s="43"/>
      <c r="M127" s="43"/>
      <c r="N127" s="41"/>
      <c r="O127" s="41"/>
      <c r="P127" s="48">
        <v>2015</v>
      </c>
      <c r="Q127" s="49">
        <f>COUNTIF(D3:D59,P127)</f>
        <v>0</v>
      </c>
      <c r="R127" s="41"/>
      <c r="S127" s="41"/>
      <c r="T127" s="41"/>
      <c r="U127" s="41"/>
      <c r="V127" s="41"/>
    </row>
    <row r="128" spans="1:22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3"/>
      <c r="J128" s="43"/>
      <c r="K128" s="43"/>
      <c r="L128" s="43"/>
      <c r="M128" s="43"/>
      <c r="N128" s="41"/>
      <c r="O128" s="41"/>
      <c r="P128" s="48">
        <v>2014</v>
      </c>
      <c r="Q128" s="49">
        <f>COUNTIF(D3:D59,P128)</f>
        <v>0</v>
      </c>
      <c r="R128" s="41"/>
      <c r="S128" s="41"/>
      <c r="T128" s="41"/>
      <c r="U128" s="41"/>
      <c r="V128" s="41"/>
    </row>
    <row r="129" spans="1:22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3"/>
      <c r="J129" s="43"/>
      <c r="K129" s="43"/>
      <c r="L129" s="43"/>
      <c r="M129" s="43"/>
      <c r="N129" s="41"/>
      <c r="O129" s="41"/>
      <c r="P129" s="48">
        <v>2013</v>
      </c>
      <c r="Q129" s="49">
        <f>COUNTIF(D3:D59,P129)</f>
        <v>0</v>
      </c>
      <c r="R129" s="41"/>
      <c r="S129" s="41"/>
      <c r="T129" s="41"/>
      <c r="U129" s="41"/>
      <c r="V129" s="41"/>
    </row>
    <row r="130" spans="1:22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3"/>
      <c r="J130" s="43"/>
      <c r="K130" s="43"/>
      <c r="L130" s="43"/>
      <c r="M130" s="43"/>
      <c r="N130" s="41"/>
      <c r="O130" s="41"/>
      <c r="P130" s="48">
        <v>2012</v>
      </c>
      <c r="Q130" s="49">
        <f>COUNTIF(D3:D59,P130)</f>
        <v>1</v>
      </c>
      <c r="R130" s="41"/>
      <c r="S130" s="41"/>
      <c r="T130" s="41"/>
      <c r="U130" s="41"/>
      <c r="V130" s="41"/>
    </row>
    <row r="131" spans="1:22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3"/>
      <c r="J131" s="43"/>
      <c r="K131" s="43"/>
      <c r="L131" s="43"/>
      <c r="M131" s="43"/>
      <c r="N131" s="41"/>
      <c r="O131" s="41"/>
      <c r="P131" s="48">
        <v>2011</v>
      </c>
      <c r="Q131" s="49">
        <f>COUNTIF(D3:D59,P131)</f>
        <v>1</v>
      </c>
      <c r="R131" s="41"/>
      <c r="S131" s="41"/>
      <c r="T131" s="41"/>
      <c r="U131" s="41"/>
      <c r="V131" s="41"/>
    </row>
    <row r="132" spans="1:22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3"/>
      <c r="J132" s="43"/>
      <c r="K132" s="43"/>
      <c r="L132" s="43"/>
      <c r="M132" s="43"/>
      <c r="N132" s="41"/>
      <c r="O132" s="41"/>
      <c r="P132" s="48">
        <v>2010</v>
      </c>
      <c r="Q132" s="49">
        <f>COUNTIF(D3:D59,P132)</f>
        <v>0</v>
      </c>
      <c r="R132" s="41"/>
      <c r="S132" s="41"/>
      <c r="T132" s="41"/>
      <c r="U132" s="41"/>
      <c r="V132" s="41"/>
    </row>
    <row r="133" spans="1:22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3"/>
      <c r="J133" s="43"/>
      <c r="K133" s="43"/>
      <c r="L133" s="43"/>
      <c r="M133" s="43"/>
      <c r="N133" s="41"/>
      <c r="O133" s="41"/>
      <c r="P133" s="48">
        <v>2009</v>
      </c>
      <c r="Q133" s="49">
        <f>COUNTIF(D3:D59,P133)</f>
        <v>0</v>
      </c>
      <c r="R133" s="41"/>
      <c r="S133" s="41"/>
      <c r="T133" s="41"/>
      <c r="U133" s="41"/>
      <c r="V133" s="41"/>
    </row>
    <row r="134" spans="1:22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3"/>
      <c r="J134" s="43"/>
      <c r="K134" s="43"/>
      <c r="L134" s="43"/>
      <c r="M134" s="43"/>
      <c r="N134" s="41"/>
      <c r="O134" s="41"/>
      <c r="P134" s="48">
        <v>2008</v>
      </c>
      <c r="Q134" s="49">
        <f>COUNTIF(D3:D59,P134)</f>
        <v>0</v>
      </c>
      <c r="R134" s="41"/>
      <c r="S134" s="41"/>
      <c r="T134" s="41"/>
      <c r="U134" s="41"/>
      <c r="V134" s="41"/>
    </row>
    <row r="135" spans="1:22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3"/>
      <c r="J135" s="43"/>
      <c r="K135" s="43"/>
      <c r="L135" s="43"/>
      <c r="M135" s="43"/>
      <c r="N135" s="41"/>
      <c r="O135" s="41"/>
      <c r="P135" s="48">
        <v>2007</v>
      </c>
      <c r="Q135" s="49">
        <f>COUNTIF(D3:D59,P135)</f>
        <v>0</v>
      </c>
      <c r="R135" s="41"/>
      <c r="S135" s="41"/>
      <c r="T135" s="41"/>
      <c r="U135" s="41"/>
      <c r="V135" s="41"/>
    </row>
    <row r="136" spans="1:22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3"/>
      <c r="J136" s="43"/>
      <c r="K136" s="43"/>
      <c r="L136" s="43"/>
      <c r="M136" s="43"/>
      <c r="N136" s="41"/>
      <c r="O136" s="41"/>
      <c r="P136" s="48">
        <v>2006</v>
      </c>
      <c r="Q136" s="49">
        <f>COUNTIF(D3:D59,P136)</f>
        <v>0</v>
      </c>
      <c r="R136" s="41"/>
      <c r="S136" s="41"/>
      <c r="T136" s="41"/>
      <c r="U136" s="41"/>
      <c r="V136" s="41"/>
    </row>
    <row r="137" spans="1:22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3"/>
      <c r="J137" s="43"/>
      <c r="K137" s="43"/>
      <c r="L137" s="43"/>
      <c r="M137" s="43"/>
      <c r="N137" s="41"/>
      <c r="O137" s="41"/>
      <c r="P137" s="48">
        <v>2005</v>
      </c>
      <c r="Q137" s="49">
        <f>COUNTIF(D3:D59,P137)</f>
        <v>0</v>
      </c>
      <c r="R137" s="41"/>
      <c r="S137" s="41"/>
      <c r="T137" s="41"/>
      <c r="U137" s="41"/>
      <c r="V137" s="41"/>
    </row>
    <row r="138" spans="1:22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3"/>
      <c r="J138" s="43"/>
      <c r="K138" s="43"/>
      <c r="L138" s="43"/>
      <c r="M138" s="43"/>
      <c r="N138" s="41"/>
      <c r="O138" s="41"/>
      <c r="P138" s="48">
        <v>2004</v>
      </c>
      <c r="Q138" s="49">
        <f>COUNTIF(D3:D59,P138)</f>
        <v>0</v>
      </c>
      <c r="R138" s="41"/>
      <c r="S138" s="41"/>
      <c r="T138" s="41"/>
      <c r="U138" s="41"/>
      <c r="V138" s="41"/>
    </row>
    <row r="139" spans="1:22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3"/>
      <c r="J139" s="43"/>
      <c r="K139" s="43"/>
      <c r="L139" s="43"/>
      <c r="M139" s="43"/>
      <c r="N139" s="41"/>
      <c r="O139" s="41"/>
      <c r="P139" s="48">
        <v>2003</v>
      </c>
      <c r="Q139" s="49">
        <f>COUNTIF(D3:D59,P139)</f>
        <v>0</v>
      </c>
      <c r="R139" s="41"/>
      <c r="S139" s="41"/>
      <c r="T139" s="41"/>
      <c r="U139" s="41"/>
      <c r="V139" s="41"/>
    </row>
    <row r="140" spans="1:22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3"/>
      <c r="J140" s="43"/>
      <c r="K140" s="43"/>
      <c r="L140" s="43"/>
      <c r="M140" s="43"/>
      <c r="N140" s="41"/>
      <c r="O140" s="41"/>
      <c r="P140" s="48">
        <v>2002</v>
      </c>
      <c r="Q140" s="49">
        <f>COUNTIF(D3:D59,P140)</f>
        <v>0</v>
      </c>
      <c r="R140" s="41"/>
      <c r="S140" s="41"/>
      <c r="T140" s="41"/>
      <c r="U140" s="41"/>
      <c r="V140" s="41"/>
    </row>
    <row r="141" spans="1:22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3"/>
      <c r="J141" s="43"/>
      <c r="K141" s="43"/>
      <c r="L141" s="43"/>
      <c r="M141" s="43"/>
      <c r="N141" s="41"/>
      <c r="O141" s="41"/>
      <c r="P141" s="48">
        <v>2001</v>
      </c>
      <c r="Q141" s="49">
        <f>COUNTIF(D3:D59,P141)</f>
        <v>0</v>
      </c>
      <c r="R141" s="41"/>
      <c r="S141" s="41"/>
      <c r="T141" s="41"/>
      <c r="U141" s="41"/>
      <c r="V141" s="41"/>
    </row>
    <row r="142" spans="1:22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3"/>
      <c r="J142" s="43"/>
      <c r="K142" s="43"/>
      <c r="L142" s="43"/>
      <c r="M142" s="43"/>
      <c r="N142" s="41"/>
      <c r="O142" s="41"/>
      <c r="P142" s="48">
        <v>2000</v>
      </c>
      <c r="Q142" s="49">
        <f>COUNTIF(D3:D59,P142)</f>
        <v>1</v>
      </c>
      <c r="R142" s="41"/>
      <c r="S142" s="41"/>
      <c r="T142" s="41"/>
      <c r="U142" s="41"/>
      <c r="V142" s="41"/>
    </row>
    <row r="143" spans="1:22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3"/>
      <c r="J143" s="43"/>
      <c r="K143" s="43"/>
      <c r="L143" s="43"/>
      <c r="M143" s="43"/>
      <c r="N143" s="41"/>
      <c r="O143" s="41"/>
      <c r="P143" s="48">
        <v>1999</v>
      </c>
      <c r="Q143" s="49">
        <f>COUNTIF(D3:D59,P143)</f>
        <v>1</v>
      </c>
      <c r="R143" s="41"/>
      <c r="S143" s="41"/>
      <c r="T143" s="41"/>
      <c r="U143" s="41"/>
      <c r="V143" s="41"/>
    </row>
    <row r="144" spans="1:22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3"/>
      <c r="J144" s="43"/>
      <c r="K144" s="43"/>
      <c r="L144" s="43"/>
      <c r="M144" s="43"/>
      <c r="N144" s="41"/>
      <c r="O144" s="41"/>
      <c r="P144" s="48">
        <v>1998</v>
      </c>
      <c r="Q144" s="49">
        <f>COUNTIF(D3:D59,P144)</f>
        <v>0</v>
      </c>
      <c r="R144" s="41"/>
      <c r="S144" s="41"/>
      <c r="T144" s="41"/>
      <c r="U144" s="41"/>
      <c r="V144" s="41"/>
    </row>
    <row r="145" spans="1:22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3"/>
      <c r="J145" s="43"/>
      <c r="K145" s="43"/>
      <c r="L145" s="43"/>
      <c r="M145" s="43"/>
      <c r="N145" s="41"/>
      <c r="O145" s="41"/>
      <c r="P145" s="48">
        <v>1997</v>
      </c>
      <c r="Q145" s="49">
        <f>COUNTIF(D3:D45,P145)</f>
        <v>0</v>
      </c>
      <c r="R145" s="41"/>
      <c r="S145" s="41"/>
      <c r="T145" s="41"/>
      <c r="U145" s="41"/>
      <c r="V145" s="41"/>
    </row>
    <row r="146" spans="1:22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3"/>
      <c r="J146" s="43"/>
      <c r="K146" s="43"/>
      <c r="L146" s="43"/>
      <c r="M146" s="43"/>
      <c r="N146" s="41"/>
      <c r="O146" s="41"/>
      <c r="P146" s="48">
        <v>1996</v>
      </c>
      <c r="Q146" s="49">
        <f>COUNTIF(D3:D46,P146)</f>
        <v>0</v>
      </c>
      <c r="R146" s="41"/>
      <c r="S146" s="41"/>
      <c r="T146" s="41"/>
      <c r="U146" s="41"/>
      <c r="V146" s="41"/>
    </row>
    <row r="147" spans="1:22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3"/>
      <c r="J147" s="43"/>
      <c r="K147" s="43"/>
      <c r="L147" s="43"/>
      <c r="M147" s="43"/>
      <c r="N147" s="41"/>
      <c r="O147" s="41"/>
      <c r="P147" s="50">
        <v>1995</v>
      </c>
      <c r="Q147" s="51">
        <f>COUNTIF(D3:D47,P147)</f>
        <v>0</v>
      </c>
      <c r="R147" s="41"/>
      <c r="S147" s="41"/>
      <c r="T147" s="41"/>
      <c r="U147" s="41"/>
      <c r="V147" s="41"/>
    </row>
    <row r="148" spans="1:22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3"/>
      <c r="J148" s="43"/>
      <c r="K148" s="43"/>
      <c r="L148" s="43"/>
      <c r="M148" s="43"/>
      <c r="N148" s="41"/>
      <c r="O148" s="41"/>
      <c r="P148" s="44" t="s">
        <v>129</v>
      </c>
      <c r="Q148" s="45">
        <f>SUM(Q121:Q147)</f>
        <v>11</v>
      </c>
      <c r="R148" s="41"/>
      <c r="S148" s="41"/>
      <c r="T148" s="41"/>
      <c r="U148" s="41"/>
      <c r="V148" s="41"/>
    </row>
    <row r="149" spans="1:22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3"/>
      <c r="J149" s="43"/>
      <c r="K149" s="43"/>
      <c r="L149" s="43"/>
      <c r="M149" s="43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22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3"/>
      <c r="J150" s="43"/>
      <c r="K150" s="43"/>
      <c r="L150" s="43"/>
      <c r="M150" s="43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22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3"/>
      <c r="J151" s="43"/>
      <c r="K151" s="43"/>
      <c r="L151" s="43"/>
      <c r="M151" s="43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22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3"/>
      <c r="J152" s="43"/>
      <c r="K152" s="43"/>
      <c r="L152" s="43"/>
      <c r="M152" s="43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22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3"/>
      <c r="J153" s="43"/>
      <c r="K153" s="43"/>
      <c r="L153" s="43"/>
      <c r="M153" s="43"/>
      <c r="N153" s="41"/>
      <c r="O153" s="41"/>
      <c r="P153" s="41"/>
      <c r="Q153" s="41"/>
      <c r="R153" s="41"/>
      <c r="S153" s="41"/>
      <c r="T153" s="41"/>
      <c r="U153" s="41"/>
      <c r="V153" s="41"/>
    </row>
  </sheetData>
  <sortState ref="I9:I13">
    <sortCondition ref="I9"/>
  </sortState>
  <mergeCells count="18">
    <mergeCell ref="O41:Q41"/>
    <mergeCell ref="O36:Q36"/>
    <mergeCell ref="O37:Q37"/>
    <mergeCell ref="O38:Q38"/>
    <mergeCell ref="O39:Q39"/>
    <mergeCell ref="O40:Q40"/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</mergeCells>
  <hyperlinks>
    <hyperlink ref="I116" r:id="rId1"/>
    <hyperlink ref="I117" r:id="rId2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2019-12-31T20:15:21Z</dcterms:created>
  <dcterms:modified xsi:type="dcterms:W3CDTF">2022-05-25T22:48:16Z</dcterms:modified>
</cp:coreProperties>
</file>