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2BB16899-22B4-4194-8944-86A67308A4CB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8" l="1"/>
  <c r="Q24" i="8"/>
  <c r="P23" i="8"/>
  <c r="Q23" i="8"/>
  <c r="Q22" i="8"/>
  <c r="R22" i="8" s="1"/>
  <c r="Q22" i="5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R33" i="8"/>
  <c r="R32" i="8"/>
  <c r="R31" i="8"/>
  <c r="R30" i="8"/>
  <c r="R29" i="8"/>
  <c r="R28" i="8"/>
  <c r="R27" i="8"/>
  <c r="R26" i="8"/>
  <c r="R25" i="8"/>
  <c r="Q33" i="5"/>
  <c r="R33" i="5" s="1"/>
  <c r="Q32" i="5"/>
  <c r="R32" i="5" s="1"/>
  <c r="Q31" i="5"/>
  <c r="R31" i="5" s="1"/>
  <c r="Q30" i="5"/>
  <c r="Q29" i="5"/>
  <c r="R29" i="5" s="1"/>
  <c r="Q28" i="5"/>
  <c r="R28" i="5" s="1"/>
  <c r="R23" i="8" l="1"/>
  <c r="Q148" i="8"/>
  <c r="Q34" i="8"/>
  <c r="R30" i="5"/>
  <c r="Q27" i="5"/>
  <c r="R27" i="5" s="1"/>
  <c r="Q26" i="5" l="1"/>
  <c r="R26" i="5" s="1"/>
  <c r="Q25" i="5" l="1"/>
  <c r="R25" i="5"/>
  <c r="P34" i="5" l="1"/>
  <c r="Q24" i="5"/>
  <c r="R24" i="5" s="1"/>
  <c r="Q23" i="5"/>
  <c r="R23" i="5" l="1"/>
  <c r="Q34" i="5"/>
  <c r="R22" i="5" l="1"/>
  <c r="R34" i="5" s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R24" i="8"/>
  <c r="R34" i="8" s="1"/>
  <c r="P34" i="8"/>
</calcChain>
</file>

<file path=xl/sharedStrings.xml><?xml version="1.0" encoding="utf-8"?>
<sst xmlns="http://schemas.openxmlformats.org/spreadsheetml/2006/main" count="694" uniqueCount="412">
  <si>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</si>
  <si>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</si>
  <si>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</si>
  <si>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</si>
  <si>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</si>
  <si>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</si>
  <si>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</si>
  <si>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</si>
  <si>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</si>
  <si>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</si>
  <si>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</si>
  <si>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</si>
  <si>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</si>
  <si>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</si>
  <si>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</si>
  <si>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</si>
  <si>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</si>
  <si>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</si>
  <si>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</si>
  <si>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</si>
  <si>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</si>
  <si>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</si>
  <si>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</si>
  <si>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</si>
  <si>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</si>
  <si>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</si>
  <si>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</si>
  <si>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</si>
  <si>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</si>
  <si>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</si>
  <si>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</si>
  <si>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</si>
  <si>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</si>
  <si>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</si>
  <si>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</si>
  <si>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</si>
  <si>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</si>
  <si>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</si>
  <si>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</si>
  <si>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</si>
  <si>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</si>
  <si>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</si>
  <si>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</si>
  <si>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</si>
  <si>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</si>
  <si>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</si>
  <si>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</si>
  <si>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</si>
  <si>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</si>
  <si>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</si>
  <si>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</si>
  <si>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</si>
  <si>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</si>
  <si>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</si>
  <si>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</si>
  <si>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</si>
  <si>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</si>
  <si>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</si>
  <si>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</si>
  <si>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</si>
  <si>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</si>
  <si>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</si>
  <si>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</si>
  <si>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</si>
  <si>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</si>
  <si>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</si>
  <si>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</si>
  <si>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</si>
  <si>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</si>
  <si>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</si>
  <si>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</si>
  <si>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</si>
  <si>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</si>
  <si>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</si>
  <si>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</si>
  <si>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</si>
  <si>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</si>
  <si>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</si>
  <si>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</si>
  <si>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</si>
  <si>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</si>
  <si>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</si>
  <si>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</si>
  <si>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</si>
  <si>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</si>
  <si>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</si>
  <si>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</si>
  <si>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</si>
  <si>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</si>
  <si>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</si>
  <si>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</si>
  <si>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</si>
  <si>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</si>
  <si>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</si>
  <si>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</si>
  <si>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</si>
  <si>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</si>
  <si>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</si>
  <si>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</si>
  <si>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</si>
  <si>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</si>
  <si>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</si>
  <si>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</si>
  <si>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</si>
  <si>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</si>
  <si>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</si>
  <si>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</si>
  <si>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</si>
  <si>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</si>
  <si>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</si>
  <si>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</si>
  <si>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</si>
  <si>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</si>
  <si>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</si>
  <si>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</si>
  <si>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</si>
  <si>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</si>
  <si>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</si>
  <si>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</si>
  <si>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</si>
  <si>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</si>
  <si>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</si>
  <si>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</si>
  <si>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</si>
  <si>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</si>
  <si>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</si>
  <si>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</si>
  <si>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</si>
  <si>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</si>
  <si>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</si>
  <si>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</si>
  <si>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</si>
  <si>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</si>
  <si>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</si>
  <si>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</si>
  <si>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</si>
  <si>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</si>
  <si>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</si>
  <si>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</si>
  <si>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</si>
  <si>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</si>
  <si>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</si>
  <si>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</si>
  <si>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</si>
  <si>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</si>
  <si>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</si>
  <si>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</si>
  <si>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</si>
  <si>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</si>
  <si>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</si>
  <si>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</si>
  <si>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</si>
  <si>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</si>
  <si>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</si>
  <si>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</si>
  <si>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</si>
  <si>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</si>
  <si>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</si>
  <si>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</si>
  <si>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</si>
  <si>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</si>
  <si>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</si>
  <si>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</si>
  <si>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</si>
  <si>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</si>
  <si>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</si>
  <si>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</si>
  <si>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</si>
  <si>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</si>
  <si>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</si>
  <si>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</si>
  <si>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</si>
  <si>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</si>
  <si>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</si>
  <si>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</si>
  <si>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</si>
  <si>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</si>
  <si>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</si>
  <si>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</si>
  <si>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</si>
  <si>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</si>
  <si>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</si>
  <si>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</si>
  <si>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</si>
  <si>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</si>
  <si>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</si>
  <si>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</si>
  <si>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</si>
  <si>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</si>
  <si>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</si>
  <si>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</si>
  <si>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</si>
  <si>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</si>
  <si>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</si>
  <si>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</si>
  <si>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</si>
  <si>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</si>
  <si>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</si>
  <si>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</si>
  <si>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</si>
  <si>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</si>
  <si>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</si>
  <si>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</si>
  <si>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</si>
  <si>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</si>
  <si>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</si>
  <si>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</si>
  <si>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</si>
  <si>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</si>
  <si>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</si>
  <si>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</si>
  <si>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</si>
  <si>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</si>
  <si>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</si>
  <si>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</si>
  <si>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</si>
  <si>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</si>
  <si>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</si>
  <si>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</si>
  <si>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</si>
  <si>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</si>
  <si>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</si>
  <si>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</si>
  <si>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</si>
  <si>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</si>
  <si>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</si>
  <si>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</si>
  <si>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</si>
  <si>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</si>
  <si>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</si>
  <si>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</si>
  <si>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</si>
  <si>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</si>
  <si>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</si>
  <si>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</si>
  <si>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</si>
  <si>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</si>
  <si>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</si>
  <si>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</si>
  <si>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</si>
  <si>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</si>
  <si>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</si>
  <si>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</si>
  <si>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</si>
  <si>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</si>
  <si>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</si>
  <si>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</si>
  <si>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</si>
  <si>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</si>
  <si>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</si>
  <si>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</si>
  <si>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</si>
  <si>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</si>
  <si>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</si>
  <si>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</si>
  <si>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</si>
  <si>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</si>
  <si>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</si>
  <si>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</si>
  <si>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</si>
  <si>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</si>
  <si>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</si>
  <si>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</si>
  <si>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</si>
  <si>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</si>
  <si>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</si>
  <si>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</si>
  <si>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</si>
  <si>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</si>
  <si>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</si>
  <si>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</si>
  <si>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</si>
  <si>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</si>
  <si>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</si>
  <si>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</si>
  <si>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</si>
  <si>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</si>
  <si>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</si>
  <si>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</si>
  <si>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</si>
  <si>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</si>
  <si>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</si>
  <si>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</si>
  <si>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</si>
  <si>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</si>
  <si>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</si>
  <si>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</si>
  <si>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</si>
  <si>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</si>
  <si>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</si>
  <si>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</si>
  <si>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</si>
  <si>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</si>
  <si>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</si>
  <si>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</si>
  <si>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</si>
  <si>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</si>
  <si>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</si>
  <si>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</si>
  <si>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</si>
  <si>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</si>
  <si>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</si>
  <si>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</si>
  <si>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</si>
  <si>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</si>
  <si>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</si>
  <si>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</si>
  <si>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</si>
  <si>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</si>
  <si>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</si>
  <si>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</si>
  <si>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</si>
  <si>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</si>
  <si>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</si>
  <si>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</si>
  <si>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</si>
  <si>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</si>
  <si>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</si>
  <si>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</si>
  <si>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</si>
  <si>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</si>
  <si>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</si>
  <si>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</si>
  <si>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</si>
  <si>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</si>
  <si>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</si>
  <si>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</si>
  <si>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</si>
  <si>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</si>
  <si>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</si>
  <si>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</si>
  <si>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</si>
  <si>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</si>
  <si>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</si>
  <si>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</si>
  <si>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</si>
  <si>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</si>
  <si>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</si>
  <si>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</si>
  <si>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</si>
  <si>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</si>
  <si>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</si>
  <si>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</si>
  <si>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</si>
  <si>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</si>
  <si>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</si>
  <si>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</si>
  <si>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</si>
  <si>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</si>
  <si>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</si>
  <si>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</si>
  <si>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</si>
  <si>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</si>
  <si>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</si>
  <si>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</si>
  <si>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</si>
  <si>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</si>
  <si>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</si>
  <si>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</si>
  <si>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</si>
  <si>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</si>
  <si>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</si>
  <si>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</si>
  <si>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</si>
  <si>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</si>
  <si>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</si>
  <si>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</si>
  <si>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</si>
  <si>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</si>
  <si>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</si>
  <si>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</si>
  <si>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</si>
  <si>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</si>
  <si>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</si>
  <si>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</si>
  <si>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</si>
  <si>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</si>
  <si>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</si>
  <si>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</si>
  <si>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</si>
  <si>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</si>
  <si>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</si>
  <si>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</si>
  <si>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</si>
  <si>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</si>
  <si>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</si>
  <si>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</si>
  <si>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</si>
  <si>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</si>
  <si>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</si>
  <si>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Metroid (In-game: 13h 43m)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</si>
  <si>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</si>
  <si>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</si>
  <si>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</si>
  <si>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</si>
  <si>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</si>
  <si>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</si>
  <si>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</si>
  <si>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</si>
  <si>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r>
      <t xml:space="preserve">Minecraft Dungeon </t>
    </r>
    <r>
      <rPr>
        <sz val="10"/>
        <color theme="8"/>
        <rFont val="Ubuntu"/>
        <family val="2"/>
      </rPr>
      <t>(w/Agu)</t>
    </r>
  </si>
  <si>
    <t>Demon's Souls</t>
  </si>
  <si>
    <t>Shadow of the Colossus</t>
  </si>
  <si>
    <t>31-mar.</t>
  </si>
  <si>
    <t>20-mar.</t>
  </si>
  <si>
    <r>
      <rPr>
        <b/>
        <sz val="10"/>
        <color theme="1"/>
        <rFont val="Ubuntu"/>
        <family val="2"/>
      </rPr>
      <t>MC Dungeons (3h 57m)</t>
    </r>
    <r>
      <rPr>
        <sz val="10"/>
        <color theme="1"/>
        <rFont val="Ubuntu"/>
        <family val="2"/>
      </rPr>
      <t>, SotC (pasarlo 6h26m)</t>
    </r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</si>
  <si>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</si>
  <si>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</si>
  <si>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</si>
  <si>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</si>
  <si>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SotN (pasarlo 11h 46m, Richter 1h 12m), Rondo (pasarlo 2h27m 10 conts)</t>
  </si>
  <si>
    <t>Metroid Prime Remastered</t>
  </si>
  <si>
    <t>Gravity Rush Remastered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</si>
</sst>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6" fontId="22" fillId="4" borderId="0" xfId="0" applyNumberFormat="1" applyFont="1" applyFill="1" applyAlignment="1">
      <alignment horizontal="center" vertical="center"/>
    </xf>
    <xf numFmtId="166" fontId="23" fillId="4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'2023'!$Q$121:$Q$147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'2023'!$P$22:$P$33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topLeftCell="A2" workbookViewId="0">
      <selection activeCell="C37" sqref="C36:C37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6">
        <v>2019</v>
      </c>
      <c r="C2" s="147"/>
      <c r="D2" s="147"/>
      <c r="E2" s="67"/>
      <c r="F2" s="152" t="s">
        <v>262</v>
      </c>
      <c r="G2" s="152"/>
      <c r="H2" s="152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52"/>
      <c r="G3" s="152"/>
      <c r="H3" s="152"/>
      <c r="I3" s="7"/>
      <c r="J3" s="7"/>
      <c r="K3" s="7"/>
      <c r="L3" s="7"/>
      <c r="M3" s="6"/>
      <c r="N3" s="29"/>
      <c r="O3" s="151"/>
      <c r="P3" s="151"/>
      <c r="Q3" s="151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52"/>
      <c r="G4" s="152"/>
      <c r="H4" s="152"/>
      <c r="I4" s="6"/>
      <c r="J4" s="6"/>
      <c r="K4" s="30"/>
      <c r="L4" s="6"/>
      <c r="M4" s="6"/>
      <c r="N4" s="7"/>
      <c r="O4" s="151"/>
      <c r="P4" s="151"/>
      <c r="Q4" s="151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52"/>
      <c r="G5" s="152"/>
      <c r="H5" s="152"/>
      <c r="I5" s="6"/>
      <c r="J5" s="30"/>
      <c r="K5" s="30"/>
      <c r="L5" s="6"/>
      <c r="M5" s="6"/>
      <c r="N5" s="7"/>
      <c r="O5" s="151"/>
      <c r="P5" s="151"/>
      <c r="Q5" s="151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52"/>
      <c r="G6" s="152"/>
      <c r="H6" s="152"/>
      <c r="I6" s="6"/>
      <c r="J6" s="30"/>
      <c r="K6" s="30"/>
      <c r="L6" s="6"/>
      <c r="M6" s="6"/>
      <c r="N6" s="7"/>
      <c r="O6" s="151"/>
      <c r="P6" s="151"/>
      <c r="Q6" s="151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52"/>
      <c r="G7" s="152"/>
      <c r="H7" s="152"/>
      <c r="I7" s="6"/>
      <c r="J7" s="30"/>
      <c r="K7" s="30"/>
      <c r="L7" s="6"/>
      <c r="M7" s="6"/>
      <c r="N7" s="7"/>
      <c r="O7" s="151"/>
      <c r="P7" s="151"/>
      <c r="Q7" s="151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52"/>
      <c r="G8" s="152"/>
      <c r="H8" s="152"/>
      <c r="I8" s="6"/>
      <c r="J8" s="30"/>
      <c r="K8" s="30"/>
      <c r="L8" s="6"/>
      <c r="M8" s="6"/>
      <c r="N8" s="7"/>
      <c r="O8" s="151"/>
      <c r="P8" s="151"/>
      <c r="Q8" s="151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52"/>
      <c r="G9" s="152"/>
      <c r="H9" s="152"/>
      <c r="I9" s="6"/>
      <c r="J9" s="30"/>
      <c r="K9" s="30"/>
      <c r="L9" s="6"/>
      <c r="M9" s="6"/>
      <c r="N9" s="7"/>
      <c r="O9" s="151"/>
      <c r="P9" s="151"/>
      <c r="Q9" s="151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52"/>
      <c r="G10" s="152"/>
      <c r="H10" s="152"/>
      <c r="I10" s="6"/>
      <c r="J10" s="30"/>
      <c r="K10" s="30"/>
      <c r="L10" s="6"/>
      <c r="M10" s="6"/>
      <c r="N10" s="7"/>
      <c r="O10" s="151"/>
      <c r="P10" s="151"/>
      <c r="Q10" s="151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52"/>
      <c r="G11" s="152"/>
      <c r="H11" s="152"/>
      <c r="I11" s="6"/>
      <c r="J11" s="30"/>
      <c r="K11" s="30"/>
      <c r="L11" s="6"/>
      <c r="M11" s="6"/>
      <c r="N11" s="7"/>
      <c r="O11" s="151"/>
      <c r="P11" s="151"/>
      <c r="Q11" s="151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52"/>
      <c r="G12" s="152"/>
      <c r="H12" s="152"/>
      <c r="I12" s="6"/>
      <c r="J12" s="30"/>
      <c r="K12" s="30"/>
      <c r="L12" s="6"/>
      <c r="M12" s="6"/>
      <c r="N12" s="7"/>
      <c r="O12" s="151"/>
      <c r="P12" s="151"/>
      <c r="Q12" s="151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52"/>
      <c r="G13" s="152"/>
      <c r="H13" s="152"/>
      <c r="I13" s="6"/>
      <c r="J13" s="30"/>
      <c r="K13" s="30"/>
      <c r="L13" s="6"/>
      <c r="M13" s="6"/>
      <c r="N13" s="7"/>
      <c r="O13" s="151"/>
      <c r="P13" s="151"/>
      <c r="Q13" s="151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52"/>
      <c r="G14" s="152"/>
      <c r="H14" s="152"/>
      <c r="I14" s="6"/>
      <c r="J14" s="30"/>
      <c r="K14" s="30"/>
      <c r="L14" s="6"/>
      <c r="M14" s="6"/>
      <c r="N14" s="7"/>
      <c r="O14" s="151"/>
      <c r="P14" s="151"/>
      <c r="Q14" s="151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52"/>
      <c r="G15" s="152"/>
      <c r="H15" s="152"/>
      <c r="I15" s="6"/>
      <c r="J15" s="30"/>
      <c r="K15" s="30"/>
      <c r="L15" s="6"/>
      <c r="M15" s="6"/>
      <c r="N15" s="7"/>
      <c r="O15" s="151"/>
      <c r="P15" s="151"/>
      <c r="Q15" s="151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51"/>
      <c r="P16" s="151"/>
      <c r="Q16" s="151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8"/>
      <c r="C17" s="148"/>
      <c r="D17" s="148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8"/>
      <c r="C18" s="148"/>
      <c r="D18" s="148"/>
      <c r="E18" s="6"/>
      <c r="F18" s="6"/>
      <c r="G18" s="7"/>
      <c r="H18" s="6"/>
      <c r="I18" s="6"/>
      <c r="J18" s="30"/>
      <c r="K18" s="30"/>
      <c r="L18" s="6"/>
      <c r="M18" s="6"/>
      <c r="N18" s="149"/>
      <c r="O18" s="150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8"/>
      <c r="C19" s="148"/>
      <c r="D19" s="148"/>
      <c r="E19" s="6"/>
      <c r="F19" s="6"/>
      <c r="G19" s="7"/>
      <c r="H19" s="6"/>
      <c r="I19" s="6"/>
      <c r="J19" s="30"/>
      <c r="K19" s="30"/>
      <c r="L19" s="6"/>
      <c r="M19" s="6"/>
      <c r="N19" s="150"/>
      <c r="O19" s="150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50"/>
      <c r="O20" s="150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50"/>
      <c r="O21" s="150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50"/>
      <c r="O22" s="150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J22" sqref="J22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54"/>
      <c r="K17" s="155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53"/>
      <c r="K18" s="153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F9" sqref="F9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9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60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60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60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60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60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9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60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60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60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60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9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60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60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60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60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61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9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61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60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60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60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60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61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9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60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60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60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61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9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60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60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60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60"/>
      <c r="J36" s="54" t="s">
        <v>142</v>
      </c>
      <c r="K36" s="60">
        <v>4.5138888888888888E-2</v>
      </c>
      <c r="L36" s="39"/>
      <c r="M36" s="162"/>
      <c r="N36" s="162"/>
      <c r="O36" s="162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60"/>
      <c r="J37" s="80" t="s">
        <v>197</v>
      </c>
      <c r="K37" s="75">
        <v>7.7777777777777779E-2</v>
      </c>
      <c r="L37" s="39"/>
      <c r="M37" s="162"/>
      <c r="N37" s="162"/>
      <c r="O37" s="162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61"/>
      <c r="J38" s="11" t="s">
        <v>203</v>
      </c>
      <c r="K38" s="102">
        <v>9.1666666666666674E-2</v>
      </c>
      <c r="L38" s="39"/>
      <c r="M38" s="162"/>
      <c r="N38" s="162"/>
      <c r="O38" s="162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9" t="s">
        <v>210</v>
      </c>
      <c r="J39" s="116" t="s">
        <v>212</v>
      </c>
      <c r="K39" s="72">
        <v>0.14583333333333334</v>
      </c>
      <c r="L39" s="39"/>
      <c r="M39" s="162"/>
      <c r="N39" s="162"/>
      <c r="O39" s="162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60"/>
      <c r="J40" s="113" t="s">
        <v>211</v>
      </c>
      <c r="K40" s="83">
        <v>0.3666666666666667</v>
      </c>
      <c r="L40" s="39"/>
      <c r="M40" s="162"/>
      <c r="N40" s="162"/>
      <c r="O40" s="162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60"/>
      <c r="J41" s="112" t="s">
        <v>180</v>
      </c>
      <c r="K41" s="75">
        <v>0.53333333333333333</v>
      </c>
      <c r="L41" s="39"/>
      <c r="M41" s="162"/>
      <c r="N41" s="162"/>
      <c r="O41" s="162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60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60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60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61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6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7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7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8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6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7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7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8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6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7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7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8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6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7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7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7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7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8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zoomScaleNormal="100" workbookViewId="0">
      <selection activeCell="Q24" sqref="Q24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3" t="s">
        <v>285</v>
      </c>
      <c r="J2" s="165"/>
      <c r="K2" s="136"/>
      <c r="L2" s="165" t="s">
        <v>286</v>
      </c>
      <c r="M2" s="164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349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63" t="s">
        <v>287</v>
      </c>
      <c r="J9" s="165"/>
      <c r="K9" s="136"/>
      <c r="L9" s="165" t="s">
        <v>288</v>
      </c>
      <c r="M9" s="164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349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63" t="s">
        <v>289</v>
      </c>
      <c r="J14" s="164"/>
      <c r="K14" s="136"/>
      <c r="L14" s="163" t="s">
        <v>290</v>
      </c>
      <c r="M14" s="164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63" t="s">
        <v>291</v>
      </c>
      <c r="J21" s="164"/>
      <c r="K21" s="136"/>
      <c r="L21" s="163" t="s">
        <v>292</v>
      </c>
      <c r="M21" s="164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326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346</v>
      </c>
      <c r="D24" s="54">
        <v>2021</v>
      </c>
      <c r="E24" s="69" t="s">
        <v>347</v>
      </c>
      <c r="F24" s="69" t="s">
        <v>347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 t="s">
        <v>350</v>
      </c>
      <c r="D25" s="73">
        <v>2022</v>
      </c>
      <c r="E25" s="74" t="s">
        <v>224</v>
      </c>
      <c r="F25" s="74" t="s">
        <v>352</v>
      </c>
      <c r="G25" s="75">
        <v>1.625</v>
      </c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 t="s">
        <v>353</v>
      </c>
      <c r="D26" s="54">
        <v>2022</v>
      </c>
      <c r="E26" s="69" t="s">
        <v>89</v>
      </c>
      <c r="F26" s="69" t="s">
        <v>306</v>
      </c>
      <c r="G26" s="60">
        <v>0.40416666666666662</v>
      </c>
      <c r="H26" s="39"/>
      <c r="I26" s="139"/>
      <c r="J26" s="77"/>
      <c r="K26" s="61"/>
      <c r="L26" s="139" t="s">
        <v>345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 t="s">
        <v>355</v>
      </c>
      <c r="D27" s="73">
        <v>2015</v>
      </c>
      <c r="E27" s="74" t="s">
        <v>354</v>
      </c>
      <c r="F27" s="74" t="s">
        <v>14</v>
      </c>
      <c r="G27" s="75" t="s">
        <v>14</v>
      </c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 t="s">
        <v>358</v>
      </c>
      <c r="D28" s="54">
        <v>2022</v>
      </c>
      <c r="E28" s="69" t="s">
        <v>94</v>
      </c>
      <c r="F28" s="69" t="s">
        <v>242</v>
      </c>
      <c r="G28" s="60">
        <v>0.11805555555555557</v>
      </c>
      <c r="H28" s="39"/>
      <c r="I28" s="163" t="s">
        <v>293</v>
      </c>
      <c r="J28" s="164"/>
      <c r="K28" s="136"/>
      <c r="L28" s="163" t="s">
        <v>294</v>
      </c>
      <c r="M28" s="164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 t="s">
        <v>360</v>
      </c>
      <c r="D29" s="73">
        <v>2021</v>
      </c>
      <c r="E29" s="74" t="s">
        <v>242</v>
      </c>
      <c r="F29" s="74" t="s">
        <v>361</v>
      </c>
      <c r="G29" s="75">
        <v>0.22013888888888888</v>
      </c>
      <c r="H29" s="39"/>
      <c r="I29" s="122" t="s">
        <v>349</v>
      </c>
      <c r="J29" s="132">
        <v>0.19791666666666666</v>
      </c>
      <c r="K29" s="137"/>
      <c r="L29" s="141" t="s">
        <v>357</v>
      </c>
      <c r="M29" s="72">
        <v>0.30486111111111108</v>
      </c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348</v>
      </c>
      <c r="U29" s="39"/>
      <c r="V29" s="39"/>
    </row>
    <row r="30" spans="1:22" ht="15.75" customHeight="1" x14ac:dyDescent="0.25">
      <c r="A30" s="39"/>
      <c r="B30" s="78">
        <v>28</v>
      </c>
      <c r="C30" s="54" t="s">
        <v>364</v>
      </c>
      <c r="D30" s="54">
        <v>2022</v>
      </c>
      <c r="E30" s="69" t="s">
        <v>106</v>
      </c>
      <c r="F30" s="69" t="s">
        <v>365</v>
      </c>
      <c r="G30" s="60">
        <v>0.77777777777777779</v>
      </c>
      <c r="H30" s="39"/>
      <c r="I30" s="113" t="s">
        <v>326</v>
      </c>
      <c r="J30" s="133">
        <v>0.28750000000000003</v>
      </c>
      <c r="K30" s="140"/>
      <c r="L30" s="142" t="s">
        <v>301</v>
      </c>
      <c r="M30" s="60">
        <v>0.20833333333333334</v>
      </c>
      <c r="N30" s="39"/>
      <c r="O30" s="93" t="s">
        <v>41</v>
      </c>
      <c r="P30" s="81">
        <v>1.625</v>
      </c>
      <c r="Q30" s="81">
        <f>SUM(J29:J33)</f>
        <v>2.0631944444444446</v>
      </c>
      <c r="R30" s="97">
        <f>P30+Q30</f>
        <v>3.6881944444444446</v>
      </c>
      <c r="S30" s="39"/>
      <c r="T30" s="100" t="s">
        <v>351</v>
      </c>
      <c r="U30" s="39"/>
      <c r="V30" s="39"/>
    </row>
    <row r="31" spans="1:22" ht="15.75" customHeight="1" x14ac:dyDescent="0.25">
      <c r="A31" s="39"/>
      <c r="B31" s="70">
        <v>29</v>
      </c>
      <c r="C31" s="73" t="s">
        <v>366</v>
      </c>
      <c r="D31" s="73">
        <v>2022</v>
      </c>
      <c r="E31" s="74" t="s">
        <v>367</v>
      </c>
      <c r="F31" s="74" t="s">
        <v>368</v>
      </c>
      <c r="G31" s="75">
        <v>0.45833333333333331</v>
      </c>
      <c r="H31" s="39"/>
      <c r="I31" s="112" t="s">
        <v>30</v>
      </c>
      <c r="J31" s="132">
        <v>1.0965277777777778</v>
      </c>
      <c r="K31" s="137"/>
      <c r="L31" s="80" t="s">
        <v>137</v>
      </c>
      <c r="M31" s="75">
        <v>0.21666666666666667</v>
      </c>
      <c r="N31" s="39"/>
      <c r="O31" s="94" t="s">
        <v>42</v>
      </c>
      <c r="P31" s="64">
        <v>2.1645833333333333</v>
      </c>
      <c r="Q31" s="64">
        <f>SUM(M29:M33)</f>
        <v>1.7729166666666667</v>
      </c>
      <c r="R31" s="90">
        <f>P31+Q31</f>
        <v>3.9375</v>
      </c>
      <c r="S31" s="39"/>
      <c r="T31" s="98" t="s">
        <v>359</v>
      </c>
      <c r="U31" s="39"/>
      <c r="V31" s="39"/>
    </row>
    <row r="32" spans="1:22" ht="15.75" customHeight="1" x14ac:dyDescent="0.25">
      <c r="A32" s="39"/>
      <c r="B32" s="123">
        <v>30</v>
      </c>
      <c r="C32" s="11" t="s">
        <v>372</v>
      </c>
      <c r="D32" s="11">
        <v>2022</v>
      </c>
      <c r="E32" s="21" t="s">
        <v>249</v>
      </c>
      <c r="F32" s="21" t="s">
        <v>373</v>
      </c>
      <c r="G32" s="102">
        <v>0.96180555555555547</v>
      </c>
      <c r="H32" s="39"/>
      <c r="I32" s="113" t="s">
        <v>137</v>
      </c>
      <c r="J32" s="133">
        <v>0.1875</v>
      </c>
      <c r="K32" s="137"/>
      <c r="L32" s="54" t="s">
        <v>356</v>
      </c>
      <c r="M32" s="60">
        <v>0.26944444444444443</v>
      </c>
      <c r="N32" s="39"/>
      <c r="O32" s="93" t="s">
        <v>43</v>
      </c>
      <c r="P32" s="81">
        <v>1.4333333333333333</v>
      </c>
      <c r="Q32" s="81">
        <f>SUM(J36:J40)</f>
        <v>3.4805555555555561</v>
      </c>
      <c r="R32" s="97">
        <f>P32+Q32</f>
        <v>4.9138888888888896</v>
      </c>
      <c r="S32" s="39"/>
      <c r="T32" s="99" t="s">
        <v>369</v>
      </c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 t="s">
        <v>214</v>
      </c>
      <c r="J33" s="134">
        <v>0.29375000000000001</v>
      </c>
      <c r="K33" s="137"/>
      <c r="L33" s="135" t="s">
        <v>214</v>
      </c>
      <c r="M33" s="77">
        <v>0.77361111111111114</v>
      </c>
      <c r="N33" s="39"/>
      <c r="O33" s="94" t="s">
        <v>44</v>
      </c>
      <c r="P33" s="64">
        <v>1.0798611111111112</v>
      </c>
      <c r="Q33" s="64">
        <f>SUM(M36:M41)</f>
        <v>2.5166666666666666</v>
      </c>
      <c r="R33" s="90">
        <f>P33+Q33</f>
        <v>3.5965277777777778</v>
      </c>
      <c r="S33" s="39" t="s">
        <v>257</v>
      </c>
      <c r="T33" s="128" t="s">
        <v>370</v>
      </c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14.877083333333331</v>
      </c>
      <c r="Q34" s="126">
        <f>SUM(Q22:Q33)</f>
        <v>22.377083333333331</v>
      </c>
      <c r="R34" s="127">
        <f>SUM(R22:R33)</f>
        <v>37.25416666666667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63" t="s">
        <v>295</v>
      </c>
      <c r="J35" s="164"/>
      <c r="K35" s="136"/>
      <c r="L35" s="163" t="s">
        <v>296</v>
      </c>
      <c r="M35" s="164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 t="s">
        <v>26</v>
      </c>
      <c r="J36" s="132">
        <v>0.72569444444444453</v>
      </c>
      <c r="K36" s="137"/>
      <c r="L36" s="131" t="s">
        <v>357</v>
      </c>
      <c r="M36" s="72">
        <v>4.9305555555555554E-2</v>
      </c>
      <c r="N36" s="39"/>
      <c r="O36" s="162"/>
      <c r="P36" s="162"/>
      <c r="Q36" s="162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 t="s">
        <v>211</v>
      </c>
      <c r="J37" s="133">
        <v>6.3194444444444442E-2</v>
      </c>
      <c r="K37" s="137"/>
      <c r="L37" s="101" t="s">
        <v>137</v>
      </c>
      <c r="M37" s="60">
        <v>0.18472222222222223</v>
      </c>
      <c r="N37" s="39"/>
      <c r="O37" s="162"/>
      <c r="P37" s="162"/>
      <c r="Q37" s="162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 t="s">
        <v>214</v>
      </c>
      <c r="J38" s="132">
        <v>0.61597222222222225</v>
      </c>
      <c r="K38" s="137"/>
      <c r="L38" s="73" t="s">
        <v>214</v>
      </c>
      <c r="M38" s="75">
        <v>0.21249999999999999</v>
      </c>
      <c r="N38" s="39"/>
      <c r="O38" s="162"/>
      <c r="P38" s="162"/>
      <c r="Q38" s="162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 t="s">
        <v>362</v>
      </c>
      <c r="J39" s="133">
        <v>1.3187499999999999</v>
      </c>
      <c r="K39" s="137"/>
      <c r="L39" s="54" t="s">
        <v>362</v>
      </c>
      <c r="M39" s="60">
        <v>0.26527777777777778</v>
      </c>
      <c r="N39" s="39"/>
      <c r="O39" s="162"/>
      <c r="P39" s="162"/>
      <c r="Q39" s="162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12" t="s">
        <v>363</v>
      </c>
      <c r="J40" s="132">
        <v>0.75694444444444453</v>
      </c>
      <c r="K40" s="137"/>
      <c r="L40" s="132" t="s">
        <v>371</v>
      </c>
      <c r="M40" s="75">
        <v>0.75347222222222221</v>
      </c>
      <c r="N40" s="39"/>
      <c r="O40" s="162"/>
      <c r="P40" s="162"/>
      <c r="Q40" s="162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I41" s="14"/>
      <c r="J41" s="102"/>
      <c r="L41" s="14" t="s">
        <v>363</v>
      </c>
      <c r="M41" s="102">
        <v>1.0513888888888889</v>
      </c>
      <c r="N41" s="39"/>
      <c r="O41" s="162"/>
      <c r="P41" s="162"/>
      <c r="Q41" s="162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3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1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18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W153"/>
  <sheetViews>
    <sheetView tabSelected="1" zoomScaleNormal="100" workbookViewId="0">
      <selection activeCell="E28" sqref="E28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3" t="s">
        <v>285</v>
      </c>
      <c r="J2" s="165"/>
      <c r="K2" s="136"/>
      <c r="L2" s="165" t="s">
        <v>286</v>
      </c>
      <c r="M2" s="164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375</v>
      </c>
      <c r="D3" s="73">
        <v>2017</v>
      </c>
      <c r="E3" s="74" t="s">
        <v>266</v>
      </c>
      <c r="F3" s="74" t="s">
        <v>14</v>
      </c>
      <c r="G3" s="75" t="s">
        <v>14</v>
      </c>
      <c r="H3" s="6"/>
      <c r="I3" s="122" t="s">
        <v>374</v>
      </c>
      <c r="J3" s="132">
        <v>0.24652777777777779</v>
      </c>
      <c r="K3" s="137"/>
      <c r="L3" s="131" t="s">
        <v>379</v>
      </c>
      <c r="M3" s="72">
        <v>0.24305555555555555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382</v>
      </c>
      <c r="D4" s="54">
        <v>2001</v>
      </c>
      <c r="E4" s="69" t="s">
        <v>380</v>
      </c>
      <c r="F4" s="69" t="s">
        <v>381</v>
      </c>
      <c r="G4" s="60">
        <v>0.25555555555555559</v>
      </c>
      <c r="H4" s="6"/>
      <c r="I4" s="113" t="s">
        <v>371</v>
      </c>
      <c r="J4" s="133">
        <v>0.22361111111111109</v>
      </c>
      <c r="K4" s="137"/>
      <c r="L4" s="101" t="s">
        <v>378</v>
      </c>
      <c r="M4" s="60">
        <v>1.1048611111111111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383</v>
      </c>
      <c r="D5" s="73">
        <v>2018</v>
      </c>
      <c r="E5" s="74" t="s">
        <v>384</v>
      </c>
      <c r="F5" s="74" t="s">
        <v>385</v>
      </c>
      <c r="G5" s="75">
        <v>0.5708333333333333</v>
      </c>
      <c r="H5" s="6"/>
      <c r="I5" s="135" t="s">
        <v>376</v>
      </c>
      <c r="J5" s="77">
        <v>0.1875</v>
      </c>
      <c r="K5" s="137"/>
      <c r="L5" s="112" t="s">
        <v>214</v>
      </c>
      <c r="M5" s="75">
        <v>9.9999999999999992E-2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410</v>
      </c>
      <c r="D6" s="54">
        <v>2023</v>
      </c>
      <c r="E6" s="69" t="s">
        <v>388</v>
      </c>
      <c r="F6" s="69" t="s">
        <v>389</v>
      </c>
      <c r="G6" s="60">
        <v>0.71388888888888891</v>
      </c>
      <c r="H6" s="6"/>
      <c r="L6" s="114" t="s">
        <v>371</v>
      </c>
      <c r="M6" s="60">
        <v>2.9861111111111113E-2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391</v>
      </c>
      <c r="D7" s="73">
        <v>2020</v>
      </c>
      <c r="E7" s="74" t="s">
        <v>392</v>
      </c>
      <c r="F7" s="74" t="s">
        <v>403</v>
      </c>
      <c r="G7" s="75">
        <v>0.80555555555555547</v>
      </c>
      <c r="H7" s="6"/>
      <c r="L7" s="112" t="s">
        <v>345</v>
      </c>
      <c r="M7" s="75">
        <v>0.13125000000000001</v>
      </c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394</v>
      </c>
      <c r="D8" s="54">
        <v>2021</v>
      </c>
      <c r="E8" s="69" t="s">
        <v>395</v>
      </c>
      <c r="F8" s="69" t="s">
        <v>395</v>
      </c>
      <c r="G8" s="60">
        <v>8.5416666666666655E-2</v>
      </c>
      <c r="H8" s="6"/>
      <c r="L8" s="143" t="s">
        <v>363</v>
      </c>
      <c r="M8" s="102">
        <v>0.53819444444444442</v>
      </c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396</v>
      </c>
      <c r="D9" s="73">
        <v>2020</v>
      </c>
      <c r="E9" s="74" t="s">
        <v>397</v>
      </c>
      <c r="F9" s="74" t="s">
        <v>147</v>
      </c>
      <c r="G9" s="75">
        <v>0.15972222222222224</v>
      </c>
      <c r="H9" s="6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400</v>
      </c>
      <c r="D10" s="54">
        <v>2020</v>
      </c>
      <c r="E10" s="69" t="s">
        <v>397</v>
      </c>
      <c r="F10" s="69" t="s">
        <v>398</v>
      </c>
      <c r="G10" s="60">
        <v>1.1847222222222222</v>
      </c>
      <c r="H10" s="6"/>
      <c r="I10" s="163" t="s">
        <v>287</v>
      </c>
      <c r="J10" s="164"/>
      <c r="K10" s="136"/>
      <c r="L10" s="163" t="s">
        <v>288</v>
      </c>
      <c r="M10" s="164"/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399</v>
      </c>
      <c r="D11" s="73">
        <v>2020</v>
      </c>
      <c r="E11" s="74" t="s">
        <v>398</v>
      </c>
      <c r="F11" s="74" t="s">
        <v>14</v>
      </c>
      <c r="G11" s="75" t="s">
        <v>14</v>
      </c>
      <c r="H11" s="6"/>
      <c r="I11" s="122" t="s">
        <v>137</v>
      </c>
      <c r="J11" s="132">
        <v>4.7222222222222221E-2</v>
      </c>
      <c r="K11" s="137"/>
      <c r="L11" s="131" t="s">
        <v>137</v>
      </c>
      <c r="M11" s="72"/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401</v>
      </c>
      <c r="D12" s="54">
        <v>2018</v>
      </c>
      <c r="E12" s="69" t="s">
        <v>150</v>
      </c>
      <c r="F12" s="69" t="s">
        <v>402</v>
      </c>
      <c r="G12" s="60">
        <v>0.30138888888888887</v>
      </c>
      <c r="H12" s="6"/>
      <c r="I12" s="113" t="s">
        <v>387</v>
      </c>
      <c r="J12" s="133">
        <v>8.819444444444445E-2</v>
      </c>
      <c r="K12" s="137"/>
      <c r="L12" s="101" t="s">
        <v>203</v>
      </c>
      <c r="M12" s="60"/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405</v>
      </c>
      <c r="D13" s="73">
        <v>1997</v>
      </c>
      <c r="E13" s="74" t="s">
        <v>406</v>
      </c>
      <c r="F13" s="74" t="s">
        <v>408</v>
      </c>
      <c r="G13" s="75">
        <v>0.64166666666666672</v>
      </c>
      <c r="H13" s="6"/>
      <c r="I13" s="112" t="s">
        <v>363</v>
      </c>
      <c r="J13" s="132">
        <v>0.32291666666666669</v>
      </c>
      <c r="K13" s="137"/>
      <c r="L13" s="73"/>
      <c r="M13" s="75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407</v>
      </c>
      <c r="D14" s="54">
        <v>1993</v>
      </c>
      <c r="E14" s="69" t="s">
        <v>408</v>
      </c>
      <c r="F14" s="69" t="s">
        <v>408</v>
      </c>
      <c r="G14" s="60">
        <v>0.21319444444444444</v>
      </c>
      <c r="H14" s="6"/>
      <c r="I14" s="113" t="s">
        <v>203</v>
      </c>
      <c r="J14" s="60">
        <v>0.16180555555555556</v>
      </c>
      <c r="K14" s="61"/>
      <c r="L14" s="138"/>
      <c r="M14" s="138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411</v>
      </c>
      <c r="D15" s="73">
        <v>2016</v>
      </c>
      <c r="E15" s="74" t="s">
        <v>158</v>
      </c>
      <c r="F15" s="74" t="s">
        <v>14</v>
      </c>
      <c r="G15" s="75" t="s">
        <v>14</v>
      </c>
      <c r="H15" s="6"/>
      <c r="I15" s="135" t="s">
        <v>393</v>
      </c>
      <c r="J15" s="77">
        <v>3.3333333333333333E-2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/>
      <c r="D16" s="54"/>
      <c r="E16" s="69"/>
      <c r="F16" s="69"/>
      <c r="G16" s="60"/>
      <c r="H16" s="6"/>
      <c r="N16" s="39"/>
      <c r="O16" s="39"/>
      <c r="P16" s="39"/>
      <c r="Q16" s="39"/>
      <c r="R16" s="39"/>
      <c r="S16" s="39"/>
      <c r="T16" s="39"/>
      <c r="U16" s="6"/>
      <c r="V16" s="39"/>
    </row>
    <row r="17" spans="1:23" ht="15.75" customHeight="1" x14ac:dyDescent="0.25">
      <c r="A17" s="39"/>
      <c r="B17" s="70">
        <v>15</v>
      </c>
      <c r="C17" s="73"/>
      <c r="D17" s="73"/>
      <c r="E17" s="74"/>
      <c r="F17" s="74"/>
      <c r="G17" s="75"/>
      <c r="H17" s="6"/>
      <c r="I17" s="163" t="s">
        <v>289</v>
      </c>
      <c r="J17" s="164"/>
      <c r="K17" s="136"/>
      <c r="L17" s="163" t="s">
        <v>290</v>
      </c>
      <c r="M17" s="164"/>
      <c r="N17" s="39"/>
      <c r="O17" s="39"/>
      <c r="P17" s="39"/>
      <c r="Q17" s="39"/>
      <c r="R17" s="39"/>
      <c r="S17" s="39"/>
      <c r="T17" s="39"/>
      <c r="U17" s="6"/>
      <c r="V17" s="39"/>
    </row>
    <row r="18" spans="1:23" ht="15.75" customHeight="1" x14ac:dyDescent="0.25">
      <c r="A18" s="39"/>
      <c r="B18" s="78">
        <v>16</v>
      </c>
      <c r="C18" s="54"/>
      <c r="D18" s="54"/>
      <c r="E18" s="69"/>
      <c r="F18" s="69"/>
      <c r="G18" s="60"/>
      <c r="H18" s="6"/>
      <c r="I18" s="122"/>
      <c r="J18" s="132"/>
      <c r="K18" s="137"/>
      <c r="L18" s="131"/>
      <c r="M18" s="72"/>
      <c r="N18" s="39"/>
      <c r="O18" s="39"/>
      <c r="P18" s="39"/>
      <c r="Q18" s="39"/>
      <c r="R18" s="39"/>
      <c r="S18" s="39"/>
      <c r="T18" s="39"/>
      <c r="U18" s="6"/>
      <c r="V18" s="39"/>
    </row>
    <row r="19" spans="1:23" ht="15.75" customHeight="1" x14ac:dyDescent="0.25">
      <c r="A19" s="39"/>
      <c r="B19" s="70">
        <v>17</v>
      </c>
      <c r="C19" s="73"/>
      <c r="D19" s="73"/>
      <c r="E19" s="74"/>
      <c r="F19" s="74"/>
      <c r="G19" s="75"/>
      <c r="H19" s="6"/>
      <c r="I19" s="113"/>
      <c r="J19" s="133"/>
      <c r="K19" s="137"/>
      <c r="L19" s="101"/>
      <c r="M19" s="60"/>
      <c r="N19" s="39"/>
      <c r="O19" s="39"/>
      <c r="P19" s="39"/>
      <c r="Q19" s="39"/>
      <c r="R19" s="39"/>
      <c r="S19" s="39"/>
      <c r="T19" s="39"/>
      <c r="U19" s="6"/>
      <c r="V19" s="39"/>
    </row>
    <row r="20" spans="1:23" ht="15.75" customHeight="1" x14ac:dyDescent="0.25">
      <c r="A20" s="39"/>
      <c r="B20" s="78">
        <v>18</v>
      </c>
      <c r="C20" s="54"/>
      <c r="D20" s="54"/>
      <c r="E20" s="69"/>
      <c r="F20" s="69"/>
      <c r="G20" s="60"/>
      <c r="H20" s="6"/>
      <c r="I20" s="135"/>
      <c r="J20" s="77"/>
      <c r="K20" s="137"/>
      <c r="L20" s="135"/>
      <c r="M20" s="77"/>
      <c r="N20" s="39"/>
      <c r="O20" s="39"/>
      <c r="P20" s="39"/>
      <c r="Q20" s="39"/>
      <c r="R20" s="39"/>
      <c r="S20" s="39"/>
      <c r="T20" s="39"/>
      <c r="U20" s="6"/>
      <c r="V20" s="39"/>
    </row>
    <row r="21" spans="1:23" ht="15.75" customHeight="1" x14ac:dyDescent="0.25">
      <c r="A21" s="39"/>
      <c r="B21" s="70">
        <v>19</v>
      </c>
      <c r="C21" s="73"/>
      <c r="D21" s="73"/>
      <c r="E21" s="74"/>
      <c r="F21" s="74"/>
      <c r="G21" s="75"/>
      <c r="H21" s="6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3" ht="15.75" customHeight="1" x14ac:dyDescent="0.25">
      <c r="A22" s="39"/>
      <c r="B22" s="123">
        <v>20</v>
      </c>
      <c r="C22" s="11"/>
      <c r="D22" s="11"/>
      <c r="E22" s="21"/>
      <c r="F22" s="21"/>
      <c r="G22" s="102"/>
      <c r="H22" s="6"/>
      <c r="I22" s="163" t="s">
        <v>291</v>
      </c>
      <c r="J22" s="164"/>
      <c r="K22" s="136"/>
      <c r="L22" s="163" t="s">
        <v>292</v>
      </c>
      <c r="M22" s="164"/>
      <c r="N22" s="39"/>
      <c r="O22" s="63" t="s">
        <v>33</v>
      </c>
      <c r="P22" s="95">
        <v>0.18055555555555555</v>
      </c>
      <c r="Q22" s="95">
        <f>SUM(J3:J5)</f>
        <v>0.65763888888888888</v>
      </c>
      <c r="R22" s="96">
        <f t="shared" ref="R22:R28" si="0">P22+Q22</f>
        <v>0.83819444444444446</v>
      </c>
      <c r="S22" s="39"/>
      <c r="T22" s="104" t="s">
        <v>377</v>
      </c>
      <c r="U22" s="39"/>
      <c r="V22" s="111"/>
      <c r="W22" s="144"/>
    </row>
    <row r="23" spans="1:23" ht="15.75" customHeight="1" x14ac:dyDescent="0.25">
      <c r="A23" s="39"/>
      <c r="B23" s="7"/>
      <c r="C23" s="6"/>
      <c r="D23" s="6"/>
      <c r="E23" s="30"/>
      <c r="F23" s="30"/>
      <c r="G23" s="61"/>
      <c r="H23" s="6"/>
      <c r="I23" s="122"/>
      <c r="J23" s="132"/>
      <c r="K23" s="137"/>
      <c r="L23" s="131"/>
      <c r="M23" s="72"/>
      <c r="N23" s="39"/>
      <c r="O23" s="94" t="s">
        <v>34</v>
      </c>
      <c r="P23" s="64">
        <f>SUM(G4:G5)</f>
        <v>0.82638888888888884</v>
      </c>
      <c r="Q23" s="64">
        <f>SUM(M3:M8)</f>
        <v>2.1472222222222221</v>
      </c>
      <c r="R23" s="90">
        <f t="shared" si="0"/>
        <v>2.973611111111111</v>
      </c>
      <c r="S23" s="39"/>
      <c r="T23" s="105" t="s">
        <v>386</v>
      </c>
      <c r="U23" s="39"/>
      <c r="V23" s="111"/>
      <c r="W23" s="144"/>
    </row>
    <row r="24" spans="1:23" ht="15.75" customHeight="1" x14ac:dyDescent="0.25">
      <c r="A24" s="39"/>
      <c r="B24" s="7"/>
      <c r="C24" s="6"/>
      <c r="D24" s="6"/>
      <c r="E24" s="30"/>
      <c r="F24" s="30"/>
      <c r="G24" s="61"/>
      <c r="H24" s="39"/>
      <c r="I24" s="113"/>
      <c r="J24" s="133"/>
      <c r="K24" s="137"/>
      <c r="L24" s="101"/>
      <c r="M24" s="60"/>
      <c r="N24" s="39"/>
      <c r="O24" s="93" t="s">
        <v>35</v>
      </c>
      <c r="P24" s="81">
        <f>SUM(G6:G10,G12,V25)</f>
        <v>3.4152777777777779</v>
      </c>
      <c r="Q24" s="81">
        <f>SUM(J11:J15)</f>
        <v>0.65347222222222223</v>
      </c>
      <c r="R24" s="97">
        <f t="shared" si="0"/>
        <v>4.0687499999999996</v>
      </c>
      <c r="S24" s="39"/>
      <c r="T24" s="100" t="s">
        <v>390</v>
      </c>
      <c r="U24" s="39"/>
      <c r="V24" s="111"/>
      <c r="W24" s="144"/>
    </row>
    <row r="25" spans="1:23" ht="15.75" customHeight="1" x14ac:dyDescent="0.25">
      <c r="A25" s="39"/>
      <c r="B25" s="7"/>
      <c r="C25" s="6"/>
      <c r="D25" s="6"/>
      <c r="E25" s="30"/>
      <c r="F25" s="30"/>
      <c r="G25" s="61"/>
      <c r="H25" s="39"/>
      <c r="I25" s="135"/>
      <c r="J25" s="77"/>
      <c r="K25" s="137"/>
      <c r="L25" s="135"/>
      <c r="M25" s="77"/>
      <c r="N25" s="39"/>
      <c r="O25" s="94" t="s">
        <v>36</v>
      </c>
      <c r="P25" s="64"/>
      <c r="Q25" s="64"/>
      <c r="R25" s="90">
        <f t="shared" si="0"/>
        <v>0</v>
      </c>
      <c r="S25" s="39"/>
      <c r="T25" s="105" t="s">
        <v>404</v>
      </c>
      <c r="U25" s="39"/>
      <c r="V25" s="145">
        <v>0.16458333333333333</v>
      </c>
      <c r="W25" s="144"/>
    </row>
    <row r="26" spans="1:23" ht="15.75" customHeight="1" x14ac:dyDescent="0.25">
      <c r="A26" s="39"/>
      <c r="B26" s="7"/>
      <c r="C26" s="6"/>
      <c r="D26" s="6"/>
      <c r="E26" s="30"/>
      <c r="F26" s="30"/>
      <c r="G26" s="61"/>
      <c r="H26" s="39"/>
      <c r="N26" s="39"/>
      <c r="O26" s="93" t="s">
        <v>37</v>
      </c>
      <c r="P26" s="81"/>
      <c r="Q26" s="81"/>
      <c r="R26" s="97">
        <f t="shared" si="0"/>
        <v>0</v>
      </c>
      <c r="S26" s="39"/>
      <c r="T26" s="100" t="s">
        <v>409</v>
      </c>
      <c r="U26" s="39"/>
      <c r="V26" s="111"/>
      <c r="W26" s="144"/>
    </row>
    <row r="27" spans="1:23" ht="15.75" customHeight="1" x14ac:dyDescent="0.25">
      <c r="A27" s="39"/>
      <c r="B27" s="7"/>
      <c r="C27" s="6"/>
      <c r="D27" s="6"/>
      <c r="E27" s="30"/>
      <c r="F27" s="30"/>
      <c r="G27" s="61"/>
      <c r="H27" s="39"/>
      <c r="I27" s="163" t="s">
        <v>293</v>
      </c>
      <c r="J27" s="164"/>
      <c r="K27" s="136"/>
      <c r="L27" s="163" t="s">
        <v>294</v>
      </c>
      <c r="M27" s="164"/>
      <c r="N27" s="39"/>
      <c r="O27" s="94" t="s">
        <v>38</v>
      </c>
      <c r="P27" s="64"/>
      <c r="Q27" s="64"/>
      <c r="R27" s="90">
        <f t="shared" si="0"/>
        <v>0</v>
      </c>
      <c r="S27" s="39"/>
      <c r="T27" s="98"/>
      <c r="U27" s="39"/>
      <c r="V27" s="111"/>
      <c r="W27" s="144"/>
    </row>
    <row r="28" spans="1:23" ht="15.75" customHeight="1" x14ac:dyDescent="0.25">
      <c r="A28" s="39"/>
      <c r="B28" s="7"/>
      <c r="C28" s="6"/>
      <c r="D28" s="6"/>
      <c r="E28" s="30"/>
      <c r="F28" s="30"/>
      <c r="G28" s="61"/>
      <c r="H28" s="39"/>
      <c r="I28" s="122"/>
      <c r="J28" s="132"/>
      <c r="K28" s="137"/>
      <c r="L28" s="141"/>
      <c r="M28" s="72"/>
      <c r="N28" s="39"/>
      <c r="O28" s="93" t="s">
        <v>39</v>
      </c>
      <c r="P28" s="81"/>
      <c r="Q28" s="81"/>
      <c r="R28" s="97">
        <f t="shared" si="0"/>
        <v>0</v>
      </c>
      <c r="S28" s="39"/>
      <c r="T28" s="100"/>
      <c r="U28" s="39"/>
      <c r="V28" s="111"/>
      <c r="W28" s="144"/>
    </row>
    <row r="29" spans="1:23" ht="15.75" customHeight="1" x14ac:dyDescent="0.25">
      <c r="A29" s="39"/>
      <c r="B29" s="7"/>
      <c r="C29" s="6"/>
      <c r="D29" s="6"/>
      <c r="E29" s="30"/>
      <c r="F29" s="30"/>
      <c r="G29" s="61"/>
      <c r="H29" s="39"/>
      <c r="I29" s="113"/>
      <c r="J29" s="133"/>
      <c r="K29" s="140"/>
      <c r="L29" s="142"/>
      <c r="M29" s="60"/>
      <c r="N29" s="39"/>
      <c r="O29" s="94" t="s">
        <v>40</v>
      </c>
      <c r="P29" s="64"/>
      <c r="Q29" s="64"/>
      <c r="R29" s="90">
        <f>P29+Q29</f>
        <v>0</v>
      </c>
      <c r="S29" s="39"/>
      <c r="T29" s="98"/>
      <c r="U29" s="39"/>
      <c r="V29" s="111"/>
      <c r="W29" s="144"/>
    </row>
    <row r="30" spans="1:23" ht="15.75" customHeight="1" x14ac:dyDescent="0.25">
      <c r="A30" s="39"/>
      <c r="B30" s="7"/>
      <c r="C30" s="6"/>
      <c r="D30" s="6"/>
      <c r="E30" s="30"/>
      <c r="F30" s="30"/>
      <c r="G30" s="61"/>
      <c r="H30" s="39"/>
      <c r="I30" s="135"/>
      <c r="J30" s="77"/>
      <c r="K30" s="137"/>
      <c r="L30" s="115"/>
      <c r="M30" s="77"/>
      <c r="N30" s="39"/>
      <c r="O30" s="93" t="s">
        <v>41</v>
      </c>
      <c r="P30" s="81"/>
      <c r="Q30" s="81"/>
      <c r="R30" s="97">
        <f>P30+Q30</f>
        <v>0</v>
      </c>
      <c r="S30" s="39"/>
      <c r="T30" s="100"/>
      <c r="U30" s="39"/>
      <c r="V30" s="111"/>
      <c r="W30" s="144"/>
    </row>
    <row r="31" spans="1:23" ht="15.75" customHeight="1" x14ac:dyDescent="0.25">
      <c r="A31" s="39"/>
      <c r="B31" s="7"/>
      <c r="C31" s="6"/>
      <c r="D31" s="6"/>
      <c r="E31" s="30"/>
      <c r="F31" s="30"/>
      <c r="G31" s="61"/>
      <c r="H31" s="39"/>
      <c r="N31" s="39"/>
      <c r="O31" s="94" t="s">
        <v>42</v>
      </c>
      <c r="P31" s="64"/>
      <c r="Q31" s="64"/>
      <c r="R31" s="90">
        <f>P31+Q31</f>
        <v>0</v>
      </c>
      <c r="S31" s="39"/>
      <c r="T31" s="98"/>
      <c r="U31" s="39"/>
      <c r="V31" s="111"/>
      <c r="W31" s="144"/>
    </row>
    <row r="32" spans="1:23" ht="15.75" customHeight="1" x14ac:dyDescent="0.25">
      <c r="A32" s="39"/>
      <c r="B32" s="7"/>
      <c r="C32" s="6"/>
      <c r="D32" s="6"/>
      <c r="E32" s="30"/>
      <c r="F32" s="30"/>
      <c r="G32" s="61"/>
      <c r="H32" s="39"/>
      <c r="I32" s="163" t="s">
        <v>295</v>
      </c>
      <c r="J32" s="164"/>
      <c r="K32" s="136"/>
      <c r="L32" s="163" t="s">
        <v>296</v>
      </c>
      <c r="M32" s="164"/>
      <c r="N32" s="39"/>
      <c r="O32" s="93" t="s">
        <v>43</v>
      </c>
      <c r="P32" s="81"/>
      <c r="Q32" s="81"/>
      <c r="R32" s="97">
        <f>P32+Q32</f>
        <v>0</v>
      </c>
      <c r="S32" s="39"/>
      <c r="T32" s="99"/>
      <c r="U32" s="39"/>
      <c r="V32" s="111"/>
      <c r="W32" s="144"/>
    </row>
    <row r="33" spans="1:23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22"/>
      <c r="J33" s="132"/>
      <c r="K33" s="137"/>
      <c r="L33" s="131"/>
      <c r="M33" s="72"/>
      <c r="N33" s="39"/>
      <c r="O33" s="94" t="s">
        <v>44</v>
      </c>
      <c r="P33" s="64"/>
      <c r="Q33" s="64"/>
      <c r="R33" s="90">
        <f>P33+Q33</f>
        <v>0</v>
      </c>
      <c r="S33" s="39" t="s">
        <v>257</v>
      </c>
      <c r="T33" s="128"/>
      <c r="U33" s="39"/>
      <c r="V33" s="111"/>
      <c r="W33" s="144"/>
    </row>
    <row r="34" spans="1:23" ht="15.75" customHeight="1" x14ac:dyDescent="0.25">
      <c r="A34" s="39"/>
      <c r="B34" s="7"/>
      <c r="C34" s="6"/>
      <c r="D34" s="6"/>
      <c r="E34" s="30"/>
      <c r="F34" s="30"/>
      <c r="G34" s="61"/>
      <c r="H34" s="39"/>
      <c r="I34" s="113"/>
      <c r="J34" s="133"/>
      <c r="K34" s="137"/>
      <c r="L34" s="101"/>
      <c r="M34" s="60"/>
      <c r="N34" s="39"/>
      <c r="O34" s="125" t="s">
        <v>78</v>
      </c>
      <c r="P34" s="126">
        <f t="shared" ref="P34" si="1">SUM(P22:P33)</f>
        <v>4.4222222222222225</v>
      </c>
      <c r="Q34" s="126">
        <f>SUM(Q22:Q33)</f>
        <v>3.4583333333333335</v>
      </c>
      <c r="R34" s="127">
        <f>SUM(R22:R33)</f>
        <v>7.8805555555555546</v>
      </c>
      <c r="S34" s="39"/>
      <c r="T34" s="39"/>
      <c r="U34" s="39"/>
      <c r="V34" s="39"/>
    </row>
    <row r="35" spans="1:23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35"/>
      <c r="J35" s="77"/>
      <c r="K35" s="137"/>
      <c r="L35" s="135"/>
      <c r="M35" s="77"/>
      <c r="N35" s="39"/>
      <c r="O35" s="39"/>
      <c r="P35" s="39"/>
      <c r="Q35" s="39"/>
      <c r="R35" s="39"/>
      <c r="S35" s="16"/>
      <c r="T35" s="109"/>
      <c r="U35" s="39"/>
      <c r="V35" s="39"/>
    </row>
    <row r="36" spans="1:23" ht="15.75" customHeight="1" x14ac:dyDescent="0.25">
      <c r="A36" s="39"/>
      <c r="B36" s="7"/>
      <c r="C36" s="6"/>
      <c r="D36" s="6"/>
      <c r="E36" s="30"/>
      <c r="F36" s="30"/>
      <c r="G36" s="61"/>
      <c r="H36" s="39"/>
      <c r="N36" s="39"/>
      <c r="O36" s="162"/>
      <c r="P36" s="162"/>
      <c r="Q36" s="162"/>
      <c r="R36" s="111"/>
      <c r="S36" s="16"/>
      <c r="T36" s="16"/>
      <c r="U36" s="39"/>
      <c r="V36" s="39"/>
    </row>
    <row r="37" spans="1:23" ht="15.75" customHeight="1" x14ac:dyDescent="0.25">
      <c r="A37" s="39"/>
      <c r="B37" s="7"/>
      <c r="C37" s="6"/>
      <c r="D37" s="6"/>
      <c r="E37" s="30"/>
      <c r="F37" s="30"/>
      <c r="G37" s="61"/>
      <c r="H37" s="39"/>
      <c r="N37" s="39"/>
      <c r="O37" s="162"/>
      <c r="P37" s="162"/>
      <c r="Q37" s="162"/>
      <c r="R37" s="111"/>
      <c r="S37" s="16"/>
      <c r="T37" s="16"/>
      <c r="U37" s="39"/>
      <c r="V37" s="39"/>
    </row>
    <row r="38" spans="1:23" ht="15.75" customHeight="1" x14ac:dyDescent="0.25">
      <c r="A38" s="39"/>
      <c r="B38" s="7"/>
      <c r="C38" s="6"/>
      <c r="D38" s="6"/>
      <c r="E38" s="30"/>
      <c r="F38" s="30"/>
      <c r="G38" s="61"/>
      <c r="H38" s="39"/>
      <c r="N38" s="39"/>
      <c r="O38" s="162"/>
      <c r="P38" s="162"/>
      <c r="Q38" s="162"/>
      <c r="R38" s="111"/>
      <c r="S38" s="16"/>
      <c r="T38" s="16"/>
      <c r="U38" s="39"/>
      <c r="V38" s="39"/>
    </row>
    <row r="39" spans="1:23" ht="15.75" customHeight="1" x14ac:dyDescent="0.25">
      <c r="A39" s="39"/>
      <c r="B39" s="7"/>
      <c r="C39" s="6"/>
      <c r="D39" s="6"/>
      <c r="E39" s="30"/>
      <c r="F39" s="30"/>
      <c r="G39" s="61"/>
      <c r="H39" s="39"/>
      <c r="N39" s="39"/>
      <c r="O39" s="162"/>
      <c r="P39" s="162"/>
      <c r="Q39" s="162"/>
      <c r="R39" s="124"/>
      <c r="S39" s="16"/>
      <c r="T39" s="16"/>
      <c r="U39" s="39"/>
      <c r="V39" s="39"/>
    </row>
    <row r="40" spans="1:23" ht="15.75" customHeight="1" x14ac:dyDescent="0.25">
      <c r="A40" s="39"/>
      <c r="B40" s="7"/>
      <c r="C40" s="39"/>
      <c r="D40" s="39"/>
      <c r="E40" s="39"/>
      <c r="F40" s="39"/>
      <c r="G40" s="62"/>
      <c r="H40" s="39"/>
      <c r="N40" s="39"/>
      <c r="O40" s="162"/>
      <c r="P40" s="162"/>
      <c r="Q40" s="162"/>
      <c r="R40" s="124"/>
      <c r="S40" s="16"/>
      <c r="T40" s="16"/>
      <c r="U40" s="39"/>
      <c r="V40" s="39"/>
    </row>
    <row r="41" spans="1:23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62"/>
      <c r="P41" s="162"/>
      <c r="Q41" s="162"/>
      <c r="R41" s="124"/>
      <c r="S41" s="16"/>
      <c r="T41" s="16"/>
      <c r="U41" s="39"/>
      <c r="V41" s="39"/>
    </row>
    <row r="42" spans="1:23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3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3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3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3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3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3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1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4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0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2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1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1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0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0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0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0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0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1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0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0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1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11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mergeCells count="18">
    <mergeCell ref="L32:M32"/>
    <mergeCell ref="I27:J27"/>
    <mergeCell ref="L27:M27"/>
    <mergeCell ref="L22:M22"/>
    <mergeCell ref="I22:J22"/>
    <mergeCell ref="I32:J32"/>
    <mergeCell ref="I17:J17"/>
    <mergeCell ref="I10:J10"/>
    <mergeCell ref="I2:J2"/>
    <mergeCell ref="L2:M2"/>
    <mergeCell ref="L10:M10"/>
    <mergeCell ref="L17:M17"/>
    <mergeCell ref="O41:Q41"/>
    <mergeCell ref="O36:Q36"/>
    <mergeCell ref="O37:Q37"/>
    <mergeCell ref="O38:Q38"/>
    <mergeCell ref="O39:Q39"/>
    <mergeCell ref="O40:Q40"/>
  </mergeCells>
  <phoneticPr fontId="21" type="noConversion"/>
  <hyperlinks>
    <hyperlink ref="I116" r:id="rId1" xr:uid="{AF214621-6DBE-4A60-B95B-7446F146F284}"/>
    <hyperlink ref="I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P23:P24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2023-04-17T17:41:29Z</dcterms:modified>
</cp:coreProperties>
</file>