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saicco-my.sharepoint.com/personal/nayana_silva_mosaicco_com/Documents/Desktop/Doutorado/Planos de fechamento/Resumo de premissas/Revisão 01/Revisão 02/Revisão 03/"/>
    </mc:Choice>
  </mc:AlternateContent>
  <xr:revisionPtr revIDLastSave="240" documentId="13_ncr:1_{929BB05B-B357-4321-9929-C7728B941ACD}" xr6:coauthVersionLast="47" xr6:coauthVersionMax="47" xr10:uidLastSave="{25FF414C-35A3-4D42-BE42-1C4A7C4B9580}"/>
  <bookViews>
    <workbookView xWindow="-110" yWindow="-110" windowWidth="19420" windowHeight="10420" xr2:uid="{97DD9A1B-DDD6-4BFD-A255-59159716932E}"/>
  </bookViews>
  <sheets>
    <sheet name="Planilha1" sheetId="1" r:id="rId1"/>
    <sheet name="Planilha2" sheetId="2" r:id="rId2"/>
    <sheet name="Planilha3" sheetId="3" r:id="rId3"/>
  </sheets>
  <definedNames>
    <definedName name="_xlnm._FilterDatabase" localSheetId="0" hidden="1">Planilha1!$A$1:$CB$34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2" i="2"/>
  <c r="E3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1" i="2"/>
</calcChain>
</file>

<file path=xl/sharedStrings.xml><?xml version="1.0" encoding="utf-8"?>
<sst xmlns="http://schemas.openxmlformats.org/spreadsheetml/2006/main" count="157" uniqueCount="119">
  <si>
    <t>araxa</t>
  </si>
  <si>
    <t>cajati</t>
  </si>
  <si>
    <t>catalao</t>
  </si>
  <si>
    <t>patrocinio</t>
  </si>
  <si>
    <t>tapira</t>
  </si>
  <si>
    <t>A0</t>
  </si>
  <si>
    <t>Barragens</t>
  </si>
  <si>
    <t>B1_B4</t>
  </si>
  <si>
    <t>B5</t>
  </si>
  <si>
    <t>B2</t>
  </si>
  <si>
    <t>B6</t>
  </si>
  <si>
    <t>dique_F</t>
  </si>
  <si>
    <t>dique_E</t>
  </si>
  <si>
    <t>dique_A</t>
  </si>
  <si>
    <t>Local</t>
  </si>
  <si>
    <t>B1</t>
  </si>
  <si>
    <t>B12</t>
  </si>
  <si>
    <t>Magnetita</t>
  </si>
  <si>
    <t>BR</t>
  </si>
  <si>
    <t>Lamas</t>
  </si>
  <si>
    <t>Lamas_cen_01</t>
  </si>
  <si>
    <t>tapBR</t>
  </si>
  <si>
    <t>tapBL1</t>
  </si>
  <si>
    <t xml:space="preserve">tapira </t>
  </si>
  <si>
    <t>BD2</t>
  </si>
  <si>
    <t>BD5</t>
  </si>
  <si>
    <t>BA3</t>
  </si>
  <si>
    <t>BRI</t>
  </si>
  <si>
    <t>Area</t>
  </si>
  <si>
    <t>Dique leste</t>
  </si>
  <si>
    <t>Barragem de água</t>
  </si>
  <si>
    <t>patos de minas</t>
  </si>
  <si>
    <t>A</t>
  </si>
  <si>
    <t>B</t>
  </si>
  <si>
    <t>C</t>
  </si>
  <si>
    <t>Pond da PDE Sul</t>
  </si>
  <si>
    <t>Ensecadeira</t>
  </si>
  <si>
    <t>Dique 1 Depósito Tamanduá</t>
  </si>
  <si>
    <t>Dique 2 Depósito Tamanduá</t>
  </si>
  <si>
    <t>Dique 3 Depósito Tamanduá</t>
  </si>
  <si>
    <t>Dique 1 Depósito Área VIII</t>
  </si>
  <si>
    <t>Dique 2 Depósito Área VIII</t>
  </si>
  <si>
    <t>Dams</t>
  </si>
  <si>
    <t>Height</t>
  </si>
  <si>
    <t>Volume</t>
  </si>
  <si>
    <t>SuppStudSur</t>
  </si>
  <si>
    <t>PreCloseRevDet</t>
  </si>
  <si>
    <t>OpenPitMine</t>
  </si>
  <si>
    <t>WastePiles</t>
  </si>
  <si>
    <t>IndustAreas</t>
  </si>
  <si>
    <t>StorageAreas</t>
  </si>
  <si>
    <t>AdmSupInfra</t>
  </si>
  <si>
    <t>PondsTanks</t>
  </si>
  <si>
    <t>OverallCosts</t>
  </si>
  <si>
    <t>PostCloseMonitor</t>
  </si>
  <si>
    <t>PostCloseMain</t>
  </si>
  <si>
    <t>StruOper</t>
  </si>
  <si>
    <t>AreaRec</t>
  </si>
  <si>
    <t>GeoteAvai</t>
  </si>
  <si>
    <t>TopAvai</t>
  </si>
  <si>
    <t>SSEO</t>
  </si>
  <si>
    <t>FoSAccep</t>
  </si>
  <si>
    <t>FWorTeOP</t>
  </si>
  <si>
    <t>EroEO</t>
  </si>
  <si>
    <t>LakeEO</t>
  </si>
  <si>
    <t>SPIorPUMP</t>
  </si>
  <si>
    <t>GeochAvai</t>
  </si>
  <si>
    <t>ContSoil</t>
  </si>
  <si>
    <t>ContGrouWat</t>
  </si>
  <si>
    <t>ContMat</t>
  </si>
  <si>
    <t>MobCont</t>
  </si>
  <si>
    <t>HealthRisk</t>
  </si>
  <si>
    <t>EcoRisck</t>
  </si>
  <si>
    <t>Plann</t>
  </si>
  <si>
    <t>AsBuilt</t>
  </si>
  <si>
    <t>RemovStruc</t>
  </si>
  <si>
    <t>DemStruc</t>
  </si>
  <si>
    <t>LowPermSubBarr</t>
  </si>
  <si>
    <t>CapiBarCov</t>
  </si>
  <si>
    <t>EstabTrafLay</t>
  </si>
  <si>
    <t>LowPermCov</t>
  </si>
  <si>
    <t>ImpermCov</t>
  </si>
  <si>
    <t>ImplBottLin</t>
  </si>
  <si>
    <t>RemoContSoil</t>
  </si>
  <si>
    <t>DevWater</t>
  </si>
  <si>
    <t>SedDredg</t>
  </si>
  <si>
    <t>EfflTreat</t>
  </si>
  <si>
    <t>ResDep</t>
  </si>
  <si>
    <t>BreaOpen</t>
  </si>
  <si>
    <t>RemovEmbank</t>
  </si>
  <si>
    <t>MatHand</t>
  </si>
  <si>
    <t>TopReshap</t>
  </si>
  <si>
    <t>ReshapSlop</t>
  </si>
  <si>
    <t>ReinfEmbank</t>
  </si>
  <si>
    <t>AcceSeal</t>
  </si>
  <si>
    <t>AccePlug</t>
  </si>
  <si>
    <t>TulipPlu</t>
  </si>
  <si>
    <t>SpillConstr</t>
  </si>
  <si>
    <t>SupDrainAdeq</t>
  </si>
  <si>
    <t>EroProCON</t>
  </si>
  <si>
    <t>SoilScari</t>
  </si>
  <si>
    <t>TosoPlac</t>
  </si>
  <si>
    <t>SoilPrep</t>
  </si>
  <si>
    <t>Revege</t>
  </si>
  <si>
    <t>FencInst</t>
  </si>
  <si>
    <t>ConsProtBerm</t>
  </si>
  <si>
    <t>SignInst</t>
  </si>
  <si>
    <t>OthClosAct</t>
  </si>
  <si>
    <t>GeotecMon</t>
  </si>
  <si>
    <t>DrainSysMon</t>
  </si>
  <si>
    <t>ErosProcMon</t>
  </si>
  <si>
    <t>GroundwaQMon</t>
  </si>
  <si>
    <t>SurfWatQuaMon</t>
  </si>
  <si>
    <t>VegetPerfMon</t>
  </si>
  <si>
    <t>FaunaMon</t>
  </si>
  <si>
    <t>DrainSysMain</t>
  </si>
  <si>
    <t>ErosProcMain</t>
  </si>
  <si>
    <t>RevegMain</t>
  </si>
  <si>
    <t>Ano de encerramento da operação da estrutura?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</si>
</sst>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 Light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0">
    <xf numFmtId="0" fontId="0" fillId="0" borderId="0" xfId="0"/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2" fontId="4" fillId="0" borderId="3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2" fontId="4" fillId="0" borderId="1" xfId="1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4" fillId="2" borderId="0" xfId="1" applyNumberFormat="1" applyFont="1" applyFill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165" fontId="1" fillId="0" borderId="0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2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2" fontId="3" fillId="3" borderId="8" xfId="2" applyNumberFormat="1" applyFont="1" applyFill="1" applyBorder="1" applyAlignment="1" applyProtection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2" fontId="4" fillId="3" borderId="1" xfId="2" applyNumberFormat="1" applyFont="1" applyFill="1" applyBorder="1" applyAlignment="1">
      <alignment horizontal="center"/>
    </xf>
    <xf numFmtId="0" fontId="4" fillId="3" borderId="0" xfId="1" applyNumberFormat="1" applyFont="1" applyFill="1" applyBorder="1" applyAlignment="1">
      <alignment horizontal="center"/>
    </xf>
    <xf numFmtId="2" fontId="3" fillId="3" borderId="1" xfId="2" applyNumberFormat="1" applyFont="1" applyFill="1" applyBorder="1" applyAlignment="1" applyProtection="1">
      <alignment horizontal="center"/>
    </xf>
    <xf numFmtId="2" fontId="4" fillId="3" borderId="2" xfId="1" applyNumberFormat="1" applyFont="1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4" fillId="3" borderId="0" xfId="0" applyFont="1" applyFill="1"/>
    <xf numFmtId="0" fontId="5" fillId="3" borderId="1" xfId="0" applyFont="1" applyFill="1" applyBorder="1" applyAlignment="1">
      <alignment horizontal="center"/>
    </xf>
    <xf numFmtId="2" fontId="3" fillId="3" borderId="8" xfId="0" applyNumberFormat="1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2" fontId="4" fillId="3" borderId="1" xfId="1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2" fontId="4" fillId="3" borderId="0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 wrapText="1"/>
    </xf>
    <xf numFmtId="2" fontId="3" fillId="6" borderId="8" xfId="2" applyNumberFormat="1" applyFont="1" applyFill="1" applyBorder="1" applyAlignment="1" applyProtection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2" fontId="4" fillId="6" borderId="1" xfId="2" applyNumberFormat="1" applyFont="1" applyFill="1" applyBorder="1" applyAlignment="1">
      <alignment horizontal="center"/>
    </xf>
    <xf numFmtId="0" fontId="4" fillId="6" borderId="0" xfId="1" applyNumberFormat="1" applyFont="1" applyFill="1" applyBorder="1" applyAlignment="1">
      <alignment horizontal="center"/>
    </xf>
    <xf numFmtId="2" fontId="3" fillId="6" borderId="1" xfId="2" applyNumberFormat="1" applyFont="1" applyFill="1" applyBorder="1" applyAlignment="1" applyProtection="1">
      <alignment horizontal="center"/>
    </xf>
    <xf numFmtId="2" fontId="4" fillId="6" borderId="2" xfId="1" applyNumberFormat="1" applyFont="1" applyFill="1" applyBorder="1" applyAlignment="1">
      <alignment horizont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4" fillId="6" borderId="0" xfId="0" applyFont="1" applyFill="1"/>
    <xf numFmtId="0" fontId="4" fillId="6" borderId="6" xfId="0" applyFont="1" applyFill="1" applyBorder="1" applyAlignment="1">
      <alignment horizont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4" fillId="6" borderId="1" xfId="1" applyNumberFormat="1" applyFont="1" applyFill="1" applyBorder="1" applyAlignment="1">
      <alignment horizontal="center"/>
    </xf>
    <xf numFmtId="2" fontId="4" fillId="6" borderId="0" xfId="1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9" fillId="3" borderId="10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9" fontId="0" fillId="0" borderId="0" xfId="3" applyFont="1" applyFill="1"/>
    <xf numFmtId="9" fontId="0" fillId="0" borderId="0" xfId="0" applyNumberFormat="1" applyFill="1"/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0" fillId="2" borderId="0" xfId="0" applyFill="1"/>
    <xf numFmtId="0" fontId="0" fillId="2" borderId="1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0" fillId="0" borderId="0" xfId="0" applyFont="1"/>
    <xf numFmtId="2" fontId="4" fillId="0" borderId="0" xfId="1" applyNumberFormat="1" applyFont="1" applyFill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/>
    <xf numFmtId="0" fontId="11" fillId="0" borderId="0" xfId="0" applyFont="1"/>
    <xf numFmtId="0" fontId="8" fillId="2" borderId="1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ABD4-1047-4C79-8C76-7C8BFDB42C74}">
  <dimension ref="A1:CC40"/>
  <sheetViews>
    <sheetView tabSelected="1" zoomScale="85" zoomScaleNormal="85" workbookViewId="0">
      <selection activeCell="G8" sqref="G8"/>
    </sheetView>
  </sheetViews>
  <sheetFormatPr defaultRowHeight="14.5" x14ac:dyDescent="0.35"/>
  <cols>
    <col min="1" max="1" width="13.453125" style="27" bestFit="1" customWidth="1"/>
    <col min="2" max="2" width="23.81640625" style="27" bestFit="1" customWidth="1"/>
    <col min="3" max="3" width="15.26953125" style="27" customWidth="1"/>
    <col min="4" max="4" width="7.81640625" style="27" customWidth="1"/>
    <col min="5" max="5" width="8.81640625" style="27" customWidth="1"/>
    <col min="6" max="6" width="10.7265625" style="27" customWidth="1"/>
    <col min="7" max="7" width="13.54296875" style="27" customWidth="1"/>
    <col min="8" max="8" width="13" style="27" customWidth="1"/>
    <col min="9" max="9" width="15.26953125" style="31" customWidth="1"/>
    <col min="10" max="10" width="11.453125" style="27" customWidth="1"/>
    <col min="11" max="11" width="12.54296875" style="27" customWidth="1"/>
    <col min="12" max="12" width="12.7265625" style="27" customWidth="1"/>
    <col min="13" max="13" width="13" style="27" customWidth="1"/>
    <col min="14" max="14" width="11.81640625" style="27" customWidth="1"/>
    <col min="15" max="15" width="13.54296875" style="27" customWidth="1"/>
    <col min="16" max="16" width="11.453125" style="27" customWidth="1"/>
    <col min="17" max="17" width="12.54296875" style="27" customWidth="1"/>
    <col min="18" max="18" width="12.26953125" bestFit="1" customWidth="1"/>
    <col min="19" max="19" width="12.26953125" customWidth="1"/>
    <col min="20" max="20" width="12" bestFit="1" customWidth="1"/>
    <col min="21" max="21" width="17.7265625" bestFit="1" customWidth="1"/>
    <col min="22" max="22" width="11.1796875" bestFit="1" customWidth="1"/>
    <col min="23" max="23" width="18.7265625" bestFit="1" customWidth="1"/>
    <col min="24" max="24" width="17.453125" bestFit="1" customWidth="1"/>
    <col min="25" max="25" width="26.7265625" bestFit="1" customWidth="1"/>
    <col min="26" max="26" width="25.1796875" bestFit="1" customWidth="1"/>
    <col min="27" max="27" width="12.7265625" bestFit="1" customWidth="1"/>
    <col min="28" max="28" width="15.26953125" bestFit="1" customWidth="1"/>
    <col min="29" max="29" width="23.81640625" bestFit="1" customWidth="1"/>
    <col min="30" max="30" width="13.7265625" bestFit="1" customWidth="1"/>
    <col min="31" max="31" width="16.7265625" bestFit="1" customWidth="1"/>
    <col min="32" max="32" width="25.81640625" bestFit="1" customWidth="1"/>
    <col min="33" max="33" width="27.1796875" bestFit="1" customWidth="1"/>
    <col min="34" max="34" width="12.7265625" bestFit="1" customWidth="1"/>
    <col min="35" max="35" width="10.453125" style="186" bestFit="1" customWidth="1"/>
    <col min="36" max="36" width="7.54296875" style="186" bestFit="1" customWidth="1"/>
    <col min="37" max="37" width="7.7265625" style="186" bestFit="1" customWidth="1"/>
    <col min="38" max="38" width="10.6328125" bestFit="1" customWidth="1"/>
    <col min="39" max="39" width="9.36328125" bestFit="1" customWidth="1"/>
    <col min="40" max="40" width="13.90625" style="186" bestFit="1" customWidth="1"/>
    <col min="41" max="41" width="10.26953125" style="186" bestFit="1" customWidth="1"/>
    <col min="42" max="43" width="11.1796875" style="186" bestFit="1" customWidth="1"/>
    <col min="44" max="44" width="10.36328125" bestFit="1" customWidth="1"/>
    <col min="45" max="45" width="10.453125" style="186" bestFit="1" customWidth="1"/>
    <col min="46" max="46" width="16.1796875" style="186" bestFit="1" customWidth="1"/>
    <col min="47" max="47" width="11.81640625" style="186" bestFit="1" customWidth="1"/>
    <col min="48" max="48" width="9.26953125" bestFit="1" customWidth="1"/>
    <col min="49" max="49" width="12.26953125" style="186" bestFit="1" customWidth="1"/>
    <col min="50" max="50" width="14.7265625" bestFit="1" customWidth="1"/>
    <col min="51" max="51" width="9.7265625" bestFit="1" customWidth="1"/>
    <col min="52" max="52" width="12.36328125" bestFit="1" customWidth="1"/>
    <col min="53" max="53" width="25.1796875" bestFit="1" customWidth="1"/>
    <col min="54" max="54" width="13.7265625" bestFit="1" customWidth="1"/>
    <col min="55" max="55" width="8.81640625" bestFit="1" customWidth="1"/>
    <col min="56" max="56" width="11.453125" bestFit="1" customWidth="1"/>
    <col min="57" max="57" width="9.54296875" style="186" bestFit="1" customWidth="1"/>
    <col min="58" max="58" width="13.1796875" style="186" bestFit="1" customWidth="1"/>
    <col min="59" max="59" width="12.26953125" bestFit="1" customWidth="1"/>
    <col min="60" max="60" width="13.7265625" bestFit="1" customWidth="1"/>
    <col min="61" max="61" width="10.26953125" bestFit="1" customWidth="1"/>
    <col min="62" max="62" width="13.7265625" bestFit="1" customWidth="1"/>
    <col min="63" max="63" width="10" bestFit="1" customWidth="1"/>
    <col min="64" max="64" width="9" style="186" bestFit="1" customWidth="1"/>
    <col min="65" max="65" width="9.7265625" bestFit="1" customWidth="1"/>
    <col min="66" max="66" width="8.26953125" style="177" bestFit="1" customWidth="1"/>
    <col min="67" max="67" width="9.81640625" bestFit="1" customWidth="1"/>
    <col min="68" max="68" width="18" bestFit="1" customWidth="1"/>
    <col min="69" max="69" width="12.54296875" bestFit="1" customWidth="1"/>
    <col min="70" max="70" width="26.7265625" bestFit="1" customWidth="1"/>
    <col min="71" max="71" width="9" bestFit="1" customWidth="1"/>
    <col min="72" max="72" width="11.54296875" bestFit="1" customWidth="1"/>
    <col min="73" max="73" width="8.453125" bestFit="1" customWidth="1"/>
    <col min="74" max="74" width="11.7265625" bestFit="1" customWidth="1"/>
    <col min="75" max="75" width="10.26953125" bestFit="1" customWidth="1"/>
    <col min="76" max="76" width="8.7265625" style="177"/>
    <col min="78" max="78" width="11.54296875" bestFit="1" customWidth="1"/>
    <col min="79" max="79" width="8.453125" bestFit="1" customWidth="1"/>
    <col min="80" max="80" width="10.81640625" customWidth="1"/>
  </cols>
  <sheetData>
    <row r="1" spans="1:80" s="222" customFormat="1" ht="69" customHeight="1" thickBot="1" x14ac:dyDescent="0.4">
      <c r="A1" s="219" t="s">
        <v>14</v>
      </c>
      <c r="B1" s="219" t="s">
        <v>6</v>
      </c>
      <c r="C1" s="220" t="s">
        <v>42</v>
      </c>
      <c r="D1" s="220" t="s">
        <v>28</v>
      </c>
      <c r="E1" s="220" t="s">
        <v>43</v>
      </c>
      <c r="F1" s="220" t="s">
        <v>44</v>
      </c>
      <c r="G1" s="223" t="s">
        <v>45</v>
      </c>
      <c r="H1" s="223" t="s">
        <v>46</v>
      </c>
      <c r="I1" s="223" t="s">
        <v>48</v>
      </c>
      <c r="J1" s="223" t="s">
        <v>47</v>
      </c>
      <c r="K1" s="223" t="s">
        <v>49</v>
      </c>
      <c r="L1" s="223" t="s">
        <v>50</v>
      </c>
      <c r="M1" s="223" t="s">
        <v>51</v>
      </c>
      <c r="N1" s="223" t="s">
        <v>52</v>
      </c>
      <c r="O1" s="223" t="s">
        <v>53</v>
      </c>
      <c r="P1" s="223" t="s">
        <v>54</v>
      </c>
      <c r="Q1" s="223" t="s">
        <v>55</v>
      </c>
      <c r="R1" s="224" t="s">
        <v>56</v>
      </c>
      <c r="S1" s="224" t="s">
        <v>118</v>
      </c>
      <c r="T1" s="224" t="s">
        <v>57</v>
      </c>
      <c r="U1" s="224" t="s">
        <v>58</v>
      </c>
      <c r="V1" s="224" t="s">
        <v>59</v>
      </c>
      <c r="W1" s="224" t="s">
        <v>60</v>
      </c>
      <c r="X1" s="224" t="s">
        <v>61</v>
      </c>
      <c r="Y1" s="224" t="s">
        <v>62</v>
      </c>
      <c r="Z1" s="224" t="s">
        <v>63</v>
      </c>
      <c r="AA1" s="224" t="s">
        <v>64</v>
      </c>
      <c r="AB1" s="224" t="s">
        <v>65</v>
      </c>
      <c r="AC1" s="224" t="s">
        <v>66</v>
      </c>
      <c r="AD1" s="224" t="s">
        <v>67</v>
      </c>
      <c r="AE1" s="224" t="s">
        <v>68</v>
      </c>
      <c r="AF1" s="224" t="s">
        <v>69</v>
      </c>
      <c r="AG1" s="224" t="s">
        <v>70</v>
      </c>
      <c r="AH1" s="224" t="s">
        <v>71</v>
      </c>
      <c r="AI1" s="224" t="s">
        <v>72</v>
      </c>
      <c r="AJ1" s="224" t="s">
        <v>73</v>
      </c>
      <c r="AK1" s="221" t="s">
        <v>74</v>
      </c>
      <c r="AL1" s="224" t="s">
        <v>75</v>
      </c>
      <c r="AM1" s="224" t="s">
        <v>76</v>
      </c>
      <c r="AN1" s="224" t="s">
        <v>77</v>
      </c>
      <c r="AO1" s="224" t="s">
        <v>78</v>
      </c>
      <c r="AP1" s="224" t="s">
        <v>79</v>
      </c>
      <c r="AQ1" s="224" t="s">
        <v>80</v>
      </c>
      <c r="AR1" s="224" t="s">
        <v>81</v>
      </c>
      <c r="AS1" s="224" t="s">
        <v>82</v>
      </c>
      <c r="AT1" s="224" t="s">
        <v>83</v>
      </c>
      <c r="AU1" s="224" t="s">
        <v>84</v>
      </c>
      <c r="AV1" s="224" t="s">
        <v>85</v>
      </c>
      <c r="AW1" s="224" t="s">
        <v>86</v>
      </c>
      <c r="AX1" s="224" t="s">
        <v>87</v>
      </c>
      <c r="AY1" s="224" t="s">
        <v>88</v>
      </c>
      <c r="AZ1" s="224" t="s">
        <v>89</v>
      </c>
      <c r="BA1" s="224" t="s">
        <v>90</v>
      </c>
      <c r="BB1" s="224" t="s">
        <v>91</v>
      </c>
      <c r="BC1" s="224" t="s">
        <v>92</v>
      </c>
      <c r="BD1" s="224" t="s">
        <v>93</v>
      </c>
      <c r="BE1" s="224" t="s">
        <v>94</v>
      </c>
      <c r="BF1" s="224" t="s">
        <v>95</v>
      </c>
      <c r="BG1" s="224" t="s">
        <v>96</v>
      </c>
      <c r="BH1" s="224" t="s">
        <v>97</v>
      </c>
      <c r="BI1" s="224" t="s">
        <v>98</v>
      </c>
      <c r="BJ1" s="224" t="s">
        <v>99</v>
      </c>
      <c r="BK1" s="224" t="s">
        <v>100</v>
      </c>
      <c r="BL1" s="224" t="s">
        <v>101</v>
      </c>
      <c r="BM1" s="224" t="s">
        <v>102</v>
      </c>
      <c r="BN1" s="224" t="s">
        <v>103</v>
      </c>
      <c r="BO1" s="224" t="s">
        <v>104</v>
      </c>
      <c r="BP1" s="224" t="s">
        <v>105</v>
      </c>
      <c r="BQ1" s="224" t="s">
        <v>106</v>
      </c>
      <c r="BR1" s="224" t="s">
        <v>107</v>
      </c>
      <c r="BS1" s="224" t="s">
        <v>108</v>
      </c>
      <c r="BT1" s="224" t="s">
        <v>109</v>
      </c>
      <c r="BU1" s="224" t="s">
        <v>110</v>
      </c>
      <c r="BV1" s="224" t="s">
        <v>111</v>
      </c>
      <c r="BW1" s="224" t="s">
        <v>112</v>
      </c>
      <c r="BX1" s="224" t="s">
        <v>113</v>
      </c>
      <c r="BY1" s="224" t="s">
        <v>114</v>
      </c>
      <c r="BZ1" s="224" t="s">
        <v>115</v>
      </c>
      <c r="CA1" s="224" t="s">
        <v>116</v>
      </c>
      <c r="CB1" s="223" t="s">
        <v>117</v>
      </c>
    </row>
    <row r="2" spans="1:80" s="1" customFormat="1" x14ac:dyDescent="0.3">
      <c r="A2" s="13" t="s">
        <v>0</v>
      </c>
      <c r="B2" s="14" t="s">
        <v>7</v>
      </c>
      <c r="C2" s="12">
        <v>23150101.481958762</v>
      </c>
      <c r="D2" s="2">
        <v>216</v>
      </c>
      <c r="E2" s="2">
        <v>57</v>
      </c>
      <c r="F2" s="3">
        <v>42400000</v>
      </c>
      <c r="G2" s="15">
        <v>589561.8556701031</v>
      </c>
      <c r="H2" s="15">
        <v>1068292.3244201031</v>
      </c>
      <c r="I2" s="16">
        <v>4525922.0683158012</v>
      </c>
      <c r="J2" s="17">
        <v>3457263.1038300623</v>
      </c>
      <c r="K2" s="13">
        <v>16733610.858779652</v>
      </c>
      <c r="L2" s="18">
        <v>1430157.6701076659</v>
      </c>
      <c r="M2" s="17">
        <v>148115.54264658503</v>
      </c>
      <c r="N2" s="13">
        <v>551645.05373031169</v>
      </c>
      <c r="O2" s="15">
        <v>11116433.231314432</v>
      </c>
      <c r="P2" s="15">
        <v>813224.87113402062</v>
      </c>
      <c r="Q2" s="15">
        <v>778346.08569587627</v>
      </c>
      <c r="R2" s="33">
        <v>0</v>
      </c>
      <c r="S2" s="35">
        <v>2019</v>
      </c>
      <c r="T2" s="34">
        <v>0</v>
      </c>
      <c r="U2" s="34">
        <v>1</v>
      </c>
      <c r="V2" s="34">
        <v>1</v>
      </c>
      <c r="W2" s="36">
        <v>0</v>
      </c>
      <c r="X2" s="33">
        <v>0</v>
      </c>
      <c r="Y2" s="34">
        <v>1</v>
      </c>
      <c r="Z2" s="37">
        <v>1</v>
      </c>
      <c r="AA2" s="33">
        <v>0</v>
      </c>
      <c r="AB2" s="37">
        <v>0</v>
      </c>
      <c r="AC2" s="33">
        <v>1</v>
      </c>
      <c r="AD2" s="34">
        <v>0</v>
      </c>
      <c r="AE2" s="34">
        <v>1</v>
      </c>
      <c r="AF2" s="35">
        <v>1</v>
      </c>
      <c r="AG2" s="35">
        <v>1</v>
      </c>
      <c r="AH2" s="35">
        <v>0</v>
      </c>
      <c r="AI2" s="180">
        <v>0</v>
      </c>
      <c r="AJ2" s="187">
        <v>1</v>
      </c>
      <c r="AK2" s="192">
        <v>1</v>
      </c>
      <c r="AL2" s="33">
        <v>1</v>
      </c>
      <c r="AM2" s="37">
        <v>0</v>
      </c>
      <c r="AN2" s="187">
        <v>0</v>
      </c>
      <c r="AO2" s="199">
        <v>0</v>
      </c>
      <c r="AP2" s="199">
        <v>0</v>
      </c>
      <c r="AQ2" s="199">
        <v>0</v>
      </c>
      <c r="AR2" s="34">
        <v>0</v>
      </c>
      <c r="AS2" s="199">
        <v>0</v>
      </c>
      <c r="AT2" s="199">
        <v>0</v>
      </c>
      <c r="AU2" s="199">
        <v>0</v>
      </c>
      <c r="AV2" s="34">
        <v>0</v>
      </c>
      <c r="AW2" s="192">
        <v>0</v>
      </c>
      <c r="AX2" s="33">
        <v>1</v>
      </c>
      <c r="AY2" s="64">
        <v>1</v>
      </c>
      <c r="AZ2" s="34">
        <v>0</v>
      </c>
      <c r="BA2" s="34">
        <v>1</v>
      </c>
      <c r="BB2" s="34">
        <v>1</v>
      </c>
      <c r="BC2" s="34">
        <v>1</v>
      </c>
      <c r="BD2" s="34">
        <v>1</v>
      </c>
      <c r="BE2" s="199">
        <v>0</v>
      </c>
      <c r="BF2" s="199">
        <v>0</v>
      </c>
      <c r="BG2" s="34">
        <v>0</v>
      </c>
      <c r="BH2" s="34">
        <v>1</v>
      </c>
      <c r="BI2" s="34">
        <v>0</v>
      </c>
      <c r="BJ2" s="37">
        <v>0</v>
      </c>
      <c r="BK2" s="33">
        <v>0</v>
      </c>
      <c r="BL2" s="199">
        <v>0</v>
      </c>
      <c r="BM2" s="34">
        <v>0</v>
      </c>
      <c r="BN2" s="209">
        <v>1</v>
      </c>
      <c r="BO2" s="33">
        <v>0</v>
      </c>
      <c r="BP2" s="34">
        <v>0</v>
      </c>
      <c r="BQ2" s="37">
        <v>0</v>
      </c>
      <c r="BR2" s="68">
        <v>1</v>
      </c>
      <c r="BS2" s="33">
        <v>1</v>
      </c>
      <c r="BT2" s="34">
        <v>1</v>
      </c>
      <c r="BU2" s="34">
        <v>1</v>
      </c>
      <c r="BV2" s="34">
        <v>1</v>
      </c>
      <c r="BW2" s="34">
        <v>0</v>
      </c>
      <c r="BX2" s="204">
        <v>1</v>
      </c>
      <c r="BY2" s="37">
        <v>0</v>
      </c>
      <c r="BZ2" s="33">
        <v>1</v>
      </c>
      <c r="CA2" s="34">
        <v>1</v>
      </c>
      <c r="CB2" s="37">
        <v>1</v>
      </c>
    </row>
    <row r="3" spans="1:80" s="1" customFormat="1" x14ac:dyDescent="0.3">
      <c r="A3" s="13" t="s">
        <v>0</v>
      </c>
      <c r="B3" s="19" t="s">
        <v>8</v>
      </c>
      <c r="C3" s="20">
        <v>30935507.280927837</v>
      </c>
      <c r="D3" s="4">
        <v>242</v>
      </c>
      <c r="E3" s="4">
        <v>72</v>
      </c>
      <c r="F3" s="5">
        <v>53600000</v>
      </c>
      <c r="G3" s="21">
        <v>589561.8556701031</v>
      </c>
      <c r="H3" s="21">
        <v>1068292.3244201031</v>
      </c>
      <c r="I3" s="16">
        <v>4525922.0683158012</v>
      </c>
      <c r="J3" s="22">
        <v>3457263.1038300623</v>
      </c>
      <c r="K3" s="13">
        <v>16733610.858779652</v>
      </c>
      <c r="L3" s="18">
        <v>1430157.6701076659</v>
      </c>
      <c r="M3" s="22">
        <v>148115.54264658503</v>
      </c>
      <c r="N3" s="13">
        <v>551645.05373031169</v>
      </c>
      <c r="O3" s="21">
        <v>11116433.231314432</v>
      </c>
      <c r="P3" s="21">
        <v>813224.87113402062</v>
      </c>
      <c r="Q3" s="21">
        <v>778346.08569587627</v>
      </c>
      <c r="R3" s="40">
        <v>0</v>
      </c>
      <c r="S3" s="41">
        <v>2019</v>
      </c>
      <c r="T3" s="32">
        <v>0</v>
      </c>
      <c r="U3" s="32">
        <v>1</v>
      </c>
      <c r="V3" s="32">
        <v>1</v>
      </c>
      <c r="W3" s="42">
        <v>0</v>
      </c>
      <c r="X3" s="40">
        <v>0</v>
      </c>
      <c r="Y3" s="32">
        <v>1</v>
      </c>
      <c r="Z3" s="43">
        <v>1</v>
      </c>
      <c r="AA3" s="40">
        <v>1</v>
      </c>
      <c r="AB3" s="43">
        <v>1</v>
      </c>
      <c r="AC3" s="40">
        <v>1</v>
      </c>
      <c r="AD3" s="32">
        <v>0</v>
      </c>
      <c r="AE3" s="32">
        <v>1</v>
      </c>
      <c r="AF3" s="41">
        <v>1</v>
      </c>
      <c r="AG3" s="41">
        <v>1</v>
      </c>
      <c r="AH3" s="41">
        <v>0</v>
      </c>
      <c r="AI3" s="181">
        <v>0</v>
      </c>
      <c r="AJ3" s="188">
        <v>1</v>
      </c>
      <c r="AK3" s="193">
        <v>1</v>
      </c>
      <c r="AL3" s="40">
        <v>1</v>
      </c>
      <c r="AM3" s="43">
        <v>0</v>
      </c>
      <c r="AN3" s="188">
        <v>0</v>
      </c>
      <c r="AO3" s="200">
        <v>0</v>
      </c>
      <c r="AP3" s="200">
        <v>0</v>
      </c>
      <c r="AQ3" s="200">
        <v>0</v>
      </c>
      <c r="AR3" s="32">
        <v>0</v>
      </c>
      <c r="AS3" s="200">
        <v>0</v>
      </c>
      <c r="AT3" s="200">
        <v>0</v>
      </c>
      <c r="AU3" s="200">
        <v>0</v>
      </c>
      <c r="AV3" s="32">
        <v>0</v>
      </c>
      <c r="AW3" s="193">
        <v>0</v>
      </c>
      <c r="AX3" s="40">
        <v>1</v>
      </c>
      <c r="AY3" s="66">
        <v>1</v>
      </c>
      <c r="AZ3" s="32">
        <v>0</v>
      </c>
      <c r="BA3" s="32">
        <v>1</v>
      </c>
      <c r="BB3" s="32">
        <v>1</v>
      </c>
      <c r="BC3" s="32">
        <v>1</v>
      </c>
      <c r="BD3" s="32">
        <v>1</v>
      </c>
      <c r="BE3" s="200">
        <v>0</v>
      </c>
      <c r="BF3" s="200">
        <v>0</v>
      </c>
      <c r="BG3" s="32">
        <v>0</v>
      </c>
      <c r="BH3" s="32">
        <v>1</v>
      </c>
      <c r="BI3" s="32">
        <v>0</v>
      </c>
      <c r="BJ3" s="43">
        <v>0</v>
      </c>
      <c r="BK3" s="40">
        <v>0</v>
      </c>
      <c r="BL3" s="200">
        <v>0</v>
      </c>
      <c r="BM3" s="32">
        <v>0</v>
      </c>
      <c r="BN3" s="210">
        <v>1</v>
      </c>
      <c r="BO3" s="40">
        <v>0</v>
      </c>
      <c r="BP3" s="32">
        <v>0</v>
      </c>
      <c r="BQ3" s="43">
        <v>0</v>
      </c>
      <c r="BR3" s="69">
        <v>1</v>
      </c>
      <c r="BS3" s="40">
        <v>1</v>
      </c>
      <c r="BT3" s="32">
        <v>1</v>
      </c>
      <c r="BU3" s="32">
        <v>1</v>
      </c>
      <c r="BV3" s="32">
        <v>1</v>
      </c>
      <c r="BW3" s="32">
        <v>1</v>
      </c>
      <c r="BX3" s="205">
        <v>1</v>
      </c>
      <c r="BY3" s="43">
        <v>0</v>
      </c>
      <c r="BZ3" s="40">
        <v>1</v>
      </c>
      <c r="CA3" s="32">
        <v>1</v>
      </c>
      <c r="CB3" s="43">
        <v>1</v>
      </c>
    </row>
    <row r="4" spans="1:80" s="1" customFormat="1" x14ac:dyDescent="0.3">
      <c r="A4" s="13" t="s">
        <v>0</v>
      </c>
      <c r="B4" s="19" t="s">
        <v>9</v>
      </c>
      <c r="C4" s="20">
        <v>4964594.5433311854</v>
      </c>
      <c r="D4" s="4">
        <v>30</v>
      </c>
      <c r="E4" s="4">
        <v>53.56</v>
      </c>
      <c r="F4" s="5">
        <v>12000000</v>
      </c>
      <c r="G4" s="21">
        <v>589561.8556701031</v>
      </c>
      <c r="H4" s="21">
        <v>1068292.3244201031</v>
      </c>
      <c r="I4" s="16">
        <v>4525922.0683158012</v>
      </c>
      <c r="J4" s="22">
        <v>3457263.1038300623</v>
      </c>
      <c r="K4" s="13">
        <v>16733610.858779652</v>
      </c>
      <c r="L4" s="18">
        <v>1430157.6701076659</v>
      </c>
      <c r="M4" s="22">
        <v>148115.54264658503</v>
      </c>
      <c r="N4" s="13">
        <v>551645.05373031169</v>
      </c>
      <c r="O4" s="21">
        <v>11116433.231314432</v>
      </c>
      <c r="P4" s="21">
        <v>813224.87113402062</v>
      </c>
      <c r="Q4" s="21">
        <v>778346.08569587627</v>
      </c>
      <c r="R4" s="40">
        <v>1</v>
      </c>
      <c r="S4" s="41">
        <v>2022</v>
      </c>
      <c r="T4" s="32">
        <v>0</v>
      </c>
      <c r="U4" s="32">
        <v>1</v>
      </c>
      <c r="V4" s="32">
        <v>1</v>
      </c>
      <c r="W4" s="42">
        <v>1</v>
      </c>
      <c r="X4" s="40">
        <v>0</v>
      </c>
      <c r="Y4" s="32">
        <v>1</v>
      </c>
      <c r="Z4" s="43">
        <v>0</v>
      </c>
      <c r="AA4" s="40">
        <v>1</v>
      </c>
      <c r="AB4" s="43">
        <v>0</v>
      </c>
      <c r="AC4" s="67">
        <v>1</v>
      </c>
      <c r="AD4" s="32">
        <v>0</v>
      </c>
      <c r="AE4" s="41">
        <v>1</v>
      </c>
      <c r="AF4" s="41">
        <v>1</v>
      </c>
      <c r="AG4" s="41">
        <v>1</v>
      </c>
      <c r="AH4" s="41">
        <v>0</v>
      </c>
      <c r="AI4" s="181">
        <v>0</v>
      </c>
      <c r="AJ4" s="188">
        <v>1</v>
      </c>
      <c r="AK4" s="193">
        <v>1</v>
      </c>
      <c r="AL4" s="40">
        <v>1</v>
      </c>
      <c r="AM4" s="43">
        <v>0</v>
      </c>
      <c r="AN4" s="188">
        <v>0</v>
      </c>
      <c r="AO4" s="200">
        <v>0</v>
      </c>
      <c r="AP4" s="200">
        <v>0</v>
      </c>
      <c r="AQ4" s="200">
        <v>0</v>
      </c>
      <c r="AR4" s="32">
        <v>0</v>
      </c>
      <c r="AS4" s="200">
        <v>0</v>
      </c>
      <c r="AT4" s="200">
        <v>0</v>
      </c>
      <c r="AU4" s="200">
        <v>0</v>
      </c>
      <c r="AV4" s="32">
        <v>0</v>
      </c>
      <c r="AW4" s="193">
        <v>0</v>
      </c>
      <c r="AX4" s="40">
        <v>1</v>
      </c>
      <c r="AY4" s="66">
        <v>1</v>
      </c>
      <c r="AZ4" s="32">
        <v>0</v>
      </c>
      <c r="BA4" s="32">
        <v>1</v>
      </c>
      <c r="BB4" s="32">
        <v>1</v>
      </c>
      <c r="BC4" s="32">
        <v>0</v>
      </c>
      <c r="BD4" s="32">
        <v>0</v>
      </c>
      <c r="BE4" s="200">
        <v>0</v>
      </c>
      <c r="BF4" s="200">
        <v>0</v>
      </c>
      <c r="BG4" s="32">
        <v>0</v>
      </c>
      <c r="BH4" s="32">
        <v>1</v>
      </c>
      <c r="BI4" s="32">
        <v>0</v>
      </c>
      <c r="BJ4" s="43">
        <v>0</v>
      </c>
      <c r="BK4" s="40">
        <v>0</v>
      </c>
      <c r="BL4" s="200">
        <v>0</v>
      </c>
      <c r="BM4" s="32">
        <v>0</v>
      </c>
      <c r="BN4" s="210">
        <v>1</v>
      </c>
      <c r="BO4" s="40">
        <v>0</v>
      </c>
      <c r="BP4" s="32">
        <v>0</v>
      </c>
      <c r="BQ4" s="43">
        <v>0</v>
      </c>
      <c r="BR4" s="69">
        <v>1</v>
      </c>
      <c r="BS4" s="40">
        <v>1</v>
      </c>
      <c r="BT4" s="32">
        <v>1</v>
      </c>
      <c r="BU4" s="32">
        <v>1</v>
      </c>
      <c r="BV4" s="32">
        <v>1</v>
      </c>
      <c r="BW4" s="32">
        <v>0</v>
      </c>
      <c r="BX4" s="205">
        <v>1</v>
      </c>
      <c r="BY4" s="43">
        <v>0</v>
      </c>
      <c r="BZ4" s="40">
        <v>1</v>
      </c>
      <c r="CA4" s="32">
        <v>1</v>
      </c>
      <c r="CB4" s="43">
        <v>1</v>
      </c>
    </row>
    <row r="5" spans="1:80" s="1" customFormat="1" ht="15" customHeight="1" thickBot="1" x14ac:dyDescent="0.35">
      <c r="A5" s="13" t="s">
        <v>0</v>
      </c>
      <c r="B5" s="19" t="s">
        <v>10</v>
      </c>
      <c r="C5" s="20">
        <v>2238110.1769551085</v>
      </c>
      <c r="D5" s="4">
        <v>280</v>
      </c>
      <c r="E5" s="4">
        <v>65</v>
      </c>
      <c r="F5" s="5">
        <v>18600000</v>
      </c>
      <c r="G5" s="21">
        <v>589561.8556701031</v>
      </c>
      <c r="H5" s="21">
        <v>1068292.3244201031</v>
      </c>
      <c r="I5" s="16">
        <v>4525922.0683158012</v>
      </c>
      <c r="J5" s="22">
        <v>3457263.1038300623</v>
      </c>
      <c r="K5" s="13">
        <v>16733610.858779652</v>
      </c>
      <c r="L5" s="18">
        <v>1430157.6701076659</v>
      </c>
      <c r="M5" s="22">
        <v>148115.54264658503</v>
      </c>
      <c r="N5" s="13">
        <v>551645.05373031169</v>
      </c>
      <c r="O5" s="21">
        <v>11116433.231314432</v>
      </c>
      <c r="P5" s="21">
        <v>813224.87113402062</v>
      </c>
      <c r="Q5" s="21">
        <v>778346.08569587627</v>
      </c>
      <c r="R5" s="40">
        <v>1</v>
      </c>
      <c r="S5" s="32">
        <v>2033</v>
      </c>
      <c r="T5" s="32">
        <v>0</v>
      </c>
      <c r="U5" s="32">
        <v>1</v>
      </c>
      <c r="V5" s="32">
        <v>1</v>
      </c>
      <c r="W5" s="42">
        <v>1</v>
      </c>
      <c r="X5" s="40">
        <v>1</v>
      </c>
      <c r="Y5" s="32">
        <v>1</v>
      </c>
      <c r="Z5" s="43">
        <v>0</v>
      </c>
      <c r="AA5" s="40">
        <v>1</v>
      </c>
      <c r="AB5" s="43">
        <v>1</v>
      </c>
      <c r="AC5" s="40">
        <v>0</v>
      </c>
      <c r="AD5" s="32">
        <v>0</v>
      </c>
      <c r="AE5" s="41">
        <v>0</v>
      </c>
      <c r="AF5" s="41">
        <v>1</v>
      </c>
      <c r="AG5" s="41">
        <v>1</v>
      </c>
      <c r="AH5" s="41">
        <v>0</v>
      </c>
      <c r="AI5" s="181">
        <v>0</v>
      </c>
      <c r="AJ5" s="188">
        <v>1</v>
      </c>
      <c r="AK5" s="193">
        <v>1</v>
      </c>
      <c r="AL5" s="40">
        <v>1</v>
      </c>
      <c r="AM5" s="43">
        <v>0</v>
      </c>
      <c r="AN5" s="188">
        <v>0</v>
      </c>
      <c r="AO5" s="200">
        <v>0</v>
      </c>
      <c r="AP5" s="200">
        <v>0</v>
      </c>
      <c r="AQ5" s="200">
        <v>0</v>
      </c>
      <c r="AR5" s="32">
        <v>0</v>
      </c>
      <c r="AS5" s="200">
        <v>0</v>
      </c>
      <c r="AT5" s="200">
        <v>0</v>
      </c>
      <c r="AU5" s="200">
        <v>0</v>
      </c>
      <c r="AV5" s="32">
        <v>0</v>
      </c>
      <c r="AW5" s="193">
        <v>0</v>
      </c>
      <c r="AX5" s="40">
        <v>1</v>
      </c>
      <c r="AY5" s="66">
        <v>1</v>
      </c>
      <c r="AZ5" s="32">
        <v>0</v>
      </c>
      <c r="BA5" s="32">
        <v>0</v>
      </c>
      <c r="BB5" s="32">
        <v>1</v>
      </c>
      <c r="BC5" s="32">
        <v>0</v>
      </c>
      <c r="BD5" s="32">
        <v>0</v>
      </c>
      <c r="BE5" s="200">
        <v>0</v>
      </c>
      <c r="BF5" s="200">
        <v>0</v>
      </c>
      <c r="BG5" s="32">
        <v>0</v>
      </c>
      <c r="BH5" s="32">
        <v>0</v>
      </c>
      <c r="BI5" s="32">
        <v>1</v>
      </c>
      <c r="BJ5" s="43">
        <v>0</v>
      </c>
      <c r="BK5" s="40">
        <v>0</v>
      </c>
      <c r="BL5" s="200">
        <v>0</v>
      </c>
      <c r="BM5" s="32">
        <v>0</v>
      </c>
      <c r="BN5" s="210">
        <v>1</v>
      </c>
      <c r="BO5" s="40">
        <v>0</v>
      </c>
      <c r="BP5" s="32">
        <v>0</v>
      </c>
      <c r="BQ5" s="43">
        <v>1</v>
      </c>
      <c r="BR5" s="69">
        <v>0</v>
      </c>
      <c r="BS5" s="40">
        <v>1</v>
      </c>
      <c r="BT5" s="32">
        <v>1</v>
      </c>
      <c r="BU5" s="32">
        <v>0</v>
      </c>
      <c r="BV5" s="32">
        <v>1</v>
      </c>
      <c r="BW5" s="32">
        <v>1</v>
      </c>
      <c r="BX5" s="205">
        <v>1</v>
      </c>
      <c r="BY5" s="43">
        <v>0</v>
      </c>
      <c r="BZ5" s="40">
        <v>1</v>
      </c>
      <c r="CA5" s="32">
        <v>0</v>
      </c>
      <c r="CB5" s="43">
        <v>1</v>
      </c>
    </row>
    <row r="6" spans="1:80" s="1" customFormat="1" x14ac:dyDescent="0.3">
      <c r="A6" s="13" t="s">
        <v>0</v>
      </c>
      <c r="B6" s="23" t="s">
        <v>11</v>
      </c>
      <c r="C6" s="20">
        <v>1294021.3299097978</v>
      </c>
      <c r="D6" s="4">
        <v>18</v>
      </c>
      <c r="E6" s="4">
        <v>25</v>
      </c>
      <c r="F6" s="3">
        <v>1180000</v>
      </c>
      <c r="G6" s="21">
        <v>589561.8556701031</v>
      </c>
      <c r="H6" s="21">
        <v>1068292.3244201031</v>
      </c>
      <c r="I6" s="16">
        <v>4525922.0683158012</v>
      </c>
      <c r="J6" s="22">
        <v>3457263.1038300623</v>
      </c>
      <c r="K6" s="13">
        <v>16733610.858779652</v>
      </c>
      <c r="L6" s="18">
        <v>1430157.6701076659</v>
      </c>
      <c r="M6" s="22">
        <v>148115.54264658503</v>
      </c>
      <c r="N6" s="13">
        <v>551645.05373031169</v>
      </c>
      <c r="O6" s="21">
        <v>11116433.231314432</v>
      </c>
      <c r="P6" s="21">
        <v>813224.87113402062</v>
      </c>
      <c r="Q6" s="21">
        <v>778346.08569587627</v>
      </c>
      <c r="R6" s="33">
        <v>1</v>
      </c>
      <c r="S6" s="34">
        <v>2033</v>
      </c>
      <c r="T6" s="34">
        <v>0</v>
      </c>
      <c r="U6" s="34">
        <v>1</v>
      </c>
      <c r="V6" s="64">
        <v>1</v>
      </c>
      <c r="W6" s="36">
        <v>1</v>
      </c>
      <c r="X6" s="33">
        <v>1</v>
      </c>
      <c r="Y6" s="34">
        <v>0</v>
      </c>
      <c r="Z6" s="37">
        <v>0</v>
      </c>
      <c r="AA6" s="33">
        <v>1</v>
      </c>
      <c r="AB6" s="33">
        <v>1</v>
      </c>
      <c r="AC6" s="33">
        <v>1</v>
      </c>
      <c r="AD6" s="34">
        <v>0</v>
      </c>
      <c r="AE6" s="35">
        <v>0</v>
      </c>
      <c r="AF6" s="35">
        <v>0</v>
      </c>
      <c r="AG6" s="35">
        <v>1</v>
      </c>
      <c r="AH6" s="35">
        <v>0</v>
      </c>
      <c r="AI6" s="225">
        <v>0</v>
      </c>
      <c r="AJ6" s="187">
        <v>1</v>
      </c>
      <c r="AK6" s="192">
        <v>1</v>
      </c>
      <c r="AL6" s="33">
        <v>0</v>
      </c>
      <c r="AM6" s="37">
        <v>0</v>
      </c>
      <c r="AN6" s="187">
        <v>0</v>
      </c>
      <c r="AO6" s="199">
        <v>0</v>
      </c>
      <c r="AP6" s="199">
        <v>0</v>
      </c>
      <c r="AQ6" s="199">
        <v>0</v>
      </c>
      <c r="AR6" s="34">
        <v>0</v>
      </c>
      <c r="AS6" s="199">
        <v>0</v>
      </c>
      <c r="AT6" s="199">
        <v>0</v>
      </c>
      <c r="AU6" s="199">
        <v>0</v>
      </c>
      <c r="AV6" s="34">
        <v>0</v>
      </c>
      <c r="AW6" s="192">
        <v>0</v>
      </c>
      <c r="AX6" s="33">
        <v>0</v>
      </c>
      <c r="AY6" s="34">
        <v>0</v>
      </c>
      <c r="AZ6" s="34">
        <v>0</v>
      </c>
      <c r="BA6" s="34">
        <v>0</v>
      </c>
      <c r="BB6" s="34">
        <v>0</v>
      </c>
      <c r="BC6" s="34">
        <v>0</v>
      </c>
      <c r="BD6" s="34">
        <v>0</v>
      </c>
      <c r="BE6" s="199">
        <v>0</v>
      </c>
      <c r="BF6" s="199">
        <v>0</v>
      </c>
      <c r="BG6" s="34">
        <v>0</v>
      </c>
      <c r="BH6" s="34">
        <v>0</v>
      </c>
      <c r="BI6" s="34">
        <v>0</v>
      </c>
      <c r="BJ6" s="37">
        <v>0</v>
      </c>
      <c r="BK6" s="33">
        <v>0</v>
      </c>
      <c r="BL6" s="34">
        <v>0</v>
      </c>
      <c r="BM6" s="34">
        <v>0</v>
      </c>
      <c r="BN6" s="209">
        <v>0</v>
      </c>
      <c r="BO6" s="33">
        <v>1</v>
      </c>
      <c r="BP6" s="34">
        <v>0</v>
      </c>
      <c r="BQ6" s="37">
        <v>1</v>
      </c>
      <c r="BR6" s="68">
        <v>1</v>
      </c>
      <c r="BS6" s="33">
        <v>1</v>
      </c>
      <c r="BT6" s="34">
        <v>1</v>
      </c>
      <c r="BU6" s="34">
        <v>1</v>
      </c>
      <c r="BV6" s="34">
        <v>0</v>
      </c>
      <c r="BW6" s="34">
        <v>1</v>
      </c>
      <c r="BX6" s="204">
        <v>0</v>
      </c>
      <c r="BY6" s="37">
        <v>0</v>
      </c>
      <c r="BZ6" s="74">
        <v>0</v>
      </c>
      <c r="CA6" s="34">
        <v>0</v>
      </c>
      <c r="CB6" s="37">
        <v>0</v>
      </c>
    </row>
    <row r="7" spans="1:80" s="1" customFormat="1" x14ac:dyDescent="0.3">
      <c r="A7" s="13" t="s">
        <v>0</v>
      </c>
      <c r="B7" s="23" t="s">
        <v>12</v>
      </c>
      <c r="C7" s="20">
        <v>115595.49472454899</v>
      </c>
      <c r="D7" s="4">
        <v>6.6</v>
      </c>
      <c r="E7" s="4">
        <v>13</v>
      </c>
      <c r="F7" s="5">
        <v>73335</v>
      </c>
      <c r="G7" s="21">
        <v>589561.8556701031</v>
      </c>
      <c r="H7" s="21">
        <v>1068292.3244201031</v>
      </c>
      <c r="I7" s="16">
        <v>4525922.0683158012</v>
      </c>
      <c r="J7" s="22">
        <v>3457263.1038300623</v>
      </c>
      <c r="K7" s="13">
        <v>16733610.858779652</v>
      </c>
      <c r="L7" s="18">
        <v>1430157.6701076659</v>
      </c>
      <c r="M7" s="22">
        <v>148115.54264658503</v>
      </c>
      <c r="N7" s="13">
        <v>551645.05373031169</v>
      </c>
      <c r="O7" s="21">
        <v>11116433.231314432</v>
      </c>
      <c r="P7" s="21">
        <v>813224.87113402062</v>
      </c>
      <c r="Q7" s="21">
        <v>778346.08569587627</v>
      </c>
      <c r="R7" s="40">
        <v>1</v>
      </c>
      <c r="S7" s="32">
        <v>2033</v>
      </c>
      <c r="T7" s="32">
        <v>0</v>
      </c>
      <c r="U7" s="32">
        <v>1</v>
      </c>
      <c r="V7" s="66">
        <v>1</v>
      </c>
      <c r="W7" s="42">
        <v>1</v>
      </c>
      <c r="X7" s="40">
        <v>1</v>
      </c>
      <c r="Y7" s="32">
        <v>0</v>
      </c>
      <c r="Z7" s="43">
        <v>0</v>
      </c>
      <c r="AA7" s="40">
        <v>1</v>
      </c>
      <c r="AB7" s="40">
        <v>1</v>
      </c>
      <c r="AC7" s="67">
        <v>1</v>
      </c>
      <c r="AD7" s="32">
        <v>0</v>
      </c>
      <c r="AE7" s="41">
        <v>0</v>
      </c>
      <c r="AF7" s="41">
        <v>0</v>
      </c>
      <c r="AG7" s="41">
        <v>1</v>
      </c>
      <c r="AH7" s="41">
        <v>0</v>
      </c>
      <c r="AI7" s="226">
        <v>0</v>
      </c>
      <c r="AJ7" s="188">
        <v>1</v>
      </c>
      <c r="AK7" s="193">
        <v>1</v>
      </c>
      <c r="AL7" s="40">
        <v>0</v>
      </c>
      <c r="AM7" s="43">
        <v>0</v>
      </c>
      <c r="AN7" s="188">
        <v>0</v>
      </c>
      <c r="AO7" s="200">
        <v>0</v>
      </c>
      <c r="AP7" s="200">
        <v>0</v>
      </c>
      <c r="AQ7" s="200">
        <v>0</v>
      </c>
      <c r="AR7" s="32">
        <v>0</v>
      </c>
      <c r="AS7" s="200">
        <v>0</v>
      </c>
      <c r="AT7" s="200">
        <v>0</v>
      </c>
      <c r="AU7" s="200">
        <v>0</v>
      </c>
      <c r="AV7" s="32">
        <v>0</v>
      </c>
      <c r="AW7" s="193">
        <v>0</v>
      </c>
      <c r="AX7" s="40">
        <v>0</v>
      </c>
      <c r="AY7" s="32">
        <v>0</v>
      </c>
      <c r="AZ7" s="32">
        <v>0</v>
      </c>
      <c r="BA7" s="32">
        <v>0</v>
      </c>
      <c r="BB7" s="32">
        <v>0</v>
      </c>
      <c r="BC7" s="32">
        <v>0</v>
      </c>
      <c r="BD7" s="32">
        <v>0</v>
      </c>
      <c r="BE7" s="200">
        <v>0</v>
      </c>
      <c r="BF7" s="200">
        <v>0</v>
      </c>
      <c r="BG7" s="32">
        <v>0</v>
      </c>
      <c r="BH7" s="32">
        <v>0</v>
      </c>
      <c r="BI7" s="32">
        <v>0</v>
      </c>
      <c r="BJ7" s="43">
        <v>0</v>
      </c>
      <c r="BK7" s="40">
        <v>0</v>
      </c>
      <c r="BL7" s="32">
        <v>0</v>
      </c>
      <c r="BM7" s="32">
        <v>0</v>
      </c>
      <c r="BN7" s="210">
        <v>0</v>
      </c>
      <c r="BO7" s="40">
        <v>1</v>
      </c>
      <c r="BP7" s="32">
        <v>0</v>
      </c>
      <c r="BQ7" s="43">
        <v>1</v>
      </c>
      <c r="BR7" s="69">
        <v>1</v>
      </c>
      <c r="BS7" s="40">
        <v>1</v>
      </c>
      <c r="BT7" s="32">
        <v>1</v>
      </c>
      <c r="BU7" s="32">
        <v>1</v>
      </c>
      <c r="BV7" s="32">
        <v>0</v>
      </c>
      <c r="BW7" s="32">
        <v>1</v>
      </c>
      <c r="BX7" s="205">
        <v>0</v>
      </c>
      <c r="BY7" s="43">
        <v>0</v>
      </c>
      <c r="BZ7" s="75">
        <v>0</v>
      </c>
      <c r="CA7" s="32">
        <v>0</v>
      </c>
      <c r="CB7" s="43">
        <v>0</v>
      </c>
    </row>
    <row r="8" spans="1:80" s="1" customFormat="1" ht="15" thickBot="1" x14ac:dyDescent="0.35">
      <c r="A8" s="13" t="s">
        <v>0</v>
      </c>
      <c r="B8" s="23" t="s">
        <v>13</v>
      </c>
      <c r="C8" s="20">
        <v>114748.30158666239</v>
      </c>
      <c r="D8" s="4">
        <v>1.3</v>
      </c>
      <c r="E8" s="4">
        <v>8</v>
      </c>
      <c r="F8" s="6">
        <v>33615</v>
      </c>
      <c r="G8" s="21">
        <v>589561.8556701031</v>
      </c>
      <c r="H8" s="21">
        <v>1068292.3244201031</v>
      </c>
      <c r="I8" s="16">
        <v>4525922.0683158012</v>
      </c>
      <c r="J8" s="22">
        <v>3457263.1038300623</v>
      </c>
      <c r="K8" s="13">
        <v>16733610.858779652</v>
      </c>
      <c r="L8" s="18">
        <v>1430157.6701076659</v>
      </c>
      <c r="M8" s="22">
        <v>148115.54264658503</v>
      </c>
      <c r="N8" s="13">
        <v>551645.05373031169</v>
      </c>
      <c r="O8" s="21">
        <v>11116433.231314432</v>
      </c>
      <c r="P8" s="21">
        <v>813224.87113402062</v>
      </c>
      <c r="Q8" s="21">
        <v>778346.08569587627</v>
      </c>
      <c r="R8" s="46">
        <v>1</v>
      </c>
      <c r="S8" s="47">
        <v>2033</v>
      </c>
      <c r="T8" s="47">
        <v>0</v>
      </c>
      <c r="U8" s="47">
        <v>1</v>
      </c>
      <c r="V8" s="65">
        <v>1</v>
      </c>
      <c r="W8" s="48">
        <v>1</v>
      </c>
      <c r="X8" s="49">
        <v>0</v>
      </c>
      <c r="Y8" s="47">
        <v>0</v>
      </c>
      <c r="Z8" s="50">
        <v>0</v>
      </c>
      <c r="AA8" s="46">
        <v>1</v>
      </c>
      <c r="AB8" s="46">
        <v>1</v>
      </c>
      <c r="AC8" s="46">
        <v>1</v>
      </c>
      <c r="AD8" s="47">
        <v>0</v>
      </c>
      <c r="AE8" s="51">
        <v>0</v>
      </c>
      <c r="AF8" s="51">
        <v>0</v>
      </c>
      <c r="AG8" s="51">
        <v>1</v>
      </c>
      <c r="AH8" s="51">
        <v>0</v>
      </c>
      <c r="AI8" s="227">
        <v>0</v>
      </c>
      <c r="AJ8" s="190">
        <v>1</v>
      </c>
      <c r="AK8" s="197">
        <v>1</v>
      </c>
      <c r="AL8" s="46">
        <v>0</v>
      </c>
      <c r="AM8" s="50">
        <v>0</v>
      </c>
      <c r="AN8" s="190">
        <v>0</v>
      </c>
      <c r="AO8" s="202">
        <v>0</v>
      </c>
      <c r="AP8" s="202">
        <v>0</v>
      </c>
      <c r="AQ8" s="202">
        <v>0</v>
      </c>
      <c r="AR8" s="47">
        <v>0</v>
      </c>
      <c r="AS8" s="202">
        <v>0</v>
      </c>
      <c r="AT8" s="202">
        <v>0</v>
      </c>
      <c r="AU8" s="202">
        <v>0</v>
      </c>
      <c r="AV8" s="47">
        <v>0</v>
      </c>
      <c r="AW8" s="197">
        <v>0</v>
      </c>
      <c r="AX8" s="46">
        <v>0</v>
      </c>
      <c r="AY8" s="47">
        <v>0</v>
      </c>
      <c r="AZ8" s="47">
        <v>0</v>
      </c>
      <c r="BA8" s="47">
        <v>0</v>
      </c>
      <c r="BB8" s="47">
        <v>0</v>
      </c>
      <c r="BC8" s="47">
        <v>0</v>
      </c>
      <c r="BD8" s="47">
        <v>0</v>
      </c>
      <c r="BE8" s="202">
        <v>0</v>
      </c>
      <c r="BF8" s="202">
        <v>0</v>
      </c>
      <c r="BG8" s="47">
        <v>0</v>
      </c>
      <c r="BH8" s="47">
        <v>0</v>
      </c>
      <c r="BI8" s="47">
        <v>0</v>
      </c>
      <c r="BJ8" s="50">
        <v>0</v>
      </c>
      <c r="BK8" s="46">
        <v>0</v>
      </c>
      <c r="BL8" s="47">
        <v>0</v>
      </c>
      <c r="BM8" s="47">
        <v>0</v>
      </c>
      <c r="BN8" s="211">
        <v>1</v>
      </c>
      <c r="BO8" s="46">
        <v>1</v>
      </c>
      <c r="BP8" s="47">
        <v>0</v>
      </c>
      <c r="BQ8" s="50">
        <v>1</v>
      </c>
      <c r="BR8" s="72">
        <v>1</v>
      </c>
      <c r="BS8" s="46">
        <v>1</v>
      </c>
      <c r="BT8" s="47">
        <v>1</v>
      </c>
      <c r="BU8" s="47">
        <v>1</v>
      </c>
      <c r="BV8" s="47">
        <v>0</v>
      </c>
      <c r="BW8" s="47">
        <v>1</v>
      </c>
      <c r="BX8" s="206">
        <v>0</v>
      </c>
      <c r="BY8" s="50">
        <v>0</v>
      </c>
      <c r="BZ8" s="76">
        <v>0</v>
      </c>
      <c r="CA8" s="47">
        <v>0</v>
      </c>
      <c r="CB8" s="50">
        <v>0</v>
      </c>
    </row>
    <row r="9" spans="1:80" s="1" customFormat="1" ht="15" thickBot="1" x14ac:dyDescent="0.35">
      <c r="A9" s="13" t="s">
        <v>0</v>
      </c>
      <c r="B9" s="23" t="s">
        <v>5</v>
      </c>
      <c r="C9" s="20">
        <v>35957.410864343256</v>
      </c>
      <c r="D9" s="4">
        <v>90</v>
      </c>
      <c r="E9" s="4">
        <v>23.5</v>
      </c>
      <c r="F9" s="7">
        <v>12000000</v>
      </c>
      <c r="G9" s="21">
        <v>589561.8556701031</v>
      </c>
      <c r="H9" s="21">
        <v>1068292.3244201031</v>
      </c>
      <c r="I9" s="16">
        <v>4525922.0683158012</v>
      </c>
      <c r="J9" s="22">
        <v>3457263.1038300623</v>
      </c>
      <c r="K9" s="13">
        <v>16733610.858779652</v>
      </c>
      <c r="L9" s="18">
        <v>1430157.6701076659</v>
      </c>
      <c r="M9" s="22">
        <v>148115.54264658503</v>
      </c>
      <c r="N9" s="13">
        <v>551645.05373031169</v>
      </c>
      <c r="O9" s="21">
        <v>11116433.231314432</v>
      </c>
      <c r="P9" s="21">
        <v>813224.87113402062</v>
      </c>
      <c r="Q9" s="21">
        <v>778346.08569587627</v>
      </c>
      <c r="R9" s="53">
        <v>1</v>
      </c>
      <c r="S9" s="54">
        <v>2098</v>
      </c>
      <c r="T9" s="54">
        <v>0</v>
      </c>
      <c r="U9" s="54">
        <v>1</v>
      </c>
      <c r="V9" s="54">
        <v>1</v>
      </c>
      <c r="W9" s="55">
        <v>1</v>
      </c>
      <c r="X9" s="53">
        <v>0</v>
      </c>
      <c r="Y9" s="54">
        <v>0</v>
      </c>
      <c r="Z9" s="56">
        <v>0</v>
      </c>
      <c r="AA9" s="53">
        <v>1</v>
      </c>
      <c r="AB9" s="56">
        <v>1</v>
      </c>
      <c r="AC9" s="53">
        <v>0</v>
      </c>
      <c r="AD9" s="54">
        <v>0</v>
      </c>
      <c r="AE9" s="57">
        <v>0</v>
      </c>
      <c r="AF9" s="54">
        <v>0</v>
      </c>
      <c r="AG9" s="54">
        <v>0</v>
      </c>
      <c r="AH9" s="57">
        <v>0</v>
      </c>
      <c r="AI9" s="182">
        <v>0</v>
      </c>
      <c r="AJ9" s="189">
        <v>1</v>
      </c>
      <c r="AK9" s="194">
        <v>1</v>
      </c>
      <c r="AL9" s="53">
        <v>1</v>
      </c>
      <c r="AM9" s="56">
        <v>1</v>
      </c>
      <c r="AN9" s="189">
        <v>0</v>
      </c>
      <c r="AO9" s="201">
        <v>0</v>
      </c>
      <c r="AP9" s="201">
        <v>0</v>
      </c>
      <c r="AQ9" s="201">
        <v>0</v>
      </c>
      <c r="AR9" s="54">
        <v>0</v>
      </c>
      <c r="AS9" s="201">
        <v>0</v>
      </c>
      <c r="AT9" s="201">
        <v>0</v>
      </c>
      <c r="AU9" s="201">
        <v>0</v>
      </c>
      <c r="AV9" s="54">
        <v>0</v>
      </c>
      <c r="AW9" s="194">
        <v>0</v>
      </c>
      <c r="AX9" s="53">
        <v>1</v>
      </c>
      <c r="AY9" s="54">
        <v>1</v>
      </c>
      <c r="AZ9" s="54">
        <v>0</v>
      </c>
      <c r="BA9" s="54">
        <v>0</v>
      </c>
      <c r="BB9" s="54">
        <v>1</v>
      </c>
      <c r="BC9" s="54">
        <v>0</v>
      </c>
      <c r="BD9" s="54">
        <v>0</v>
      </c>
      <c r="BE9" s="201">
        <v>0</v>
      </c>
      <c r="BF9" s="201">
        <v>0</v>
      </c>
      <c r="BG9" s="54">
        <v>0</v>
      </c>
      <c r="BH9" s="54">
        <v>0</v>
      </c>
      <c r="BI9" s="54">
        <v>0</v>
      </c>
      <c r="BJ9" s="56">
        <v>0</v>
      </c>
      <c r="BK9" s="53">
        <v>0</v>
      </c>
      <c r="BL9" s="201">
        <v>0</v>
      </c>
      <c r="BM9" s="54">
        <v>0</v>
      </c>
      <c r="BN9" s="212">
        <v>1</v>
      </c>
      <c r="BO9" s="53">
        <v>0</v>
      </c>
      <c r="BP9" s="54">
        <v>0</v>
      </c>
      <c r="BQ9" s="56">
        <v>0</v>
      </c>
      <c r="BR9" s="73">
        <v>0</v>
      </c>
      <c r="BS9" s="53">
        <v>0</v>
      </c>
      <c r="BT9" s="54">
        <v>0</v>
      </c>
      <c r="BU9" s="54">
        <v>0</v>
      </c>
      <c r="BV9" s="54">
        <v>0</v>
      </c>
      <c r="BW9" s="54">
        <v>0</v>
      </c>
      <c r="BX9" s="207">
        <v>1</v>
      </c>
      <c r="BY9" s="56">
        <v>1</v>
      </c>
      <c r="BZ9" s="53">
        <v>0</v>
      </c>
      <c r="CA9" s="54">
        <v>0</v>
      </c>
      <c r="CB9" s="56">
        <v>1</v>
      </c>
    </row>
    <row r="10" spans="1:80" s="127" customFormat="1" x14ac:dyDescent="0.3">
      <c r="A10" s="109" t="s">
        <v>1</v>
      </c>
      <c r="B10" s="110" t="s">
        <v>15</v>
      </c>
      <c r="C10" s="111">
        <v>1971937.0558612542</v>
      </c>
      <c r="D10" s="112">
        <v>89</v>
      </c>
      <c r="E10" s="112">
        <v>50</v>
      </c>
      <c r="F10" s="113">
        <v>7150000</v>
      </c>
      <c r="G10" s="114">
        <v>211420.7474226804</v>
      </c>
      <c r="H10" s="114">
        <v>756134.62467783503</v>
      </c>
      <c r="I10" s="115">
        <v>4059311.5545606515</v>
      </c>
      <c r="J10" s="116">
        <v>1007038.1532558009</v>
      </c>
      <c r="K10" s="109">
        <v>15239318.129254319</v>
      </c>
      <c r="L10" s="109">
        <v>2855368.9591871337</v>
      </c>
      <c r="M10" s="109">
        <v>3945482.4063302749</v>
      </c>
      <c r="N10" s="109">
        <v>513195.63248280261</v>
      </c>
      <c r="O10" s="117">
        <v>0</v>
      </c>
      <c r="P10" s="114">
        <v>756001.5302835051</v>
      </c>
      <c r="Q10" s="114">
        <v>689013.97390463913</v>
      </c>
      <c r="R10" s="118">
        <v>1</v>
      </c>
      <c r="S10" s="119">
        <v>2035</v>
      </c>
      <c r="T10" s="119">
        <v>0</v>
      </c>
      <c r="U10" s="119">
        <v>1</v>
      </c>
      <c r="V10" s="119">
        <v>0</v>
      </c>
      <c r="W10" s="120">
        <v>1</v>
      </c>
      <c r="X10" s="121">
        <v>1</v>
      </c>
      <c r="Y10" s="119">
        <v>1</v>
      </c>
      <c r="Z10" s="120">
        <v>0</v>
      </c>
      <c r="AA10" s="118">
        <v>1</v>
      </c>
      <c r="AB10" s="122">
        <v>1</v>
      </c>
      <c r="AC10" s="118">
        <v>1</v>
      </c>
      <c r="AD10" s="119">
        <v>0</v>
      </c>
      <c r="AE10" s="119">
        <v>0</v>
      </c>
      <c r="AF10" s="119">
        <v>0</v>
      </c>
      <c r="AG10" s="123">
        <v>0</v>
      </c>
      <c r="AH10" s="123">
        <v>0</v>
      </c>
      <c r="AI10" s="183">
        <v>0</v>
      </c>
      <c r="AJ10" s="187">
        <v>1</v>
      </c>
      <c r="AK10" s="195">
        <v>1</v>
      </c>
      <c r="AL10" s="118">
        <v>1</v>
      </c>
      <c r="AM10" s="124">
        <v>0</v>
      </c>
      <c r="AN10" s="187">
        <v>0</v>
      </c>
      <c r="AO10" s="199">
        <v>0</v>
      </c>
      <c r="AP10" s="199">
        <v>0</v>
      </c>
      <c r="AQ10" s="199">
        <v>0</v>
      </c>
      <c r="AR10" s="119">
        <v>0</v>
      </c>
      <c r="AS10" s="199">
        <v>0</v>
      </c>
      <c r="AT10" s="199">
        <v>0</v>
      </c>
      <c r="AU10" s="199">
        <v>0</v>
      </c>
      <c r="AV10" s="119">
        <v>0</v>
      </c>
      <c r="AW10" s="192">
        <v>0</v>
      </c>
      <c r="AX10" s="118">
        <v>1</v>
      </c>
      <c r="AY10" s="119">
        <v>0</v>
      </c>
      <c r="AZ10" s="119">
        <v>0</v>
      </c>
      <c r="BA10" s="119">
        <v>0</v>
      </c>
      <c r="BB10" s="119">
        <v>1</v>
      </c>
      <c r="BC10" s="119">
        <v>0</v>
      </c>
      <c r="BD10" s="119">
        <v>0</v>
      </c>
      <c r="BE10" s="199">
        <v>0</v>
      </c>
      <c r="BF10" s="199">
        <v>0</v>
      </c>
      <c r="BG10" s="119">
        <v>0</v>
      </c>
      <c r="BH10" s="119">
        <v>0</v>
      </c>
      <c r="BI10" s="119">
        <v>1</v>
      </c>
      <c r="BJ10" s="122">
        <v>1</v>
      </c>
      <c r="BK10" s="118">
        <v>0</v>
      </c>
      <c r="BL10" s="199">
        <v>0</v>
      </c>
      <c r="BM10" s="119">
        <v>1</v>
      </c>
      <c r="BN10" s="204">
        <v>1</v>
      </c>
      <c r="BO10" s="118">
        <v>1</v>
      </c>
      <c r="BP10" s="119">
        <v>0</v>
      </c>
      <c r="BQ10" s="122">
        <v>1</v>
      </c>
      <c r="BR10" s="125">
        <v>0</v>
      </c>
      <c r="BS10" s="126">
        <v>1</v>
      </c>
      <c r="BT10" s="119">
        <v>1</v>
      </c>
      <c r="BU10" s="119">
        <v>0</v>
      </c>
      <c r="BV10" s="119">
        <v>1</v>
      </c>
      <c r="BW10" s="119">
        <v>1</v>
      </c>
      <c r="BX10" s="204">
        <v>1</v>
      </c>
      <c r="BY10" s="124">
        <v>1</v>
      </c>
      <c r="BZ10" s="118">
        <v>1</v>
      </c>
      <c r="CA10" s="119">
        <v>0</v>
      </c>
      <c r="CB10" s="124">
        <v>1</v>
      </c>
    </row>
    <row r="11" spans="1:80" s="127" customFormat="1" ht="15" thickBot="1" x14ac:dyDescent="0.35">
      <c r="A11" s="109" t="s">
        <v>1</v>
      </c>
      <c r="B11" s="110" t="s">
        <v>9</v>
      </c>
      <c r="C11" s="111">
        <v>2091746.7362440107</v>
      </c>
      <c r="D11" s="112">
        <v>108.7</v>
      </c>
      <c r="E11" s="112">
        <v>110</v>
      </c>
      <c r="F11" s="128">
        <v>17620000</v>
      </c>
      <c r="G11" s="114">
        <v>211420.7474226804</v>
      </c>
      <c r="H11" s="114">
        <v>756134.62467783503</v>
      </c>
      <c r="I11" s="115">
        <v>4059311.5545606515</v>
      </c>
      <c r="J11" s="116">
        <v>1007038.1532558009</v>
      </c>
      <c r="K11" s="109">
        <v>15239318.129254319</v>
      </c>
      <c r="L11" s="109">
        <v>2855368.9591871337</v>
      </c>
      <c r="M11" s="109">
        <v>3945482.4063302749</v>
      </c>
      <c r="N11" s="109">
        <v>513195.63248280261</v>
      </c>
      <c r="O11" s="117">
        <v>0</v>
      </c>
      <c r="P11" s="114">
        <v>756001.5302835051</v>
      </c>
      <c r="Q11" s="114">
        <v>689013.97390463913</v>
      </c>
      <c r="R11" s="129">
        <v>1</v>
      </c>
      <c r="S11" s="130">
        <v>2035</v>
      </c>
      <c r="T11" s="130">
        <v>0</v>
      </c>
      <c r="U11" s="130">
        <v>1</v>
      </c>
      <c r="V11" s="130">
        <v>0</v>
      </c>
      <c r="W11" s="131">
        <v>1</v>
      </c>
      <c r="X11" s="132">
        <v>1</v>
      </c>
      <c r="Y11" s="130">
        <v>1</v>
      </c>
      <c r="Z11" s="131">
        <v>1</v>
      </c>
      <c r="AA11" s="129">
        <v>0</v>
      </c>
      <c r="AB11" s="133">
        <v>0</v>
      </c>
      <c r="AC11" s="129">
        <v>0</v>
      </c>
      <c r="AD11" s="130">
        <v>0</v>
      </c>
      <c r="AE11" s="130">
        <v>0</v>
      </c>
      <c r="AF11" s="130">
        <v>0</v>
      </c>
      <c r="AG11" s="134">
        <v>0</v>
      </c>
      <c r="AH11" s="134">
        <v>0</v>
      </c>
      <c r="AI11" s="184">
        <v>0</v>
      </c>
      <c r="AJ11" s="190">
        <v>1</v>
      </c>
      <c r="AK11" s="196">
        <v>1</v>
      </c>
      <c r="AL11" s="129">
        <v>1</v>
      </c>
      <c r="AM11" s="135">
        <v>0</v>
      </c>
      <c r="AN11" s="190">
        <v>0</v>
      </c>
      <c r="AO11" s="202">
        <v>0</v>
      </c>
      <c r="AP11" s="202">
        <v>0</v>
      </c>
      <c r="AQ11" s="202">
        <v>0</v>
      </c>
      <c r="AR11" s="130">
        <v>0</v>
      </c>
      <c r="AS11" s="202">
        <v>0</v>
      </c>
      <c r="AT11" s="202">
        <v>0</v>
      </c>
      <c r="AU11" s="202">
        <v>0</v>
      </c>
      <c r="AV11" s="130">
        <v>0</v>
      </c>
      <c r="AW11" s="197">
        <v>0</v>
      </c>
      <c r="AX11" s="129">
        <v>0</v>
      </c>
      <c r="AY11" s="130">
        <v>0</v>
      </c>
      <c r="AZ11" s="130">
        <v>0</v>
      </c>
      <c r="BA11" s="130">
        <v>0</v>
      </c>
      <c r="BB11" s="130">
        <v>0</v>
      </c>
      <c r="BC11" s="130">
        <v>0</v>
      </c>
      <c r="BD11" s="130">
        <v>0</v>
      </c>
      <c r="BE11" s="202">
        <v>0</v>
      </c>
      <c r="BF11" s="202">
        <v>0</v>
      </c>
      <c r="BG11" s="130">
        <v>0</v>
      </c>
      <c r="BH11" s="130">
        <v>0</v>
      </c>
      <c r="BI11" s="130">
        <v>1</v>
      </c>
      <c r="BJ11" s="133">
        <v>1</v>
      </c>
      <c r="BK11" s="129">
        <v>0</v>
      </c>
      <c r="BL11" s="202">
        <v>0</v>
      </c>
      <c r="BM11" s="130">
        <v>1</v>
      </c>
      <c r="BN11" s="206">
        <v>1</v>
      </c>
      <c r="BO11" s="129">
        <v>1</v>
      </c>
      <c r="BP11" s="130">
        <v>0</v>
      </c>
      <c r="BQ11" s="133">
        <v>1</v>
      </c>
      <c r="BR11" s="136">
        <v>0</v>
      </c>
      <c r="BS11" s="137">
        <v>1</v>
      </c>
      <c r="BT11" s="130">
        <v>1</v>
      </c>
      <c r="BU11" s="130">
        <v>0</v>
      </c>
      <c r="BV11" s="130">
        <v>1</v>
      </c>
      <c r="BW11" s="130">
        <v>1</v>
      </c>
      <c r="BX11" s="206">
        <v>1</v>
      </c>
      <c r="BY11" s="135">
        <v>1</v>
      </c>
      <c r="BZ11" s="129">
        <v>1</v>
      </c>
      <c r="CA11" s="130">
        <v>0</v>
      </c>
      <c r="CB11" s="135">
        <v>1</v>
      </c>
    </row>
    <row r="12" spans="1:80" s="127" customFormat="1" ht="15" thickBot="1" x14ac:dyDescent="0.35">
      <c r="A12" s="109" t="s">
        <v>1</v>
      </c>
      <c r="B12" s="110" t="s">
        <v>16</v>
      </c>
      <c r="C12" s="111">
        <v>1385430.1416624263</v>
      </c>
      <c r="D12" s="112">
        <v>78.5</v>
      </c>
      <c r="E12" s="112">
        <v>18</v>
      </c>
      <c r="F12" s="113">
        <v>3500000</v>
      </c>
      <c r="G12" s="114">
        <v>211420.7474226804</v>
      </c>
      <c r="H12" s="114">
        <v>756134.62467783503</v>
      </c>
      <c r="I12" s="115">
        <v>4059311.5545606515</v>
      </c>
      <c r="J12" s="116">
        <v>1007038.1532558009</v>
      </c>
      <c r="K12" s="109">
        <v>15239318.129254319</v>
      </c>
      <c r="L12" s="109">
        <v>2855368.9591871337</v>
      </c>
      <c r="M12" s="109">
        <v>3945482.4063302749</v>
      </c>
      <c r="N12" s="109">
        <v>513195.63248280261</v>
      </c>
      <c r="O12" s="117">
        <v>0</v>
      </c>
      <c r="P12" s="114">
        <v>756001.5302835051</v>
      </c>
      <c r="Q12" s="114">
        <v>689013.97390463913</v>
      </c>
      <c r="R12" s="118">
        <v>1</v>
      </c>
      <c r="S12" s="119">
        <v>2035</v>
      </c>
      <c r="T12" s="119">
        <v>0</v>
      </c>
      <c r="U12" s="119">
        <v>1</v>
      </c>
      <c r="V12" s="119">
        <v>0</v>
      </c>
      <c r="W12" s="120">
        <v>1</v>
      </c>
      <c r="X12" s="121">
        <v>1</v>
      </c>
      <c r="Y12" s="119">
        <v>0</v>
      </c>
      <c r="Z12" s="120">
        <v>0</v>
      </c>
      <c r="AA12" s="118">
        <v>1</v>
      </c>
      <c r="AB12" s="122">
        <v>1</v>
      </c>
      <c r="AC12" s="118">
        <v>1</v>
      </c>
      <c r="AD12" s="119">
        <v>1</v>
      </c>
      <c r="AE12" s="119">
        <v>0</v>
      </c>
      <c r="AF12" s="119">
        <v>1</v>
      </c>
      <c r="AG12" s="123">
        <v>1</v>
      </c>
      <c r="AH12" s="123">
        <v>1</v>
      </c>
      <c r="AI12" s="183">
        <v>0</v>
      </c>
      <c r="AJ12" s="187">
        <v>1</v>
      </c>
      <c r="AK12" s="195">
        <v>1</v>
      </c>
      <c r="AL12" s="118">
        <v>0</v>
      </c>
      <c r="AM12" s="124">
        <v>0</v>
      </c>
      <c r="AN12" s="187">
        <v>0</v>
      </c>
      <c r="AO12" s="199">
        <v>0</v>
      </c>
      <c r="AP12" s="199">
        <v>0</v>
      </c>
      <c r="AQ12" s="199">
        <v>0</v>
      </c>
      <c r="AR12" s="119">
        <v>0</v>
      </c>
      <c r="AS12" s="199">
        <v>0</v>
      </c>
      <c r="AT12" s="199">
        <v>0</v>
      </c>
      <c r="AU12" s="199">
        <v>0</v>
      </c>
      <c r="AV12" s="119">
        <v>0</v>
      </c>
      <c r="AW12" s="192">
        <v>0</v>
      </c>
      <c r="AX12" s="118">
        <v>0</v>
      </c>
      <c r="AY12" s="119">
        <v>0</v>
      </c>
      <c r="AZ12" s="119">
        <v>0</v>
      </c>
      <c r="BA12" s="119">
        <v>1</v>
      </c>
      <c r="BB12" s="119">
        <v>1</v>
      </c>
      <c r="BC12" s="119">
        <v>0</v>
      </c>
      <c r="BD12" s="119">
        <v>0</v>
      </c>
      <c r="BE12" s="199">
        <v>0</v>
      </c>
      <c r="BF12" s="199">
        <v>0</v>
      </c>
      <c r="BG12" s="119">
        <v>0</v>
      </c>
      <c r="BH12" s="119">
        <v>0</v>
      </c>
      <c r="BI12" s="119">
        <v>1</v>
      </c>
      <c r="BJ12" s="122">
        <v>0</v>
      </c>
      <c r="BK12" s="118">
        <v>0</v>
      </c>
      <c r="BL12" s="199">
        <v>0</v>
      </c>
      <c r="BM12" s="119">
        <v>1</v>
      </c>
      <c r="BN12" s="204">
        <v>1</v>
      </c>
      <c r="BO12" s="118">
        <v>0</v>
      </c>
      <c r="BP12" s="119">
        <v>0</v>
      </c>
      <c r="BQ12" s="122">
        <v>0</v>
      </c>
      <c r="BR12" s="125">
        <v>0</v>
      </c>
      <c r="BS12" s="126">
        <v>0</v>
      </c>
      <c r="BT12" s="119">
        <v>1</v>
      </c>
      <c r="BU12" s="119">
        <v>1</v>
      </c>
      <c r="BV12" s="119">
        <v>1</v>
      </c>
      <c r="BW12" s="119">
        <v>1</v>
      </c>
      <c r="BX12" s="204">
        <v>1</v>
      </c>
      <c r="BY12" s="124">
        <v>1</v>
      </c>
      <c r="BZ12" s="118">
        <v>1</v>
      </c>
      <c r="CA12" s="119">
        <v>1</v>
      </c>
      <c r="CB12" s="124">
        <v>1</v>
      </c>
    </row>
    <row r="13" spans="1:80" s="94" customFormat="1" ht="15" thickBot="1" x14ac:dyDescent="0.35">
      <c r="A13" s="78" t="s">
        <v>1</v>
      </c>
      <c r="B13" s="79" t="s">
        <v>29</v>
      </c>
      <c r="C13" s="80">
        <v>153664.12491945876</v>
      </c>
      <c r="D13" s="81">
        <v>1.06</v>
      </c>
      <c r="E13" s="81">
        <v>5</v>
      </c>
      <c r="F13" s="82">
        <v>0</v>
      </c>
      <c r="G13" s="83">
        <v>211420.7474226804</v>
      </c>
      <c r="H13" s="83">
        <v>756134.62467783503</v>
      </c>
      <c r="I13" s="84">
        <v>4059311.5545606515</v>
      </c>
      <c r="J13" s="85">
        <v>1007038.1532558009</v>
      </c>
      <c r="K13" s="78">
        <v>15239318.129254319</v>
      </c>
      <c r="L13" s="78">
        <v>2855368.9591871337</v>
      </c>
      <c r="M13" s="78">
        <v>3945482.4063302749</v>
      </c>
      <c r="N13" s="78">
        <v>513195.63248280261</v>
      </c>
      <c r="O13" s="86">
        <v>0</v>
      </c>
      <c r="P13" s="83">
        <v>756001.5302835051</v>
      </c>
      <c r="Q13" s="83">
        <v>689013.97390463913</v>
      </c>
      <c r="R13" s="87">
        <v>0</v>
      </c>
      <c r="S13" s="93">
        <v>0</v>
      </c>
      <c r="T13" s="64">
        <v>0</v>
      </c>
      <c r="U13" s="64">
        <v>1</v>
      </c>
      <c r="V13" s="64">
        <v>0</v>
      </c>
      <c r="W13" s="88">
        <v>1</v>
      </c>
      <c r="X13" s="89">
        <v>1</v>
      </c>
      <c r="Y13" s="64">
        <v>0</v>
      </c>
      <c r="Z13" s="88">
        <v>1</v>
      </c>
      <c r="AA13" s="87">
        <v>0</v>
      </c>
      <c r="AB13" s="90">
        <v>0</v>
      </c>
      <c r="AC13" s="87">
        <v>1</v>
      </c>
      <c r="AD13" s="64">
        <v>0</v>
      </c>
      <c r="AE13" s="64">
        <v>0</v>
      </c>
      <c r="AF13" s="64">
        <v>0</v>
      </c>
      <c r="AG13" s="91">
        <v>1</v>
      </c>
      <c r="AH13" s="91">
        <v>0</v>
      </c>
      <c r="AI13" s="183">
        <v>0</v>
      </c>
      <c r="AJ13" s="187">
        <v>1</v>
      </c>
      <c r="AK13" s="195">
        <v>1</v>
      </c>
      <c r="AL13" s="87">
        <v>0</v>
      </c>
      <c r="AM13" s="70">
        <v>0</v>
      </c>
      <c r="AN13" s="187">
        <v>0</v>
      </c>
      <c r="AO13" s="199">
        <v>0</v>
      </c>
      <c r="AP13" s="199">
        <v>0</v>
      </c>
      <c r="AQ13" s="199">
        <v>0</v>
      </c>
      <c r="AR13" s="64">
        <v>0</v>
      </c>
      <c r="AS13" s="199">
        <v>0</v>
      </c>
      <c r="AT13" s="199">
        <v>0</v>
      </c>
      <c r="AU13" s="199">
        <v>0</v>
      </c>
      <c r="AV13" s="64">
        <v>0</v>
      </c>
      <c r="AW13" s="192">
        <v>0</v>
      </c>
      <c r="AX13" s="87">
        <v>0</v>
      </c>
      <c r="AY13" s="64">
        <v>0</v>
      </c>
      <c r="AZ13" s="64">
        <v>0</v>
      </c>
      <c r="BA13" s="64">
        <v>0</v>
      </c>
      <c r="BB13" s="64">
        <v>1</v>
      </c>
      <c r="BC13" s="64">
        <v>0</v>
      </c>
      <c r="BD13" s="64">
        <v>0</v>
      </c>
      <c r="BE13" s="199">
        <v>0</v>
      </c>
      <c r="BF13" s="199">
        <v>0</v>
      </c>
      <c r="BG13" s="64">
        <v>0</v>
      </c>
      <c r="BH13" s="64">
        <v>0</v>
      </c>
      <c r="BI13" s="64">
        <v>1</v>
      </c>
      <c r="BJ13" s="90">
        <v>0</v>
      </c>
      <c r="BK13" s="87">
        <v>0</v>
      </c>
      <c r="BL13" s="199">
        <v>0</v>
      </c>
      <c r="BM13" s="64">
        <v>1</v>
      </c>
      <c r="BN13" s="213">
        <v>1</v>
      </c>
      <c r="BO13" s="87">
        <v>0</v>
      </c>
      <c r="BP13" s="64">
        <v>0</v>
      </c>
      <c r="BQ13" s="90">
        <v>0</v>
      </c>
      <c r="BR13" s="92">
        <v>0</v>
      </c>
      <c r="BS13" s="93">
        <v>0</v>
      </c>
      <c r="BT13" s="64">
        <v>1</v>
      </c>
      <c r="BU13" s="64">
        <v>1</v>
      </c>
      <c r="BV13" s="64">
        <v>1</v>
      </c>
      <c r="BW13" s="64">
        <v>1</v>
      </c>
      <c r="BX13" s="204">
        <v>1</v>
      </c>
      <c r="BY13" s="70">
        <v>1</v>
      </c>
      <c r="BZ13" s="87">
        <v>1</v>
      </c>
      <c r="CA13" s="64">
        <v>1</v>
      </c>
      <c r="CB13" s="70">
        <v>1</v>
      </c>
    </row>
    <row r="14" spans="1:80" s="94" customFormat="1" ht="15" thickBot="1" x14ac:dyDescent="0.35">
      <c r="A14" s="78" t="s">
        <v>1</v>
      </c>
      <c r="B14" s="79" t="s">
        <v>30</v>
      </c>
      <c r="C14" s="80">
        <v>419305.74259020621</v>
      </c>
      <c r="D14" s="81">
        <v>26.6</v>
      </c>
      <c r="E14" s="81">
        <v>1</v>
      </c>
      <c r="F14" s="82">
        <v>280000</v>
      </c>
      <c r="G14" s="83">
        <v>211420.7474226804</v>
      </c>
      <c r="H14" s="83">
        <v>756134.62467783503</v>
      </c>
      <c r="I14" s="84">
        <v>4059311.5545606515</v>
      </c>
      <c r="J14" s="85">
        <v>1007038.1532558009</v>
      </c>
      <c r="K14" s="78">
        <v>15239318.129254319</v>
      </c>
      <c r="L14" s="78">
        <v>2855368.9591871337</v>
      </c>
      <c r="M14" s="78">
        <v>3945482.4063302749</v>
      </c>
      <c r="N14" s="78">
        <v>513195.63248280261</v>
      </c>
      <c r="O14" s="86">
        <v>0</v>
      </c>
      <c r="P14" s="83">
        <v>756001.5302835051</v>
      </c>
      <c r="Q14" s="83">
        <v>689013.97390463913</v>
      </c>
      <c r="R14" s="87">
        <v>1</v>
      </c>
      <c r="S14" s="93">
        <v>2025</v>
      </c>
      <c r="T14" s="64">
        <v>0</v>
      </c>
      <c r="U14" s="64">
        <v>0</v>
      </c>
      <c r="V14" s="64">
        <v>0</v>
      </c>
      <c r="W14" s="88">
        <v>1</v>
      </c>
      <c r="X14" s="89">
        <v>1</v>
      </c>
      <c r="Y14" s="64">
        <v>0</v>
      </c>
      <c r="Z14" s="88">
        <v>1</v>
      </c>
      <c r="AA14" s="87">
        <v>1</v>
      </c>
      <c r="AB14" s="90">
        <v>1</v>
      </c>
      <c r="AC14" s="87">
        <v>1</v>
      </c>
      <c r="AD14" s="64">
        <v>0</v>
      </c>
      <c r="AE14" s="64">
        <v>0</v>
      </c>
      <c r="AF14" s="64">
        <v>0</v>
      </c>
      <c r="AG14" s="91">
        <v>0</v>
      </c>
      <c r="AH14" s="91">
        <v>0</v>
      </c>
      <c r="AI14" s="183">
        <v>0</v>
      </c>
      <c r="AJ14" s="187">
        <v>1</v>
      </c>
      <c r="AK14" s="195">
        <v>1</v>
      </c>
      <c r="AL14" s="87">
        <v>1</v>
      </c>
      <c r="AM14" s="70">
        <v>0</v>
      </c>
      <c r="AN14" s="187">
        <v>0</v>
      </c>
      <c r="AO14" s="199">
        <v>0</v>
      </c>
      <c r="AP14" s="199">
        <v>0</v>
      </c>
      <c r="AQ14" s="199">
        <v>0</v>
      </c>
      <c r="AR14" s="64">
        <v>0</v>
      </c>
      <c r="AS14" s="199">
        <v>0</v>
      </c>
      <c r="AT14" s="199">
        <v>0</v>
      </c>
      <c r="AU14" s="199">
        <v>0</v>
      </c>
      <c r="AV14" s="64">
        <v>0</v>
      </c>
      <c r="AW14" s="192">
        <v>0</v>
      </c>
      <c r="AX14" s="87">
        <v>1</v>
      </c>
      <c r="AY14" s="64">
        <v>1</v>
      </c>
      <c r="AZ14" s="64">
        <v>1</v>
      </c>
      <c r="BA14" s="64">
        <v>0</v>
      </c>
      <c r="BB14" s="64">
        <v>1</v>
      </c>
      <c r="BC14" s="64">
        <v>0</v>
      </c>
      <c r="BD14" s="64">
        <v>0</v>
      </c>
      <c r="BE14" s="199">
        <v>0</v>
      </c>
      <c r="BF14" s="199">
        <v>0</v>
      </c>
      <c r="BG14" s="64">
        <v>0</v>
      </c>
      <c r="BH14" s="64">
        <v>0</v>
      </c>
      <c r="BI14" s="64">
        <v>1</v>
      </c>
      <c r="BJ14" s="90">
        <v>0</v>
      </c>
      <c r="BK14" s="87">
        <v>0</v>
      </c>
      <c r="BL14" s="199">
        <v>0</v>
      </c>
      <c r="BM14" s="64">
        <v>1</v>
      </c>
      <c r="BN14" s="213">
        <v>1</v>
      </c>
      <c r="BO14" s="87">
        <v>1</v>
      </c>
      <c r="BP14" s="64">
        <v>1</v>
      </c>
      <c r="BQ14" s="90">
        <v>1</v>
      </c>
      <c r="BR14" s="92">
        <v>0</v>
      </c>
      <c r="BS14" s="93">
        <v>0</v>
      </c>
      <c r="BT14" s="64">
        <v>1</v>
      </c>
      <c r="BU14" s="64">
        <v>0</v>
      </c>
      <c r="BV14" s="64">
        <v>1</v>
      </c>
      <c r="BW14" s="64">
        <v>1</v>
      </c>
      <c r="BX14" s="204">
        <v>1</v>
      </c>
      <c r="BY14" s="70">
        <v>1</v>
      </c>
      <c r="BZ14" s="87">
        <v>1</v>
      </c>
      <c r="CA14" s="64">
        <v>0</v>
      </c>
      <c r="CB14" s="70">
        <v>1</v>
      </c>
    </row>
    <row r="15" spans="1:80" s="1" customFormat="1" x14ac:dyDescent="0.3">
      <c r="A15" s="13" t="s">
        <v>2</v>
      </c>
      <c r="B15" s="19" t="s">
        <v>17</v>
      </c>
      <c r="C15" s="25">
        <v>8139332.9344192967</v>
      </c>
      <c r="D15" s="4">
        <v>58.8</v>
      </c>
      <c r="E15" s="4">
        <v>23</v>
      </c>
      <c r="F15" s="3">
        <v>1500000</v>
      </c>
      <c r="G15" s="21">
        <v>259745.48969072165</v>
      </c>
      <c r="H15" s="21">
        <v>696841.57538659789</v>
      </c>
      <c r="I15" s="24">
        <v>2399987.1206985018</v>
      </c>
      <c r="J15" s="157">
        <v>4673658.5615335051</v>
      </c>
      <c r="K15" s="18">
        <v>1543303.9653707016</v>
      </c>
      <c r="L15" s="13">
        <v>417502.70802895399</v>
      </c>
      <c r="M15" s="13">
        <v>618460.64350758225</v>
      </c>
      <c r="N15" s="13">
        <v>0</v>
      </c>
      <c r="O15" s="21">
        <v>4403024.5248067006</v>
      </c>
      <c r="P15" s="21">
        <v>563184.60051546386</v>
      </c>
      <c r="Q15" s="21">
        <v>2709411.6462628865</v>
      </c>
      <c r="R15" s="33">
        <v>0</v>
      </c>
      <c r="S15" s="34">
        <v>2004</v>
      </c>
      <c r="T15" s="34">
        <v>0</v>
      </c>
      <c r="U15" s="34">
        <v>1</v>
      </c>
      <c r="V15" s="34">
        <v>1</v>
      </c>
      <c r="W15" s="37">
        <v>1</v>
      </c>
      <c r="X15" s="33">
        <v>1</v>
      </c>
      <c r="Y15" s="34">
        <v>0</v>
      </c>
      <c r="Z15" s="38">
        <v>0</v>
      </c>
      <c r="AA15" s="33">
        <v>0</v>
      </c>
      <c r="AB15" s="37">
        <v>0</v>
      </c>
      <c r="AC15" s="33">
        <v>1</v>
      </c>
      <c r="AD15" s="35">
        <v>0</v>
      </c>
      <c r="AE15" s="35">
        <v>0</v>
      </c>
      <c r="AF15" s="34">
        <v>0</v>
      </c>
      <c r="AG15" s="34">
        <v>0</v>
      </c>
      <c r="AH15" s="35">
        <v>0</v>
      </c>
      <c r="AI15" s="180">
        <v>0</v>
      </c>
      <c r="AJ15" s="187">
        <v>1</v>
      </c>
      <c r="AK15" s="192">
        <v>1</v>
      </c>
      <c r="AL15" s="33">
        <v>0</v>
      </c>
      <c r="AM15" s="37">
        <v>0</v>
      </c>
      <c r="AN15" s="187">
        <v>0</v>
      </c>
      <c r="AO15" s="199">
        <v>0</v>
      </c>
      <c r="AP15" s="199">
        <v>0</v>
      </c>
      <c r="AQ15" s="199">
        <v>0</v>
      </c>
      <c r="AR15" s="34">
        <v>1</v>
      </c>
      <c r="AS15" s="199">
        <v>0</v>
      </c>
      <c r="AT15" s="199">
        <v>0</v>
      </c>
      <c r="AU15" s="199">
        <v>0</v>
      </c>
      <c r="AV15" s="34">
        <v>0</v>
      </c>
      <c r="AW15" s="192">
        <v>0</v>
      </c>
      <c r="AX15" s="33">
        <v>1</v>
      </c>
      <c r="AY15" s="34">
        <v>0</v>
      </c>
      <c r="AZ15" s="34">
        <v>0</v>
      </c>
      <c r="BA15" s="34">
        <v>0</v>
      </c>
      <c r="BB15" s="34">
        <v>1</v>
      </c>
      <c r="BC15" s="34">
        <v>0</v>
      </c>
      <c r="BD15" s="34">
        <v>1</v>
      </c>
      <c r="BE15" s="199">
        <v>0</v>
      </c>
      <c r="BF15" s="199">
        <v>0</v>
      </c>
      <c r="BG15" s="34">
        <v>0</v>
      </c>
      <c r="BH15" s="34">
        <v>0</v>
      </c>
      <c r="BI15" s="34">
        <v>1</v>
      </c>
      <c r="BJ15" s="37">
        <v>0</v>
      </c>
      <c r="BK15" s="33">
        <v>0</v>
      </c>
      <c r="BL15" s="199">
        <v>0</v>
      </c>
      <c r="BM15" s="34">
        <v>0</v>
      </c>
      <c r="BN15" s="209">
        <v>1</v>
      </c>
      <c r="BO15" s="33">
        <v>0</v>
      </c>
      <c r="BP15" s="34">
        <v>0</v>
      </c>
      <c r="BQ15" s="37">
        <v>0</v>
      </c>
      <c r="BR15" s="39">
        <v>0</v>
      </c>
      <c r="BS15" s="33">
        <v>1</v>
      </c>
      <c r="BT15" s="34">
        <v>1</v>
      </c>
      <c r="BU15" s="34">
        <v>0</v>
      </c>
      <c r="BV15" s="34">
        <v>1</v>
      </c>
      <c r="BW15" s="34">
        <v>1</v>
      </c>
      <c r="BX15" s="204">
        <v>1</v>
      </c>
      <c r="BY15" s="37">
        <v>1</v>
      </c>
      <c r="BZ15" s="33">
        <v>1</v>
      </c>
      <c r="CA15" s="34">
        <v>1</v>
      </c>
      <c r="CB15" s="37">
        <v>1</v>
      </c>
    </row>
    <row r="16" spans="1:80" s="1" customFormat="1" ht="15" thickBot="1" x14ac:dyDescent="0.35">
      <c r="A16" s="13" t="s">
        <v>2</v>
      </c>
      <c r="B16" s="19" t="s">
        <v>18</v>
      </c>
      <c r="C16" s="25">
        <v>16533497.90336585</v>
      </c>
      <c r="D16" s="4">
        <v>856</v>
      </c>
      <c r="E16" s="4">
        <v>62</v>
      </c>
      <c r="F16" s="6">
        <v>281000000</v>
      </c>
      <c r="G16" s="21">
        <v>259745.48969072165</v>
      </c>
      <c r="H16" s="21">
        <v>696841.57538659789</v>
      </c>
      <c r="I16" s="24">
        <v>2399987.1206985018</v>
      </c>
      <c r="J16" s="157">
        <v>4673658.5615335051</v>
      </c>
      <c r="K16" s="18">
        <v>1543303.9653707016</v>
      </c>
      <c r="L16" s="13">
        <v>417502.70802895399</v>
      </c>
      <c r="M16" s="13">
        <v>618460.64350758225</v>
      </c>
      <c r="N16" s="13">
        <v>0</v>
      </c>
      <c r="O16" s="21">
        <v>4403024.5248067006</v>
      </c>
      <c r="P16" s="21">
        <v>563184.60051546386</v>
      </c>
      <c r="Q16" s="21">
        <v>2709411.6462628865</v>
      </c>
      <c r="R16" s="46">
        <v>1</v>
      </c>
      <c r="S16" s="47">
        <v>2038</v>
      </c>
      <c r="T16" s="47">
        <v>0</v>
      </c>
      <c r="U16" s="47">
        <v>1</v>
      </c>
      <c r="V16" s="47">
        <v>1</v>
      </c>
      <c r="W16" s="50">
        <v>1</v>
      </c>
      <c r="X16" s="46">
        <v>1</v>
      </c>
      <c r="Y16" s="47">
        <v>0</v>
      </c>
      <c r="Z16" s="61">
        <v>0</v>
      </c>
      <c r="AA16" s="46">
        <v>1</v>
      </c>
      <c r="AB16" s="50">
        <v>1</v>
      </c>
      <c r="AC16" s="46">
        <v>1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185">
        <v>0</v>
      </c>
      <c r="AJ16" s="190">
        <v>1</v>
      </c>
      <c r="AK16" s="197">
        <v>1</v>
      </c>
      <c r="AL16" s="46">
        <v>0</v>
      </c>
      <c r="AM16" s="50">
        <v>0</v>
      </c>
      <c r="AN16" s="190">
        <v>0</v>
      </c>
      <c r="AO16" s="202">
        <v>0</v>
      </c>
      <c r="AP16" s="202">
        <v>0</v>
      </c>
      <c r="AQ16" s="202">
        <v>0</v>
      </c>
      <c r="AR16" s="47">
        <v>0</v>
      </c>
      <c r="AS16" s="202">
        <v>0</v>
      </c>
      <c r="AT16" s="202">
        <v>0</v>
      </c>
      <c r="AU16" s="202">
        <v>0</v>
      </c>
      <c r="AV16" s="47">
        <v>0</v>
      </c>
      <c r="AW16" s="197">
        <v>0</v>
      </c>
      <c r="AX16" s="46">
        <v>1</v>
      </c>
      <c r="AY16" s="47">
        <v>0</v>
      </c>
      <c r="AZ16" s="65">
        <v>1</v>
      </c>
      <c r="BA16" s="47">
        <v>1</v>
      </c>
      <c r="BB16" s="47">
        <v>1</v>
      </c>
      <c r="BC16" s="47">
        <v>0</v>
      </c>
      <c r="BD16" s="47">
        <v>0</v>
      </c>
      <c r="BE16" s="202">
        <v>0</v>
      </c>
      <c r="BF16" s="202">
        <v>0</v>
      </c>
      <c r="BG16" s="47">
        <v>0</v>
      </c>
      <c r="BH16" s="47">
        <v>0</v>
      </c>
      <c r="BI16" s="47">
        <v>1</v>
      </c>
      <c r="BJ16" s="50">
        <v>0</v>
      </c>
      <c r="BK16" s="46">
        <v>0</v>
      </c>
      <c r="BL16" s="202">
        <v>0</v>
      </c>
      <c r="BM16" s="47">
        <v>0</v>
      </c>
      <c r="BN16" s="211">
        <v>1</v>
      </c>
      <c r="BO16" s="46">
        <v>1</v>
      </c>
      <c r="BP16" s="47">
        <v>0</v>
      </c>
      <c r="BQ16" s="50">
        <v>1</v>
      </c>
      <c r="BR16" s="52">
        <v>0</v>
      </c>
      <c r="BS16" s="46">
        <v>1</v>
      </c>
      <c r="BT16" s="47">
        <v>1</v>
      </c>
      <c r="BU16" s="47">
        <v>0</v>
      </c>
      <c r="BV16" s="47">
        <v>1</v>
      </c>
      <c r="BW16" s="47">
        <v>1</v>
      </c>
      <c r="BX16" s="206">
        <v>1</v>
      </c>
      <c r="BY16" s="50">
        <v>1</v>
      </c>
      <c r="BZ16" s="46">
        <v>1</v>
      </c>
      <c r="CA16" s="47">
        <v>1</v>
      </c>
      <c r="CB16" s="50">
        <v>1</v>
      </c>
    </row>
    <row r="17" spans="1:80" s="94" customFormat="1" x14ac:dyDescent="0.3">
      <c r="A17" s="78" t="s">
        <v>2</v>
      </c>
      <c r="B17" s="95" t="s">
        <v>37</v>
      </c>
      <c r="C17" s="96">
        <v>18213.502738402061</v>
      </c>
      <c r="D17" s="81">
        <v>0.15</v>
      </c>
      <c r="E17" s="81">
        <v>7</v>
      </c>
      <c r="F17" s="154">
        <v>0</v>
      </c>
      <c r="G17" s="98">
        <v>259745.48969072165</v>
      </c>
      <c r="H17" s="98">
        <v>696841.57538659789</v>
      </c>
      <c r="I17" s="84">
        <v>2399987.1206985018</v>
      </c>
      <c r="J17" s="77">
        <v>4673658.5615335051</v>
      </c>
      <c r="K17" s="77">
        <v>1543303.9653707016</v>
      </c>
      <c r="L17" s="78">
        <v>417502.70802895399</v>
      </c>
      <c r="M17" s="78">
        <v>618460.64350758225</v>
      </c>
      <c r="N17" s="78">
        <v>0</v>
      </c>
      <c r="O17" s="98">
        <v>4403024.5248067006</v>
      </c>
      <c r="P17" s="98">
        <v>563184.60051546386</v>
      </c>
      <c r="Q17" s="98">
        <v>2709411.6462628865</v>
      </c>
      <c r="R17" s="87">
        <v>1</v>
      </c>
      <c r="S17" s="64">
        <v>2026</v>
      </c>
      <c r="T17" s="64">
        <v>0</v>
      </c>
      <c r="U17" s="64">
        <v>0</v>
      </c>
      <c r="V17" s="64">
        <v>1</v>
      </c>
      <c r="W17" s="158">
        <v>1</v>
      </c>
      <c r="X17" s="159">
        <v>1</v>
      </c>
      <c r="Y17" s="64">
        <v>0</v>
      </c>
      <c r="Z17" s="160">
        <v>0</v>
      </c>
      <c r="AA17" s="87">
        <v>1</v>
      </c>
      <c r="AB17" s="160">
        <v>1</v>
      </c>
      <c r="AC17" s="87">
        <v>0</v>
      </c>
      <c r="AD17" s="91">
        <v>0</v>
      </c>
      <c r="AE17" s="91">
        <v>0</v>
      </c>
      <c r="AF17" s="91">
        <v>0</v>
      </c>
      <c r="AG17" s="91">
        <v>0</v>
      </c>
      <c r="AH17" s="91">
        <v>0</v>
      </c>
      <c r="AI17" s="180">
        <v>0</v>
      </c>
      <c r="AJ17" s="187">
        <v>1</v>
      </c>
      <c r="AK17" s="192">
        <v>1</v>
      </c>
      <c r="AL17" s="87">
        <v>0</v>
      </c>
      <c r="AM17" s="70">
        <v>0</v>
      </c>
      <c r="AN17" s="187">
        <v>0</v>
      </c>
      <c r="AO17" s="199">
        <v>0</v>
      </c>
      <c r="AP17" s="199">
        <v>0</v>
      </c>
      <c r="AQ17" s="199">
        <v>0</v>
      </c>
      <c r="AR17" s="64">
        <v>0</v>
      </c>
      <c r="AS17" s="199">
        <v>0</v>
      </c>
      <c r="AT17" s="199">
        <v>0</v>
      </c>
      <c r="AU17" s="199">
        <v>0</v>
      </c>
      <c r="AV17" s="64">
        <v>1</v>
      </c>
      <c r="AW17" s="199">
        <v>0</v>
      </c>
      <c r="AX17" s="64">
        <v>1</v>
      </c>
      <c r="AY17" s="64">
        <v>0</v>
      </c>
      <c r="AZ17" s="64">
        <v>1</v>
      </c>
      <c r="BA17" s="64">
        <v>0</v>
      </c>
      <c r="BB17" s="64">
        <v>1</v>
      </c>
      <c r="BC17" s="64">
        <v>0</v>
      </c>
      <c r="BD17" s="64">
        <v>0</v>
      </c>
      <c r="BE17" s="199">
        <v>0</v>
      </c>
      <c r="BF17" s="199">
        <v>0</v>
      </c>
      <c r="BG17" s="64">
        <v>0</v>
      </c>
      <c r="BH17" s="64">
        <v>0</v>
      </c>
      <c r="BI17" s="64">
        <v>1</v>
      </c>
      <c r="BJ17" s="64">
        <v>0</v>
      </c>
      <c r="BK17" s="64">
        <v>0</v>
      </c>
      <c r="BL17" s="199">
        <v>0</v>
      </c>
      <c r="BM17" s="64">
        <v>1</v>
      </c>
      <c r="BN17" s="204">
        <v>1</v>
      </c>
      <c r="BO17" s="64">
        <v>0</v>
      </c>
      <c r="BP17" s="64">
        <v>0</v>
      </c>
      <c r="BQ17" s="64">
        <v>0</v>
      </c>
      <c r="BR17" s="64">
        <v>0</v>
      </c>
      <c r="BS17" s="64">
        <v>0</v>
      </c>
      <c r="BT17" s="64">
        <v>1</v>
      </c>
      <c r="BU17" s="64">
        <v>0</v>
      </c>
      <c r="BV17" s="64">
        <v>1</v>
      </c>
      <c r="BW17" s="64">
        <v>1</v>
      </c>
      <c r="BX17" s="204">
        <v>1</v>
      </c>
      <c r="BY17" s="64">
        <v>1</v>
      </c>
      <c r="BZ17" s="64">
        <v>1</v>
      </c>
      <c r="CA17" s="64">
        <v>0</v>
      </c>
      <c r="CB17" s="64">
        <v>1</v>
      </c>
    </row>
    <row r="18" spans="1:80" s="94" customFormat="1" x14ac:dyDescent="0.3">
      <c r="A18" s="78" t="s">
        <v>2</v>
      </c>
      <c r="B18" s="95" t="s">
        <v>38</v>
      </c>
      <c r="C18" s="96">
        <v>178039.67461340205</v>
      </c>
      <c r="D18" s="81">
        <v>3.5</v>
      </c>
      <c r="E18" s="81">
        <v>14.8</v>
      </c>
      <c r="F18" s="154">
        <v>89634</v>
      </c>
      <c r="G18" s="98">
        <v>259745.48969072165</v>
      </c>
      <c r="H18" s="98">
        <v>696841.57538659789</v>
      </c>
      <c r="I18" s="84">
        <v>2399987.1206985018</v>
      </c>
      <c r="J18" s="77">
        <v>4673658.5615335051</v>
      </c>
      <c r="K18" s="77">
        <v>1543303.9653707016</v>
      </c>
      <c r="L18" s="78">
        <v>417502.70802895399</v>
      </c>
      <c r="M18" s="78">
        <v>618460.64350758225</v>
      </c>
      <c r="N18" s="78">
        <v>0</v>
      </c>
      <c r="O18" s="98">
        <v>4403024.5248067006</v>
      </c>
      <c r="P18" s="98">
        <v>563184.60051546386</v>
      </c>
      <c r="Q18" s="98">
        <v>2709411.6462628865</v>
      </c>
      <c r="R18" s="67">
        <v>1</v>
      </c>
      <c r="S18" s="66">
        <v>2026</v>
      </c>
      <c r="T18" s="66">
        <v>0</v>
      </c>
      <c r="U18" s="66">
        <v>0</v>
      </c>
      <c r="V18" s="66">
        <v>1</v>
      </c>
      <c r="W18" s="161">
        <v>1</v>
      </c>
      <c r="X18" s="162">
        <v>1</v>
      </c>
      <c r="Y18" s="66">
        <v>0</v>
      </c>
      <c r="Z18" s="163">
        <v>0</v>
      </c>
      <c r="AA18" s="67">
        <v>1</v>
      </c>
      <c r="AB18" s="163">
        <v>1</v>
      </c>
      <c r="AC18" s="67">
        <v>0</v>
      </c>
      <c r="AD18" s="164">
        <v>0</v>
      </c>
      <c r="AE18" s="164">
        <v>0</v>
      </c>
      <c r="AF18" s="164">
        <v>0</v>
      </c>
      <c r="AG18" s="164">
        <v>0</v>
      </c>
      <c r="AH18" s="164">
        <v>0</v>
      </c>
      <c r="AI18" s="181">
        <v>0</v>
      </c>
      <c r="AJ18" s="188">
        <v>1</v>
      </c>
      <c r="AK18" s="193">
        <v>1</v>
      </c>
      <c r="AL18" s="67">
        <v>0</v>
      </c>
      <c r="AM18" s="165">
        <v>0</v>
      </c>
      <c r="AN18" s="188">
        <v>0</v>
      </c>
      <c r="AO18" s="200">
        <v>0</v>
      </c>
      <c r="AP18" s="200">
        <v>0</v>
      </c>
      <c r="AQ18" s="200">
        <v>0</v>
      </c>
      <c r="AR18" s="66">
        <v>0</v>
      </c>
      <c r="AS18" s="200">
        <v>0</v>
      </c>
      <c r="AT18" s="200">
        <v>0</v>
      </c>
      <c r="AU18" s="200">
        <v>0</v>
      </c>
      <c r="AV18" s="66">
        <v>1</v>
      </c>
      <c r="AW18" s="200">
        <v>0</v>
      </c>
      <c r="AX18" s="66">
        <v>1</v>
      </c>
      <c r="AY18" s="66">
        <v>0</v>
      </c>
      <c r="AZ18" s="66">
        <v>1</v>
      </c>
      <c r="BA18" s="66">
        <v>0</v>
      </c>
      <c r="BB18" s="66">
        <v>1</v>
      </c>
      <c r="BC18" s="66">
        <v>0</v>
      </c>
      <c r="BD18" s="66">
        <v>0</v>
      </c>
      <c r="BE18" s="200">
        <v>0</v>
      </c>
      <c r="BF18" s="200">
        <v>0</v>
      </c>
      <c r="BG18" s="66">
        <v>0</v>
      </c>
      <c r="BH18" s="66">
        <v>0</v>
      </c>
      <c r="BI18" s="66">
        <v>1</v>
      </c>
      <c r="BJ18" s="66">
        <v>0</v>
      </c>
      <c r="BK18" s="66">
        <v>0</v>
      </c>
      <c r="BL18" s="200">
        <v>0</v>
      </c>
      <c r="BM18" s="66">
        <v>1</v>
      </c>
      <c r="BN18" s="205">
        <v>1</v>
      </c>
      <c r="BO18" s="66">
        <v>0</v>
      </c>
      <c r="BP18" s="66">
        <v>0</v>
      </c>
      <c r="BQ18" s="66">
        <v>0</v>
      </c>
      <c r="BR18" s="66">
        <v>0</v>
      </c>
      <c r="BS18" s="66">
        <v>0</v>
      </c>
      <c r="BT18" s="66">
        <v>1</v>
      </c>
      <c r="BU18" s="66">
        <v>0</v>
      </c>
      <c r="BV18" s="66">
        <v>1</v>
      </c>
      <c r="BW18" s="66">
        <v>1</v>
      </c>
      <c r="BX18" s="205">
        <v>1</v>
      </c>
      <c r="BY18" s="66">
        <v>1</v>
      </c>
      <c r="BZ18" s="66">
        <v>1</v>
      </c>
      <c r="CA18" s="66">
        <v>0</v>
      </c>
      <c r="CB18" s="66">
        <v>1</v>
      </c>
    </row>
    <row r="19" spans="1:80" s="94" customFormat="1" x14ac:dyDescent="0.3">
      <c r="A19" s="78" t="s">
        <v>2</v>
      </c>
      <c r="B19" s="95" t="s">
        <v>39</v>
      </c>
      <c r="C19" s="96">
        <v>29779.073373067011</v>
      </c>
      <c r="D19" s="81">
        <v>0.56999999999999995</v>
      </c>
      <c r="E19" s="81">
        <v>6.5</v>
      </c>
      <c r="F19" s="154">
        <v>9055</v>
      </c>
      <c r="G19" s="98">
        <v>259745.48969072165</v>
      </c>
      <c r="H19" s="98">
        <v>696841.57538659789</v>
      </c>
      <c r="I19" s="84">
        <v>2399987.1206985018</v>
      </c>
      <c r="J19" s="77">
        <v>4673658.5615335051</v>
      </c>
      <c r="K19" s="77">
        <v>1543303.9653707016</v>
      </c>
      <c r="L19" s="78">
        <v>417502.70802895399</v>
      </c>
      <c r="M19" s="78">
        <v>618460.64350758225</v>
      </c>
      <c r="N19" s="78">
        <v>0</v>
      </c>
      <c r="O19" s="98">
        <v>4403024.5248067006</v>
      </c>
      <c r="P19" s="98">
        <v>563184.60051546386</v>
      </c>
      <c r="Q19" s="98">
        <v>2709411.6462628865</v>
      </c>
      <c r="R19" s="67">
        <v>1</v>
      </c>
      <c r="S19" s="66">
        <v>2021</v>
      </c>
      <c r="T19" s="66">
        <v>0</v>
      </c>
      <c r="U19" s="66">
        <v>0</v>
      </c>
      <c r="V19" s="66">
        <v>1</v>
      </c>
      <c r="W19" s="165">
        <v>1</v>
      </c>
      <c r="X19" s="67">
        <v>1</v>
      </c>
      <c r="Y19" s="66">
        <v>0</v>
      </c>
      <c r="Z19" s="163">
        <v>0</v>
      </c>
      <c r="AA19" s="67">
        <v>1</v>
      </c>
      <c r="AB19" s="163">
        <v>1</v>
      </c>
      <c r="AC19" s="67">
        <v>0</v>
      </c>
      <c r="AD19" s="164">
        <v>0</v>
      </c>
      <c r="AE19" s="164">
        <v>0</v>
      </c>
      <c r="AF19" s="164">
        <v>0</v>
      </c>
      <c r="AG19" s="164">
        <v>0</v>
      </c>
      <c r="AH19" s="164">
        <v>0</v>
      </c>
      <c r="AI19" s="181">
        <v>0</v>
      </c>
      <c r="AJ19" s="191">
        <v>1</v>
      </c>
      <c r="AK19" s="198">
        <v>1</v>
      </c>
      <c r="AL19" s="155">
        <v>0</v>
      </c>
      <c r="AM19" s="156">
        <v>0</v>
      </c>
      <c r="AN19" s="191">
        <v>0</v>
      </c>
      <c r="AO19" s="203">
        <v>0</v>
      </c>
      <c r="AP19" s="203">
        <v>0</v>
      </c>
      <c r="AQ19" s="203">
        <v>0</v>
      </c>
      <c r="AR19" s="153">
        <v>0</v>
      </c>
      <c r="AS19" s="203">
        <v>0</v>
      </c>
      <c r="AT19" s="203">
        <v>0</v>
      </c>
      <c r="AU19" s="203">
        <v>0</v>
      </c>
      <c r="AV19" s="153">
        <v>1</v>
      </c>
      <c r="AW19" s="203">
        <v>0</v>
      </c>
      <c r="AX19" s="153">
        <v>1</v>
      </c>
      <c r="AY19" s="153">
        <v>0</v>
      </c>
      <c r="AZ19" s="153">
        <v>1</v>
      </c>
      <c r="BA19" s="153">
        <v>0</v>
      </c>
      <c r="BB19" s="153">
        <v>1</v>
      </c>
      <c r="BC19" s="153">
        <v>0</v>
      </c>
      <c r="BD19" s="153">
        <v>0</v>
      </c>
      <c r="BE19" s="203">
        <v>0</v>
      </c>
      <c r="BF19" s="203">
        <v>0</v>
      </c>
      <c r="BG19" s="153">
        <v>0</v>
      </c>
      <c r="BH19" s="153">
        <v>0</v>
      </c>
      <c r="BI19" s="153">
        <v>1</v>
      </c>
      <c r="BJ19" s="153">
        <v>0</v>
      </c>
      <c r="BK19" s="153">
        <v>0</v>
      </c>
      <c r="BL19" s="203">
        <v>0</v>
      </c>
      <c r="BM19" s="153">
        <v>1</v>
      </c>
      <c r="BN19" s="208">
        <v>1</v>
      </c>
      <c r="BO19" s="153">
        <v>0</v>
      </c>
      <c r="BP19" s="153">
        <v>0</v>
      </c>
      <c r="BQ19" s="153">
        <v>0</v>
      </c>
      <c r="BR19" s="153">
        <v>0</v>
      </c>
      <c r="BS19" s="153">
        <v>0</v>
      </c>
      <c r="BT19" s="153">
        <v>1</v>
      </c>
      <c r="BU19" s="153">
        <v>0</v>
      </c>
      <c r="BV19" s="153">
        <v>1</v>
      </c>
      <c r="BW19" s="153">
        <v>1</v>
      </c>
      <c r="BX19" s="208">
        <v>1</v>
      </c>
      <c r="BY19" s="153">
        <v>1</v>
      </c>
      <c r="BZ19" s="153">
        <v>1</v>
      </c>
      <c r="CA19" s="153">
        <v>0</v>
      </c>
      <c r="CB19" s="153">
        <v>1</v>
      </c>
    </row>
    <row r="20" spans="1:80" s="94" customFormat="1" x14ac:dyDescent="0.3">
      <c r="A20" s="78" t="s">
        <v>2</v>
      </c>
      <c r="B20" s="95" t="s">
        <v>40</v>
      </c>
      <c r="C20" s="96">
        <v>67485.569023840202</v>
      </c>
      <c r="D20" s="81">
        <v>1.71</v>
      </c>
      <c r="E20" s="81">
        <v>13</v>
      </c>
      <c r="F20" s="154">
        <v>34157</v>
      </c>
      <c r="G20" s="98">
        <v>259745.48969072165</v>
      </c>
      <c r="H20" s="98">
        <v>696841.57538659789</v>
      </c>
      <c r="I20" s="84">
        <v>2399987.1206985018</v>
      </c>
      <c r="J20" s="77">
        <v>4673658.5615335051</v>
      </c>
      <c r="K20" s="77">
        <v>1543303.9653707016</v>
      </c>
      <c r="L20" s="78">
        <v>417502.70802895399</v>
      </c>
      <c r="M20" s="78">
        <v>618460.64350758225</v>
      </c>
      <c r="N20" s="78">
        <v>0</v>
      </c>
      <c r="O20" s="98">
        <v>4403024.5248067006</v>
      </c>
      <c r="P20" s="98">
        <v>563184.60051546386</v>
      </c>
      <c r="Q20" s="98">
        <v>2709411.6462628865</v>
      </c>
      <c r="R20" s="67">
        <v>0</v>
      </c>
      <c r="S20" s="66">
        <v>2038</v>
      </c>
      <c r="T20" s="66">
        <v>0</v>
      </c>
      <c r="U20" s="66">
        <v>0</v>
      </c>
      <c r="V20" s="66">
        <v>1</v>
      </c>
      <c r="W20" s="165">
        <v>1</v>
      </c>
      <c r="X20" s="67">
        <v>1</v>
      </c>
      <c r="Y20" s="66">
        <v>0</v>
      </c>
      <c r="Z20" s="163">
        <v>0</v>
      </c>
      <c r="AA20" s="67">
        <v>1</v>
      </c>
      <c r="AB20" s="163">
        <v>1</v>
      </c>
      <c r="AC20" s="67">
        <v>0</v>
      </c>
      <c r="AD20" s="164">
        <v>0</v>
      </c>
      <c r="AE20" s="164">
        <v>0</v>
      </c>
      <c r="AF20" s="164">
        <v>0</v>
      </c>
      <c r="AG20" s="164">
        <v>0</v>
      </c>
      <c r="AH20" s="164">
        <v>0</v>
      </c>
      <c r="AI20" s="181">
        <v>0</v>
      </c>
      <c r="AJ20" s="191">
        <v>1</v>
      </c>
      <c r="AK20" s="198">
        <v>1</v>
      </c>
      <c r="AL20" s="155">
        <v>0</v>
      </c>
      <c r="AM20" s="156">
        <v>0</v>
      </c>
      <c r="AN20" s="191">
        <v>0</v>
      </c>
      <c r="AO20" s="203">
        <v>0</v>
      </c>
      <c r="AP20" s="203">
        <v>0</v>
      </c>
      <c r="AQ20" s="203">
        <v>0</v>
      </c>
      <c r="AR20" s="153">
        <v>0</v>
      </c>
      <c r="AS20" s="203">
        <v>0</v>
      </c>
      <c r="AT20" s="203">
        <v>0</v>
      </c>
      <c r="AU20" s="203">
        <v>0</v>
      </c>
      <c r="AV20" s="153">
        <v>1</v>
      </c>
      <c r="AW20" s="203">
        <v>0</v>
      </c>
      <c r="AX20" s="153">
        <v>1</v>
      </c>
      <c r="AY20" s="153">
        <v>0</v>
      </c>
      <c r="AZ20" s="153">
        <v>1</v>
      </c>
      <c r="BA20" s="153">
        <v>0</v>
      </c>
      <c r="BB20" s="153">
        <v>1</v>
      </c>
      <c r="BC20" s="153">
        <v>0</v>
      </c>
      <c r="BD20" s="153">
        <v>0</v>
      </c>
      <c r="BE20" s="203">
        <v>0</v>
      </c>
      <c r="BF20" s="203">
        <v>0</v>
      </c>
      <c r="BG20" s="153">
        <v>0</v>
      </c>
      <c r="BH20" s="153">
        <v>0</v>
      </c>
      <c r="BI20" s="153">
        <v>1</v>
      </c>
      <c r="BJ20" s="153">
        <v>0</v>
      </c>
      <c r="BK20" s="153">
        <v>0</v>
      </c>
      <c r="BL20" s="203">
        <v>0</v>
      </c>
      <c r="BM20" s="153">
        <v>1</v>
      </c>
      <c r="BN20" s="208">
        <v>1</v>
      </c>
      <c r="BO20" s="153">
        <v>0</v>
      </c>
      <c r="BP20" s="153">
        <v>0</v>
      </c>
      <c r="BQ20" s="153">
        <v>0</v>
      </c>
      <c r="BR20" s="153">
        <v>0</v>
      </c>
      <c r="BS20" s="153">
        <v>0</v>
      </c>
      <c r="BT20" s="153">
        <v>1</v>
      </c>
      <c r="BU20" s="153">
        <v>0</v>
      </c>
      <c r="BV20" s="153">
        <v>1</v>
      </c>
      <c r="BW20" s="153">
        <v>1</v>
      </c>
      <c r="BX20" s="208">
        <v>1</v>
      </c>
      <c r="BY20" s="153">
        <v>1</v>
      </c>
      <c r="BZ20" s="153">
        <v>1</v>
      </c>
      <c r="CA20" s="153">
        <v>0</v>
      </c>
      <c r="CB20" s="153">
        <v>1</v>
      </c>
    </row>
    <row r="21" spans="1:80" s="94" customFormat="1" ht="15" thickBot="1" x14ac:dyDescent="0.35">
      <c r="A21" s="78" t="s">
        <v>2</v>
      </c>
      <c r="B21" s="95" t="s">
        <v>41</v>
      </c>
      <c r="C21" s="96">
        <v>62052.3799935567</v>
      </c>
      <c r="D21" s="81">
        <v>1.42</v>
      </c>
      <c r="E21" s="81">
        <v>13.5</v>
      </c>
      <c r="F21" s="154">
        <v>25413</v>
      </c>
      <c r="G21" s="98">
        <v>259745.48969072165</v>
      </c>
      <c r="H21" s="98">
        <v>696841.57538659789</v>
      </c>
      <c r="I21" s="84">
        <v>2399987.1206985018</v>
      </c>
      <c r="J21" s="77">
        <v>4673658.5615335051</v>
      </c>
      <c r="K21" s="77">
        <v>1543303.9653707016</v>
      </c>
      <c r="L21" s="78">
        <v>417502.70802895399</v>
      </c>
      <c r="M21" s="78">
        <v>618460.64350758225</v>
      </c>
      <c r="N21" s="78">
        <v>0</v>
      </c>
      <c r="O21" s="98">
        <v>4403024.5248067006</v>
      </c>
      <c r="P21" s="98">
        <v>563184.60051546386</v>
      </c>
      <c r="Q21" s="98">
        <v>2709411.6462628865</v>
      </c>
      <c r="R21" s="166">
        <v>0</v>
      </c>
      <c r="S21" s="65">
        <v>2038</v>
      </c>
      <c r="T21" s="65">
        <v>0</v>
      </c>
      <c r="U21" s="65">
        <v>0</v>
      </c>
      <c r="V21" s="65">
        <v>1</v>
      </c>
      <c r="W21" s="167">
        <v>1</v>
      </c>
      <c r="X21" s="166">
        <v>1</v>
      </c>
      <c r="Y21" s="65">
        <v>0</v>
      </c>
      <c r="Z21" s="168">
        <v>0</v>
      </c>
      <c r="AA21" s="166">
        <v>1</v>
      </c>
      <c r="AB21" s="168">
        <v>1</v>
      </c>
      <c r="AC21" s="166">
        <v>0</v>
      </c>
      <c r="AD21" s="169">
        <v>0</v>
      </c>
      <c r="AE21" s="169">
        <v>0</v>
      </c>
      <c r="AF21" s="169">
        <v>0</v>
      </c>
      <c r="AG21" s="169">
        <v>0</v>
      </c>
      <c r="AH21" s="169">
        <v>0</v>
      </c>
      <c r="AI21" s="185">
        <v>0</v>
      </c>
      <c r="AJ21" s="190">
        <v>1</v>
      </c>
      <c r="AK21" s="197">
        <v>1</v>
      </c>
      <c r="AL21" s="166">
        <v>0</v>
      </c>
      <c r="AM21" s="167">
        <v>0</v>
      </c>
      <c r="AN21" s="190">
        <v>0</v>
      </c>
      <c r="AO21" s="202">
        <v>0</v>
      </c>
      <c r="AP21" s="202">
        <v>0</v>
      </c>
      <c r="AQ21" s="202">
        <v>0</v>
      </c>
      <c r="AR21" s="65">
        <v>0</v>
      </c>
      <c r="AS21" s="202">
        <v>0</v>
      </c>
      <c r="AT21" s="202">
        <v>0</v>
      </c>
      <c r="AU21" s="202">
        <v>0</v>
      </c>
      <c r="AV21" s="65">
        <v>1</v>
      </c>
      <c r="AW21" s="202">
        <v>0</v>
      </c>
      <c r="AX21" s="65">
        <v>1</v>
      </c>
      <c r="AY21" s="65">
        <v>0</v>
      </c>
      <c r="AZ21" s="65">
        <v>1</v>
      </c>
      <c r="BA21" s="65">
        <v>0</v>
      </c>
      <c r="BB21" s="65">
        <v>1</v>
      </c>
      <c r="BC21" s="65">
        <v>0</v>
      </c>
      <c r="BD21" s="65">
        <v>0</v>
      </c>
      <c r="BE21" s="202">
        <v>0</v>
      </c>
      <c r="BF21" s="202">
        <v>0</v>
      </c>
      <c r="BG21" s="65">
        <v>0</v>
      </c>
      <c r="BH21" s="65">
        <v>0</v>
      </c>
      <c r="BI21" s="65">
        <v>1</v>
      </c>
      <c r="BJ21" s="65">
        <v>0</v>
      </c>
      <c r="BK21" s="65">
        <v>0</v>
      </c>
      <c r="BL21" s="202">
        <v>0</v>
      </c>
      <c r="BM21" s="65">
        <v>1</v>
      </c>
      <c r="BN21" s="206">
        <v>1</v>
      </c>
      <c r="BO21" s="65">
        <v>0</v>
      </c>
      <c r="BP21" s="65">
        <v>0</v>
      </c>
      <c r="BQ21" s="65">
        <v>0</v>
      </c>
      <c r="BR21" s="65">
        <v>0</v>
      </c>
      <c r="BS21" s="65">
        <v>0</v>
      </c>
      <c r="BT21" s="65">
        <v>1</v>
      </c>
      <c r="BU21" s="65">
        <v>0</v>
      </c>
      <c r="BV21" s="65">
        <v>1</v>
      </c>
      <c r="BW21" s="65">
        <v>1</v>
      </c>
      <c r="BX21" s="206">
        <v>1</v>
      </c>
      <c r="BY21" s="65">
        <v>1</v>
      </c>
      <c r="BZ21" s="65">
        <v>1</v>
      </c>
      <c r="CA21" s="65">
        <v>0</v>
      </c>
      <c r="CB21" s="65">
        <v>1</v>
      </c>
    </row>
    <row r="22" spans="1:80" s="127" customFormat="1" x14ac:dyDescent="0.3">
      <c r="A22" s="109" t="s">
        <v>3</v>
      </c>
      <c r="B22" s="138" t="s">
        <v>19</v>
      </c>
      <c r="C22" s="139">
        <v>3192106.4828954632</v>
      </c>
      <c r="D22" s="112">
        <v>307.33999999999997</v>
      </c>
      <c r="E22" s="112">
        <v>59</v>
      </c>
      <c r="F22" s="112">
        <v>0</v>
      </c>
      <c r="G22" s="140">
        <v>170747.42268041236</v>
      </c>
      <c r="H22" s="140">
        <v>709893.28286082472</v>
      </c>
      <c r="I22" s="141">
        <v>6092501.0193244629</v>
      </c>
      <c r="J22" s="142">
        <v>8187584.4944464089</v>
      </c>
      <c r="K22" s="109">
        <v>970249.02230934834</v>
      </c>
      <c r="L22" s="142">
        <v>55343.347192145266</v>
      </c>
      <c r="M22" s="109">
        <v>656487.5212702608</v>
      </c>
      <c r="N22" s="109">
        <v>0</v>
      </c>
      <c r="O22" s="140">
        <v>3316557.8688788661</v>
      </c>
      <c r="P22" s="140">
        <v>394283.58569587627</v>
      </c>
      <c r="Q22" s="140">
        <v>1206641.6317654639</v>
      </c>
      <c r="R22" s="143">
        <v>0</v>
      </c>
      <c r="S22" s="149">
        <v>2098</v>
      </c>
      <c r="T22" s="144">
        <v>0</v>
      </c>
      <c r="U22" s="144">
        <v>0</v>
      </c>
      <c r="V22" s="144">
        <v>0</v>
      </c>
      <c r="W22" s="145">
        <v>1</v>
      </c>
      <c r="X22" s="146">
        <v>1</v>
      </c>
      <c r="Y22" s="144">
        <v>1</v>
      </c>
      <c r="Z22" s="145">
        <v>0</v>
      </c>
      <c r="AA22" s="143">
        <v>1</v>
      </c>
      <c r="AB22" s="147">
        <v>1</v>
      </c>
      <c r="AC22" s="143">
        <v>0</v>
      </c>
      <c r="AD22" s="148">
        <v>0</v>
      </c>
      <c r="AE22" s="148">
        <v>0</v>
      </c>
      <c r="AF22" s="144">
        <v>0</v>
      </c>
      <c r="AG22" s="148">
        <v>0</v>
      </c>
      <c r="AH22" s="148">
        <v>0</v>
      </c>
      <c r="AI22" s="181">
        <v>0</v>
      </c>
      <c r="AJ22" s="188">
        <v>1</v>
      </c>
      <c r="AK22" s="193">
        <v>1</v>
      </c>
      <c r="AL22" s="143">
        <v>0</v>
      </c>
      <c r="AM22" s="147">
        <v>0</v>
      </c>
      <c r="AN22" s="188">
        <v>0</v>
      </c>
      <c r="AO22" s="200">
        <v>0</v>
      </c>
      <c r="AP22" s="200">
        <v>0</v>
      </c>
      <c r="AQ22" s="200">
        <v>0</v>
      </c>
      <c r="AR22" s="144">
        <v>0</v>
      </c>
      <c r="AS22" s="200">
        <v>0</v>
      </c>
      <c r="AT22" s="200">
        <v>0</v>
      </c>
      <c r="AU22" s="200">
        <v>0</v>
      </c>
      <c r="AV22" s="144">
        <v>0</v>
      </c>
      <c r="AW22" s="193">
        <v>0</v>
      </c>
      <c r="AX22" s="143">
        <v>1</v>
      </c>
      <c r="AY22" s="144">
        <v>0</v>
      </c>
      <c r="AZ22" s="144">
        <v>0</v>
      </c>
      <c r="BA22" s="144">
        <v>0</v>
      </c>
      <c r="BB22" s="144">
        <v>0</v>
      </c>
      <c r="BC22" s="144">
        <v>0</v>
      </c>
      <c r="BD22" s="144">
        <v>0</v>
      </c>
      <c r="BE22" s="200">
        <v>0</v>
      </c>
      <c r="BF22" s="200">
        <v>0</v>
      </c>
      <c r="BG22" s="144">
        <v>0</v>
      </c>
      <c r="BH22" s="144">
        <v>0</v>
      </c>
      <c r="BI22" s="144">
        <v>0</v>
      </c>
      <c r="BJ22" s="147">
        <v>0</v>
      </c>
      <c r="BK22" s="149">
        <v>1</v>
      </c>
      <c r="BL22" s="200">
        <v>0</v>
      </c>
      <c r="BM22" s="144">
        <v>0</v>
      </c>
      <c r="BN22" s="214">
        <v>1</v>
      </c>
      <c r="BO22" s="143">
        <v>1</v>
      </c>
      <c r="BP22" s="144">
        <v>0</v>
      </c>
      <c r="BQ22" s="147">
        <v>1</v>
      </c>
      <c r="BR22" s="150">
        <v>0</v>
      </c>
      <c r="BS22" s="143">
        <v>1</v>
      </c>
      <c r="BT22" s="144">
        <v>1</v>
      </c>
      <c r="BU22" s="144">
        <v>0</v>
      </c>
      <c r="BV22" s="144">
        <v>1</v>
      </c>
      <c r="BW22" s="144">
        <v>1</v>
      </c>
      <c r="BX22" s="205">
        <v>1</v>
      </c>
      <c r="BY22" s="147">
        <v>0</v>
      </c>
      <c r="BZ22" s="149">
        <v>1</v>
      </c>
      <c r="CA22" s="144">
        <v>0</v>
      </c>
      <c r="CB22" s="147">
        <v>1</v>
      </c>
    </row>
    <row r="23" spans="1:80" s="127" customFormat="1" ht="15" thickBot="1" x14ac:dyDescent="0.35">
      <c r="A23" s="109" t="s">
        <v>3</v>
      </c>
      <c r="B23" s="138" t="s">
        <v>20</v>
      </c>
      <c r="C23" s="139">
        <v>1357673.9619975479</v>
      </c>
      <c r="D23" s="112">
        <v>145.32</v>
      </c>
      <c r="E23" s="112">
        <v>24</v>
      </c>
      <c r="F23" s="112">
        <v>0</v>
      </c>
      <c r="G23" s="140">
        <v>170747.42268041236</v>
      </c>
      <c r="H23" s="140">
        <v>709893.28286082472</v>
      </c>
      <c r="I23" s="141">
        <v>6092501.0193244629</v>
      </c>
      <c r="J23" s="142">
        <v>8187584.4944464089</v>
      </c>
      <c r="K23" s="109">
        <v>970249.02230934834</v>
      </c>
      <c r="L23" s="142">
        <v>55343.347192145266</v>
      </c>
      <c r="M23" s="109">
        <v>656487.5212702608</v>
      </c>
      <c r="N23" s="109">
        <v>0</v>
      </c>
      <c r="O23" s="140">
        <v>3316557.8688788661</v>
      </c>
      <c r="P23" s="140">
        <v>394283.58569587627</v>
      </c>
      <c r="Q23" s="140">
        <v>1206641.6317654639</v>
      </c>
      <c r="R23" s="129">
        <v>0</v>
      </c>
      <c r="S23" s="137">
        <v>2098</v>
      </c>
      <c r="T23" s="130">
        <v>0</v>
      </c>
      <c r="U23" s="130">
        <v>0</v>
      </c>
      <c r="V23" s="130">
        <v>0</v>
      </c>
      <c r="W23" s="151">
        <v>1</v>
      </c>
      <c r="X23" s="132">
        <v>1</v>
      </c>
      <c r="Y23" s="130">
        <v>1</v>
      </c>
      <c r="Z23" s="151">
        <v>0</v>
      </c>
      <c r="AA23" s="129">
        <v>1</v>
      </c>
      <c r="AB23" s="135">
        <v>1</v>
      </c>
      <c r="AC23" s="129">
        <v>0</v>
      </c>
      <c r="AD23" s="134">
        <v>0</v>
      </c>
      <c r="AE23" s="134">
        <v>0</v>
      </c>
      <c r="AF23" s="130">
        <v>0</v>
      </c>
      <c r="AG23" s="134">
        <v>0</v>
      </c>
      <c r="AH23" s="134">
        <v>0</v>
      </c>
      <c r="AI23" s="185">
        <v>0</v>
      </c>
      <c r="AJ23" s="190">
        <v>1</v>
      </c>
      <c r="AK23" s="197">
        <v>1</v>
      </c>
      <c r="AL23" s="129">
        <v>0</v>
      </c>
      <c r="AM23" s="135">
        <v>0</v>
      </c>
      <c r="AN23" s="190">
        <v>0</v>
      </c>
      <c r="AO23" s="202">
        <v>0</v>
      </c>
      <c r="AP23" s="202">
        <v>0</v>
      </c>
      <c r="AQ23" s="202">
        <v>0</v>
      </c>
      <c r="AR23" s="130">
        <v>0</v>
      </c>
      <c r="AS23" s="202">
        <v>0</v>
      </c>
      <c r="AT23" s="202">
        <v>0</v>
      </c>
      <c r="AU23" s="202">
        <v>0</v>
      </c>
      <c r="AV23" s="130">
        <v>0</v>
      </c>
      <c r="AW23" s="197">
        <v>0</v>
      </c>
      <c r="AX23" s="129">
        <v>1</v>
      </c>
      <c r="AY23" s="130">
        <v>0</v>
      </c>
      <c r="AZ23" s="130">
        <v>0</v>
      </c>
      <c r="BA23" s="130">
        <v>0</v>
      </c>
      <c r="BB23" s="130">
        <v>0</v>
      </c>
      <c r="BC23" s="130">
        <v>0</v>
      </c>
      <c r="BD23" s="130">
        <v>0</v>
      </c>
      <c r="BE23" s="202">
        <v>0</v>
      </c>
      <c r="BF23" s="202">
        <v>0</v>
      </c>
      <c r="BG23" s="130">
        <v>0</v>
      </c>
      <c r="BH23" s="130">
        <v>0</v>
      </c>
      <c r="BI23" s="130">
        <v>0</v>
      </c>
      <c r="BJ23" s="135">
        <v>0</v>
      </c>
      <c r="BK23" s="137">
        <v>1</v>
      </c>
      <c r="BL23" s="202">
        <v>0</v>
      </c>
      <c r="BM23" s="130">
        <v>0</v>
      </c>
      <c r="BN23" s="215">
        <v>1</v>
      </c>
      <c r="BO23" s="129">
        <v>1</v>
      </c>
      <c r="BP23" s="130">
        <v>0</v>
      </c>
      <c r="BQ23" s="135">
        <v>1</v>
      </c>
      <c r="BR23" s="152">
        <v>0</v>
      </c>
      <c r="BS23" s="129">
        <v>1</v>
      </c>
      <c r="BT23" s="130">
        <v>1</v>
      </c>
      <c r="BU23" s="130">
        <v>0</v>
      </c>
      <c r="BV23" s="130">
        <v>1</v>
      </c>
      <c r="BW23" s="130">
        <v>1</v>
      </c>
      <c r="BX23" s="206">
        <v>1</v>
      </c>
      <c r="BY23" s="135">
        <v>0</v>
      </c>
      <c r="BZ23" s="137">
        <v>1</v>
      </c>
      <c r="CA23" s="130">
        <v>0</v>
      </c>
      <c r="CB23" s="135">
        <v>1</v>
      </c>
    </row>
    <row r="24" spans="1:80" s="94" customFormat="1" x14ac:dyDescent="0.3">
      <c r="A24" s="78" t="s">
        <v>3</v>
      </c>
      <c r="B24" s="108" t="s">
        <v>35</v>
      </c>
      <c r="C24" s="96">
        <v>30842.835856958758</v>
      </c>
      <c r="D24" s="170">
        <v>0.76249999999999996</v>
      </c>
      <c r="E24" s="171">
        <v>8.8000000000000007</v>
      </c>
      <c r="F24" s="172">
        <v>26000</v>
      </c>
      <c r="G24" s="98">
        <v>170747.42268041236</v>
      </c>
      <c r="H24" s="98">
        <v>709893.28286082472</v>
      </c>
      <c r="I24" s="107">
        <v>6092501.0193244629</v>
      </c>
      <c r="J24" s="99">
        <v>8187584.4944464089</v>
      </c>
      <c r="K24" s="78">
        <v>970249.02230934834</v>
      </c>
      <c r="L24" s="99">
        <v>55343.347192145266</v>
      </c>
      <c r="M24" s="78">
        <v>656487.5212702608</v>
      </c>
      <c r="N24" s="78">
        <v>0</v>
      </c>
      <c r="O24" s="98">
        <v>3316557.8688788661</v>
      </c>
      <c r="P24" s="98">
        <v>394283.58569587627</v>
      </c>
      <c r="Q24" s="98">
        <v>1206641.6317654639</v>
      </c>
      <c r="R24" s="87">
        <v>1</v>
      </c>
      <c r="S24" s="64">
        <v>2098</v>
      </c>
      <c r="T24" s="64">
        <v>0</v>
      </c>
      <c r="U24" s="64">
        <v>1</v>
      </c>
      <c r="V24" s="64">
        <v>1</v>
      </c>
      <c r="W24" s="70">
        <v>1</v>
      </c>
      <c r="X24" s="87">
        <v>1</v>
      </c>
      <c r="Y24" s="64">
        <v>0</v>
      </c>
      <c r="Z24" s="70">
        <v>0</v>
      </c>
      <c r="AA24" s="87">
        <v>0</v>
      </c>
      <c r="AB24" s="70">
        <v>1</v>
      </c>
      <c r="AC24" s="87">
        <v>1</v>
      </c>
      <c r="AD24" s="91">
        <v>0</v>
      </c>
      <c r="AE24" s="91">
        <v>0</v>
      </c>
      <c r="AF24" s="91">
        <v>0</v>
      </c>
      <c r="AG24" s="91">
        <v>0</v>
      </c>
      <c r="AH24" s="91">
        <v>0</v>
      </c>
      <c r="AI24" s="180">
        <v>0</v>
      </c>
      <c r="AJ24" s="187">
        <v>1</v>
      </c>
      <c r="AK24" s="192">
        <v>1</v>
      </c>
      <c r="AL24" s="87">
        <v>0</v>
      </c>
      <c r="AM24" s="70">
        <v>0</v>
      </c>
      <c r="AN24" s="187">
        <v>0</v>
      </c>
      <c r="AO24" s="199">
        <v>0</v>
      </c>
      <c r="AP24" s="199">
        <v>0</v>
      </c>
      <c r="AQ24" s="199">
        <v>0</v>
      </c>
      <c r="AR24" s="64">
        <v>0</v>
      </c>
      <c r="AS24" s="199">
        <v>0</v>
      </c>
      <c r="AT24" s="199">
        <v>0</v>
      </c>
      <c r="AU24" s="199">
        <v>0</v>
      </c>
      <c r="AV24" s="64">
        <v>0</v>
      </c>
      <c r="AW24" s="192">
        <v>0</v>
      </c>
      <c r="AX24" s="87">
        <v>0</v>
      </c>
      <c r="AY24" s="64">
        <v>0</v>
      </c>
      <c r="AZ24" s="64">
        <v>1</v>
      </c>
      <c r="BA24" s="64">
        <v>0</v>
      </c>
      <c r="BB24" s="64">
        <v>1</v>
      </c>
      <c r="BC24" s="64">
        <v>0</v>
      </c>
      <c r="BD24" s="64">
        <v>0</v>
      </c>
      <c r="BE24" s="199">
        <v>0</v>
      </c>
      <c r="BF24" s="199">
        <v>0</v>
      </c>
      <c r="BG24" s="64">
        <v>0</v>
      </c>
      <c r="BH24" s="64">
        <v>0</v>
      </c>
      <c r="BI24" s="64">
        <v>1</v>
      </c>
      <c r="BJ24" s="70">
        <v>1</v>
      </c>
      <c r="BK24" s="93">
        <v>1</v>
      </c>
      <c r="BL24" s="199">
        <v>0</v>
      </c>
      <c r="BM24" s="64">
        <v>0</v>
      </c>
      <c r="BN24" s="213">
        <v>1</v>
      </c>
      <c r="BO24" s="87">
        <v>0</v>
      </c>
      <c r="BP24" s="64">
        <v>0</v>
      </c>
      <c r="BQ24" s="70">
        <v>0</v>
      </c>
      <c r="BR24" s="174">
        <v>0</v>
      </c>
      <c r="BS24" s="87">
        <v>0</v>
      </c>
      <c r="BT24" s="64">
        <v>1</v>
      </c>
      <c r="BU24" s="64">
        <v>0</v>
      </c>
      <c r="BV24" s="64">
        <v>1</v>
      </c>
      <c r="BW24" s="64">
        <v>1</v>
      </c>
      <c r="BX24" s="204">
        <v>1</v>
      </c>
      <c r="BY24" s="70">
        <v>0</v>
      </c>
      <c r="BZ24" s="93">
        <v>1</v>
      </c>
      <c r="CA24" s="64">
        <v>0</v>
      </c>
      <c r="CB24" s="70">
        <v>1</v>
      </c>
    </row>
    <row r="25" spans="1:80" s="94" customFormat="1" ht="15" thickBot="1" x14ac:dyDescent="0.35">
      <c r="A25" s="78" t="s">
        <v>3</v>
      </c>
      <c r="B25" s="108" t="s">
        <v>36</v>
      </c>
      <c r="C25" s="96">
        <v>3199.7704574742265</v>
      </c>
      <c r="D25" s="67">
        <v>0.12540000000000001</v>
      </c>
      <c r="E25" s="66">
        <v>2.6</v>
      </c>
      <c r="F25" s="173">
        <v>0</v>
      </c>
      <c r="G25" s="98">
        <v>170747.42268041236</v>
      </c>
      <c r="H25" s="98">
        <v>709893.28286082472</v>
      </c>
      <c r="I25" s="107">
        <v>6092501.0193244629</v>
      </c>
      <c r="J25" s="99">
        <v>8187584.4944464089</v>
      </c>
      <c r="K25" s="78">
        <v>970249.02230934834</v>
      </c>
      <c r="L25" s="99">
        <v>55343.347192145266</v>
      </c>
      <c r="M25" s="78">
        <v>656487.5212702608</v>
      </c>
      <c r="N25" s="78">
        <v>0</v>
      </c>
      <c r="O25" s="98">
        <v>3316557.8688788661</v>
      </c>
      <c r="P25" s="98">
        <v>394283.58569587627</v>
      </c>
      <c r="Q25" s="98">
        <v>1206641.6317654639</v>
      </c>
      <c r="R25" s="67">
        <v>1</v>
      </c>
      <c r="S25" s="66">
        <v>2022</v>
      </c>
      <c r="T25" s="66">
        <v>0</v>
      </c>
      <c r="U25" s="66">
        <v>1</v>
      </c>
      <c r="V25" s="66">
        <v>1</v>
      </c>
      <c r="W25" s="165">
        <v>1</v>
      </c>
      <c r="X25" s="67">
        <v>1</v>
      </c>
      <c r="Y25" s="66">
        <v>0</v>
      </c>
      <c r="Z25" s="165">
        <v>0</v>
      </c>
      <c r="AA25" s="67">
        <v>0</v>
      </c>
      <c r="AB25" s="165">
        <v>0</v>
      </c>
      <c r="AC25" s="67">
        <v>0</v>
      </c>
      <c r="AD25" s="164">
        <v>0</v>
      </c>
      <c r="AE25" s="164">
        <v>0</v>
      </c>
      <c r="AF25" s="164">
        <v>0</v>
      </c>
      <c r="AG25" s="164">
        <v>0</v>
      </c>
      <c r="AH25" s="164">
        <v>0</v>
      </c>
      <c r="AI25" s="181">
        <v>0</v>
      </c>
      <c r="AJ25" s="188">
        <v>1</v>
      </c>
      <c r="AK25" s="193">
        <v>1</v>
      </c>
      <c r="AL25" s="67">
        <v>0</v>
      </c>
      <c r="AM25" s="165">
        <v>0</v>
      </c>
      <c r="AN25" s="188">
        <v>0</v>
      </c>
      <c r="AO25" s="200">
        <v>0</v>
      </c>
      <c r="AP25" s="200">
        <v>0</v>
      </c>
      <c r="AQ25" s="200">
        <v>0</v>
      </c>
      <c r="AR25" s="66">
        <v>0</v>
      </c>
      <c r="AS25" s="200">
        <v>0</v>
      </c>
      <c r="AT25" s="200">
        <v>0</v>
      </c>
      <c r="AU25" s="200">
        <v>0</v>
      </c>
      <c r="AV25" s="66">
        <v>0</v>
      </c>
      <c r="AW25" s="193">
        <v>0</v>
      </c>
      <c r="AX25" s="67">
        <v>0</v>
      </c>
      <c r="AY25" s="66">
        <v>0</v>
      </c>
      <c r="AZ25" s="66">
        <v>1</v>
      </c>
      <c r="BA25" s="66">
        <v>0</v>
      </c>
      <c r="BB25" s="66">
        <v>1</v>
      </c>
      <c r="BC25" s="66">
        <v>0</v>
      </c>
      <c r="BD25" s="66">
        <v>0</v>
      </c>
      <c r="BE25" s="200">
        <v>0</v>
      </c>
      <c r="BF25" s="200">
        <v>0</v>
      </c>
      <c r="BG25" s="66">
        <v>0</v>
      </c>
      <c r="BH25" s="66">
        <v>0</v>
      </c>
      <c r="BI25" s="66">
        <v>1</v>
      </c>
      <c r="BJ25" s="165">
        <v>0</v>
      </c>
      <c r="BK25" s="175">
        <v>1</v>
      </c>
      <c r="BL25" s="200">
        <v>0</v>
      </c>
      <c r="BM25" s="66">
        <v>0</v>
      </c>
      <c r="BN25" s="214">
        <v>1</v>
      </c>
      <c r="BO25" s="67">
        <v>0</v>
      </c>
      <c r="BP25" s="66">
        <v>0</v>
      </c>
      <c r="BQ25" s="165">
        <v>0</v>
      </c>
      <c r="BR25" s="173">
        <v>0</v>
      </c>
      <c r="BS25" s="67">
        <v>0</v>
      </c>
      <c r="BT25" s="66">
        <v>1</v>
      </c>
      <c r="BU25" s="66">
        <v>0</v>
      </c>
      <c r="BV25" s="66">
        <v>1</v>
      </c>
      <c r="BW25" s="66">
        <v>1</v>
      </c>
      <c r="BX25" s="205">
        <v>1</v>
      </c>
      <c r="BY25" s="165">
        <v>0</v>
      </c>
      <c r="BZ25" s="175">
        <v>1</v>
      </c>
      <c r="CA25" s="66">
        <v>0</v>
      </c>
      <c r="CB25" s="165">
        <v>1</v>
      </c>
    </row>
    <row r="26" spans="1:80" s="1" customFormat="1" x14ac:dyDescent="0.3">
      <c r="A26" s="13" t="s">
        <v>4</v>
      </c>
      <c r="B26" s="19" t="s">
        <v>21</v>
      </c>
      <c r="C26" s="25">
        <v>11414846.071262863</v>
      </c>
      <c r="D26" s="4">
        <v>720</v>
      </c>
      <c r="E26" s="4">
        <v>81</v>
      </c>
      <c r="F26" s="8">
        <v>150000000</v>
      </c>
      <c r="G26" s="21">
        <v>217461.34020618556</v>
      </c>
      <c r="H26" s="21">
        <v>1718979.5425257732</v>
      </c>
      <c r="I26" s="24">
        <v>13750934.817976804</v>
      </c>
      <c r="J26" s="26">
        <v>4880447.3725658748</v>
      </c>
      <c r="K26" s="13">
        <v>3611057.9897150155</v>
      </c>
      <c r="L26" s="13">
        <v>1081103.6590531815</v>
      </c>
      <c r="M26" s="13">
        <v>2127757.5545643391</v>
      </c>
      <c r="N26" s="13">
        <v>0</v>
      </c>
      <c r="O26" s="21">
        <v>8377144.209085051</v>
      </c>
      <c r="P26" s="21">
        <v>649766.43041237106</v>
      </c>
      <c r="Q26" s="21">
        <v>4903325.9503865978</v>
      </c>
      <c r="R26" s="33">
        <v>1</v>
      </c>
      <c r="S26" s="34">
        <v>2060</v>
      </c>
      <c r="T26" s="34">
        <v>0</v>
      </c>
      <c r="U26" s="34">
        <v>1</v>
      </c>
      <c r="V26" s="34">
        <v>1</v>
      </c>
      <c r="W26" s="37">
        <v>1</v>
      </c>
      <c r="X26" s="33">
        <v>1</v>
      </c>
      <c r="Y26" s="34">
        <v>1</v>
      </c>
      <c r="Z26" s="38">
        <v>0</v>
      </c>
      <c r="AA26" s="60">
        <v>1</v>
      </c>
      <c r="AB26" s="37">
        <v>0</v>
      </c>
      <c r="AC26" s="33">
        <v>1</v>
      </c>
      <c r="AD26" s="35">
        <v>0</v>
      </c>
      <c r="AE26" s="35">
        <v>0</v>
      </c>
      <c r="AF26" s="35">
        <v>0</v>
      </c>
      <c r="AG26" s="34">
        <v>0</v>
      </c>
      <c r="AH26" s="35">
        <v>0</v>
      </c>
      <c r="AI26" s="180">
        <v>0</v>
      </c>
      <c r="AJ26" s="187">
        <v>1</v>
      </c>
      <c r="AK26" s="192">
        <v>1</v>
      </c>
      <c r="AL26" s="33">
        <v>0</v>
      </c>
      <c r="AM26" s="37">
        <v>0</v>
      </c>
      <c r="AN26" s="187">
        <v>0</v>
      </c>
      <c r="AO26" s="199">
        <v>0</v>
      </c>
      <c r="AP26" s="199">
        <v>0</v>
      </c>
      <c r="AQ26" s="199">
        <v>0</v>
      </c>
      <c r="AR26" s="34">
        <v>0</v>
      </c>
      <c r="AS26" s="199">
        <v>0</v>
      </c>
      <c r="AT26" s="199">
        <v>0</v>
      </c>
      <c r="AU26" s="199">
        <v>0</v>
      </c>
      <c r="AV26" s="34">
        <v>0</v>
      </c>
      <c r="AW26" s="192">
        <v>0</v>
      </c>
      <c r="AX26" s="33">
        <v>1</v>
      </c>
      <c r="AY26" s="34">
        <v>0</v>
      </c>
      <c r="AZ26" s="34">
        <v>0</v>
      </c>
      <c r="BA26" s="34">
        <v>1</v>
      </c>
      <c r="BB26" s="34">
        <v>0</v>
      </c>
      <c r="BC26" s="34">
        <v>0</v>
      </c>
      <c r="BD26" s="34">
        <v>0</v>
      </c>
      <c r="BE26" s="199">
        <v>0</v>
      </c>
      <c r="BF26" s="199">
        <v>0</v>
      </c>
      <c r="BG26" s="34">
        <v>0</v>
      </c>
      <c r="BH26" s="34">
        <v>0</v>
      </c>
      <c r="BI26" s="34">
        <v>1</v>
      </c>
      <c r="BJ26" s="37">
        <v>0</v>
      </c>
      <c r="BK26" s="33">
        <v>0</v>
      </c>
      <c r="BL26" s="199">
        <v>0</v>
      </c>
      <c r="BM26" s="34">
        <v>1</v>
      </c>
      <c r="BN26" s="209">
        <v>1</v>
      </c>
      <c r="BO26" s="33">
        <v>1</v>
      </c>
      <c r="BP26" s="34">
        <v>0</v>
      </c>
      <c r="BQ26" s="37">
        <v>1</v>
      </c>
      <c r="BR26" s="39">
        <v>0</v>
      </c>
      <c r="BS26" s="33">
        <v>1</v>
      </c>
      <c r="BT26" s="34">
        <v>1</v>
      </c>
      <c r="BU26" s="34">
        <v>0</v>
      </c>
      <c r="BV26" s="34">
        <v>1</v>
      </c>
      <c r="BW26" s="34">
        <v>1</v>
      </c>
      <c r="BX26" s="204">
        <v>1</v>
      </c>
      <c r="BY26" s="37">
        <v>1</v>
      </c>
      <c r="BZ26" s="33">
        <v>1</v>
      </c>
      <c r="CA26" s="34">
        <v>0</v>
      </c>
      <c r="CB26" s="37">
        <v>1</v>
      </c>
    </row>
    <row r="27" spans="1:80" s="1" customFormat="1" ht="15" thickBot="1" x14ac:dyDescent="0.35">
      <c r="A27" s="13" t="s">
        <v>4</v>
      </c>
      <c r="B27" s="19" t="s">
        <v>22</v>
      </c>
      <c r="C27" s="25">
        <v>7910870.7568271412</v>
      </c>
      <c r="D27" s="4">
        <v>668</v>
      </c>
      <c r="E27" s="4">
        <v>94</v>
      </c>
      <c r="F27" s="9">
        <v>344000000</v>
      </c>
      <c r="G27" s="21">
        <v>217461.34020618556</v>
      </c>
      <c r="H27" s="21">
        <v>1718979.5425257732</v>
      </c>
      <c r="I27" s="24">
        <v>13750934.817976804</v>
      </c>
      <c r="J27" s="26">
        <v>4880447.3725658748</v>
      </c>
      <c r="K27" s="13">
        <v>3611057.9897150155</v>
      </c>
      <c r="L27" s="13">
        <v>1081103.6590531815</v>
      </c>
      <c r="M27" s="13">
        <v>2127757.5545643391</v>
      </c>
      <c r="N27" s="13">
        <v>0</v>
      </c>
      <c r="O27" s="21">
        <v>8377144.209085051</v>
      </c>
      <c r="P27" s="21">
        <v>649766.43041237106</v>
      </c>
      <c r="Q27" s="21">
        <v>4903325.9503865978</v>
      </c>
      <c r="R27" s="40">
        <v>1</v>
      </c>
      <c r="S27" s="32">
        <v>2027</v>
      </c>
      <c r="T27" s="32">
        <v>0</v>
      </c>
      <c r="U27" s="32">
        <v>1</v>
      </c>
      <c r="V27" s="32">
        <v>1</v>
      </c>
      <c r="W27" s="43">
        <v>1</v>
      </c>
      <c r="X27" s="40">
        <v>1</v>
      </c>
      <c r="Y27" s="32">
        <v>1</v>
      </c>
      <c r="Z27" s="44">
        <v>0</v>
      </c>
      <c r="AA27" s="40">
        <v>0</v>
      </c>
      <c r="AB27" s="43">
        <v>0</v>
      </c>
      <c r="AC27" s="40">
        <v>1</v>
      </c>
      <c r="AD27" s="41">
        <v>0</v>
      </c>
      <c r="AE27" s="41">
        <v>0</v>
      </c>
      <c r="AF27" s="41">
        <v>0</v>
      </c>
      <c r="AG27" s="32">
        <v>0</v>
      </c>
      <c r="AH27" s="41">
        <v>0</v>
      </c>
      <c r="AI27" s="181">
        <v>0</v>
      </c>
      <c r="AJ27" s="188">
        <v>1</v>
      </c>
      <c r="AK27" s="193">
        <v>1</v>
      </c>
      <c r="AL27" s="40">
        <v>0</v>
      </c>
      <c r="AM27" s="43">
        <v>0</v>
      </c>
      <c r="AN27" s="188">
        <v>0</v>
      </c>
      <c r="AO27" s="200">
        <v>0</v>
      </c>
      <c r="AP27" s="200">
        <v>0</v>
      </c>
      <c r="AQ27" s="200">
        <v>0</v>
      </c>
      <c r="AR27" s="32">
        <v>0</v>
      </c>
      <c r="AS27" s="200">
        <v>0</v>
      </c>
      <c r="AT27" s="200">
        <v>0</v>
      </c>
      <c r="AU27" s="200">
        <v>0</v>
      </c>
      <c r="AV27" s="32">
        <v>0</v>
      </c>
      <c r="AW27" s="193">
        <v>0</v>
      </c>
      <c r="AX27" s="40">
        <v>1</v>
      </c>
      <c r="AY27" s="32">
        <v>0</v>
      </c>
      <c r="AZ27" s="32">
        <v>0</v>
      </c>
      <c r="BA27" s="32">
        <v>1</v>
      </c>
      <c r="BB27" s="32">
        <v>0</v>
      </c>
      <c r="BC27" s="32">
        <v>0</v>
      </c>
      <c r="BD27" s="32">
        <v>0</v>
      </c>
      <c r="BE27" s="200">
        <v>0</v>
      </c>
      <c r="BF27" s="200">
        <v>0</v>
      </c>
      <c r="BG27" s="32">
        <v>0</v>
      </c>
      <c r="BH27" s="32">
        <v>0</v>
      </c>
      <c r="BI27" s="32">
        <v>1</v>
      </c>
      <c r="BJ27" s="43">
        <v>0</v>
      </c>
      <c r="BK27" s="40">
        <v>0</v>
      </c>
      <c r="BL27" s="200">
        <v>0</v>
      </c>
      <c r="BM27" s="32">
        <v>1</v>
      </c>
      <c r="BN27" s="210">
        <v>1</v>
      </c>
      <c r="BO27" s="40">
        <v>0</v>
      </c>
      <c r="BP27" s="32">
        <v>0</v>
      </c>
      <c r="BQ27" s="43">
        <v>0</v>
      </c>
      <c r="BR27" s="45">
        <v>0</v>
      </c>
      <c r="BS27" s="40">
        <v>1</v>
      </c>
      <c r="BT27" s="32">
        <v>1</v>
      </c>
      <c r="BU27" s="32">
        <v>0</v>
      </c>
      <c r="BV27" s="32">
        <v>1</v>
      </c>
      <c r="BW27" s="32">
        <v>1</v>
      </c>
      <c r="BX27" s="205">
        <v>1</v>
      </c>
      <c r="BY27" s="43">
        <v>1</v>
      </c>
      <c r="BZ27" s="40">
        <v>1</v>
      </c>
      <c r="CA27" s="32">
        <v>0</v>
      </c>
      <c r="CB27" s="43">
        <v>1</v>
      </c>
    </row>
    <row r="28" spans="1:80" s="1" customFormat="1" x14ac:dyDescent="0.3">
      <c r="A28" s="13" t="s">
        <v>4</v>
      </c>
      <c r="B28" s="19" t="s">
        <v>24</v>
      </c>
      <c r="C28" s="25">
        <v>329212.69633645349</v>
      </c>
      <c r="D28" s="4">
        <v>30</v>
      </c>
      <c r="E28" s="4">
        <v>21</v>
      </c>
      <c r="F28" s="8">
        <v>2000000</v>
      </c>
      <c r="G28" s="21">
        <v>217461.34020618556</v>
      </c>
      <c r="H28" s="21">
        <v>1718979.5425257732</v>
      </c>
      <c r="I28" s="24">
        <v>13750934.817976804</v>
      </c>
      <c r="J28" s="26">
        <v>4880447.3725658748</v>
      </c>
      <c r="K28" s="13">
        <v>3611057.9897150155</v>
      </c>
      <c r="L28" s="13">
        <v>1081103.6590531815</v>
      </c>
      <c r="M28" s="13">
        <v>2127757.5545643391</v>
      </c>
      <c r="N28" s="13">
        <v>0</v>
      </c>
      <c r="O28" s="21">
        <v>8377144.209085051</v>
      </c>
      <c r="P28" s="21">
        <v>649766.43041237106</v>
      </c>
      <c r="Q28" s="21">
        <v>4903325.9503865978</v>
      </c>
      <c r="R28" s="60">
        <v>1</v>
      </c>
      <c r="S28" s="229">
        <v>2060</v>
      </c>
      <c r="T28" s="204">
        <v>1</v>
      </c>
      <c r="U28" s="34">
        <v>1</v>
      </c>
      <c r="V28" s="34">
        <v>1</v>
      </c>
      <c r="W28" s="37">
        <v>1</v>
      </c>
      <c r="X28" s="33">
        <v>1</v>
      </c>
      <c r="Y28" s="34">
        <v>1</v>
      </c>
      <c r="Z28" s="37">
        <v>0</v>
      </c>
      <c r="AA28" s="33">
        <v>0</v>
      </c>
      <c r="AB28" s="37">
        <v>0</v>
      </c>
      <c r="AC28" s="60">
        <v>1</v>
      </c>
      <c r="AD28" s="35">
        <v>0</v>
      </c>
      <c r="AE28" s="35">
        <v>0</v>
      </c>
      <c r="AF28" s="35">
        <v>0</v>
      </c>
      <c r="AG28" s="34">
        <v>0</v>
      </c>
      <c r="AH28" s="35">
        <v>0</v>
      </c>
      <c r="AI28" s="180">
        <v>0</v>
      </c>
      <c r="AJ28" s="187">
        <v>1</v>
      </c>
      <c r="AK28" s="192">
        <v>1</v>
      </c>
      <c r="AL28" s="33">
        <v>0</v>
      </c>
      <c r="AM28" s="37">
        <v>0</v>
      </c>
      <c r="AN28" s="187">
        <v>0</v>
      </c>
      <c r="AO28" s="199">
        <v>0</v>
      </c>
      <c r="AP28" s="199">
        <v>0</v>
      </c>
      <c r="AQ28" s="199">
        <v>0</v>
      </c>
      <c r="AR28" s="34">
        <v>0</v>
      </c>
      <c r="AS28" s="199">
        <v>0</v>
      </c>
      <c r="AT28" s="199">
        <v>0</v>
      </c>
      <c r="AU28" s="199">
        <v>0</v>
      </c>
      <c r="AV28" s="34">
        <v>0</v>
      </c>
      <c r="AW28" s="192">
        <v>0</v>
      </c>
      <c r="AX28" s="33">
        <v>0</v>
      </c>
      <c r="AY28" s="34">
        <v>0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199">
        <v>0</v>
      </c>
      <c r="BF28" s="199">
        <v>0</v>
      </c>
      <c r="BG28" s="34">
        <v>0</v>
      </c>
      <c r="BH28" s="34">
        <v>0</v>
      </c>
      <c r="BI28" s="34">
        <v>1</v>
      </c>
      <c r="BJ28" s="37">
        <v>0</v>
      </c>
      <c r="BK28" s="33">
        <v>0</v>
      </c>
      <c r="BL28" s="199">
        <v>0</v>
      </c>
      <c r="BM28" s="64">
        <v>1</v>
      </c>
      <c r="BN28" s="209">
        <v>1</v>
      </c>
      <c r="BO28" s="33">
        <v>0</v>
      </c>
      <c r="BP28" s="34">
        <v>0</v>
      </c>
      <c r="BQ28" s="37">
        <v>0</v>
      </c>
      <c r="BR28" s="39">
        <v>0</v>
      </c>
      <c r="BS28" s="33">
        <v>1</v>
      </c>
      <c r="BT28" s="34">
        <v>1</v>
      </c>
      <c r="BU28" s="34">
        <v>0</v>
      </c>
      <c r="BV28" s="34">
        <v>1</v>
      </c>
      <c r="BW28" s="34">
        <v>1</v>
      </c>
      <c r="BX28" s="204">
        <v>1</v>
      </c>
      <c r="BY28" s="37">
        <v>1</v>
      </c>
      <c r="BZ28" s="33">
        <v>1</v>
      </c>
      <c r="CA28" s="34">
        <v>0</v>
      </c>
      <c r="CB28" s="37">
        <v>1</v>
      </c>
    </row>
    <row r="29" spans="1:80" s="1" customFormat="1" x14ac:dyDescent="0.3">
      <c r="A29" s="13" t="s">
        <v>4</v>
      </c>
      <c r="B29" s="19" t="s">
        <v>25</v>
      </c>
      <c r="C29" s="25">
        <v>1989461.7901813118</v>
      </c>
      <c r="D29" s="4">
        <v>80</v>
      </c>
      <c r="E29" s="4">
        <v>33</v>
      </c>
      <c r="F29" s="9">
        <v>3000000</v>
      </c>
      <c r="G29" s="21">
        <v>217461.34020618556</v>
      </c>
      <c r="H29" s="21">
        <v>1718979.5425257732</v>
      </c>
      <c r="I29" s="24">
        <v>13750934.817976804</v>
      </c>
      <c r="J29" s="26">
        <v>4880447.3725658748</v>
      </c>
      <c r="K29" s="13">
        <v>3611057.9897150155</v>
      </c>
      <c r="L29" s="13">
        <v>1081103.6590531815</v>
      </c>
      <c r="M29" s="13">
        <v>2127757.5545643391</v>
      </c>
      <c r="N29" s="13">
        <v>0</v>
      </c>
      <c r="O29" s="21">
        <v>8377144.209085051</v>
      </c>
      <c r="P29" s="21">
        <v>649766.43041237106</v>
      </c>
      <c r="Q29" s="21">
        <v>4903325.9503865978</v>
      </c>
      <c r="R29" s="40">
        <v>1</v>
      </c>
      <c r="S29" s="32">
        <v>2060</v>
      </c>
      <c r="T29" s="32">
        <v>0</v>
      </c>
      <c r="U29" s="32">
        <v>1</v>
      </c>
      <c r="V29" s="32">
        <v>1</v>
      </c>
      <c r="W29" s="43">
        <v>1</v>
      </c>
      <c r="X29" s="40">
        <v>1</v>
      </c>
      <c r="Y29" s="32">
        <v>0</v>
      </c>
      <c r="Z29" s="44">
        <v>0</v>
      </c>
      <c r="AA29" s="62">
        <v>0</v>
      </c>
      <c r="AB29" s="43">
        <v>0</v>
      </c>
      <c r="AC29" s="40">
        <v>1</v>
      </c>
      <c r="AD29" s="41">
        <v>0</v>
      </c>
      <c r="AE29" s="41">
        <v>0</v>
      </c>
      <c r="AF29" s="41">
        <v>0</v>
      </c>
      <c r="AG29" s="32">
        <v>0</v>
      </c>
      <c r="AH29" s="41">
        <v>0</v>
      </c>
      <c r="AI29" s="181">
        <v>0</v>
      </c>
      <c r="AJ29" s="188">
        <v>1</v>
      </c>
      <c r="AK29" s="193">
        <v>1</v>
      </c>
      <c r="AL29" s="40">
        <v>0</v>
      </c>
      <c r="AM29" s="43">
        <v>0</v>
      </c>
      <c r="AN29" s="188">
        <v>0</v>
      </c>
      <c r="AO29" s="200">
        <v>0</v>
      </c>
      <c r="AP29" s="200">
        <v>0</v>
      </c>
      <c r="AQ29" s="200">
        <v>0</v>
      </c>
      <c r="AR29" s="32">
        <v>0</v>
      </c>
      <c r="AS29" s="200">
        <v>0</v>
      </c>
      <c r="AT29" s="200">
        <v>0</v>
      </c>
      <c r="AU29" s="200">
        <v>0</v>
      </c>
      <c r="AV29" s="32">
        <v>0</v>
      </c>
      <c r="AW29" s="193">
        <v>0</v>
      </c>
      <c r="AX29" s="40">
        <v>1</v>
      </c>
      <c r="AY29" s="32">
        <v>0</v>
      </c>
      <c r="AZ29" s="32">
        <v>0</v>
      </c>
      <c r="BA29" s="32">
        <v>1</v>
      </c>
      <c r="BB29" s="32">
        <v>1</v>
      </c>
      <c r="BC29" s="32">
        <v>0</v>
      </c>
      <c r="BD29" s="32">
        <v>0</v>
      </c>
      <c r="BE29" s="200">
        <v>0</v>
      </c>
      <c r="BF29" s="200">
        <v>0</v>
      </c>
      <c r="BG29" s="32">
        <v>0</v>
      </c>
      <c r="BH29" s="32">
        <v>0</v>
      </c>
      <c r="BI29" s="32">
        <v>1</v>
      </c>
      <c r="BJ29" s="43">
        <v>0</v>
      </c>
      <c r="BK29" s="40">
        <v>0</v>
      </c>
      <c r="BL29" s="200">
        <v>0</v>
      </c>
      <c r="BM29" s="32">
        <v>1</v>
      </c>
      <c r="BN29" s="210">
        <v>1</v>
      </c>
      <c r="BO29" s="40">
        <v>0</v>
      </c>
      <c r="BP29" s="32">
        <v>0</v>
      </c>
      <c r="BQ29" s="43">
        <v>0</v>
      </c>
      <c r="BR29" s="45">
        <v>0</v>
      </c>
      <c r="BS29" s="40">
        <v>1</v>
      </c>
      <c r="BT29" s="32">
        <v>1</v>
      </c>
      <c r="BU29" s="32">
        <v>0</v>
      </c>
      <c r="BV29" s="32">
        <v>1</v>
      </c>
      <c r="BW29" s="32">
        <v>1</v>
      </c>
      <c r="BX29" s="205">
        <v>1</v>
      </c>
      <c r="BY29" s="43">
        <v>1</v>
      </c>
      <c r="BZ29" s="40">
        <v>1</v>
      </c>
      <c r="CA29" s="32">
        <v>0</v>
      </c>
      <c r="CB29" s="43">
        <v>1</v>
      </c>
    </row>
    <row r="30" spans="1:80" s="1" customFormat="1" ht="15" thickBot="1" x14ac:dyDescent="0.35">
      <c r="A30" s="13" t="s">
        <v>4</v>
      </c>
      <c r="B30" s="19" t="s">
        <v>26</v>
      </c>
      <c r="C30" s="25">
        <v>425979.09700787504</v>
      </c>
      <c r="D30" s="4">
        <v>8</v>
      </c>
      <c r="E30" s="4">
        <v>17</v>
      </c>
      <c r="F30" s="10">
        <v>1300000</v>
      </c>
      <c r="G30" s="21">
        <v>217461.34020618556</v>
      </c>
      <c r="H30" s="21">
        <v>1718979.5425257732</v>
      </c>
      <c r="I30" s="24">
        <v>13750934.817976804</v>
      </c>
      <c r="J30" s="26">
        <v>4880447.3725658748</v>
      </c>
      <c r="K30" s="13">
        <v>3611057.9897150155</v>
      </c>
      <c r="L30" s="13">
        <v>1081103.6590531815</v>
      </c>
      <c r="M30" s="13">
        <v>2127757.5545643391</v>
      </c>
      <c r="N30" s="13">
        <v>0</v>
      </c>
      <c r="O30" s="21">
        <v>8377144.209085051</v>
      </c>
      <c r="P30" s="21">
        <v>649766.43041237106</v>
      </c>
      <c r="Q30" s="21">
        <v>4903325.9503865978</v>
      </c>
      <c r="R30" s="46">
        <v>1</v>
      </c>
      <c r="S30" s="47">
        <v>2060</v>
      </c>
      <c r="T30" s="47">
        <v>0</v>
      </c>
      <c r="U30" s="47">
        <v>1</v>
      </c>
      <c r="V30" s="47">
        <v>1</v>
      </c>
      <c r="W30" s="50">
        <v>1</v>
      </c>
      <c r="X30" s="46">
        <v>1</v>
      </c>
      <c r="Y30" s="47">
        <v>0</v>
      </c>
      <c r="Z30" s="61">
        <v>0</v>
      </c>
      <c r="AA30" s="49">
        <v>0</v>
      </c>
      <c r="AB30" s="50">
        <v>0</v>
      </c>
      <c r="AC30" s="46">
        <v>1</v>
      </c>
      <c r="AD30" s="51">
        <v>0</v>
      </c>
      <c r="AE30" s="51">
        <v>0</v>
      </c>
      <c r="AF30" s="51">
        <v>0</v>
      </c>
      <c r="AG30" s="47">
        <v>0</v>
      </c>
      <c r="AH30" s="51">
        <v>0</v>
      </c>
      <c r="AI30" s="185">
        <v>0</v>
      </c>
      <c r="AJ30" s="190">
        <v>1</v>
      </c>
      <c r="AK30" s="197">
        <v>1</v>
      </c>
      <c r="AL30" s="46">
        <v>0</v>
      </c>
      <c r="AM30" s="50">
        <v>0</v>
      </c>
      <c r="AN30" s="190">
        <v>0</v>
      </c>
      <c r="AO30" s="202">
        <v>0</v>
      </c>
      <c r="AP30" s="202">
        <v>0</v>
      </c>
      <c r="AQ30" s="202">
        <v>0</v>
      </c>
      <c r="AR30" s="47">
        <v>0</v>
      </c>
      <c r="AS30" s="202">
        <v>0</v>
      </c>
      <c r="AT30" s="202">
        <v>0</v>
      </c>
      <c r="AU30" s="202">
        <v>0</v>
      </c>
      <c r="AV30" s="47">
        <v>0</v>
      </c>
      <c r="AW30" s="197">
        <v>0</v>
      </c>
      <c r="AX30" s="46">
        <v>1</v>
      </c>
      <c r="AY30" s="47">
        <v>0</v>
      </c>
      <c r="AZ30" s="47">
        <v>1</v>
      </c>
      <c r="BA30" s="47">
        <v>0</v>
      </c>
      <c r="BB30" s="47">
        <v>1</v>
      </c>
      <c r="BC30" s="47">
        <v>0</v>
      </c>
      <c r="BD30" s="47">
        <v>0</v>
      </c>
      <c r="BE30" s="202">
        <v>0</v>
      </c>
      <c r="BF30" s="202">
        <v>0</v>
      </c>
      <c r="BG30" s="47">
        <v>0</v>
      </c>
      <c r="BH30" s="47">
        <v>0</v>
      </c>
      <c r="BI30" s="47">
        <v>0</v>
      </c>
      <c r="BJ30" s="50">
        <v>0</v>
      </c>
      <c r="BK30" s="46">
        <v>0</v>
      </c>
      <c r="BL30" s="202">
        <v>0</v>
      </c>
      <c r="BM30" s="47">
        <v>1</v>
      </c>
      <c r="BN30" s="211">
        <v>1</v>
      </c>
      <c r="BO30" s="46">
        <v>0</v>
      </c>
      <c r="BP30" s="47">
        <v>0</v>
      </c>
      <c r="BQ30" s="50">
        <v>0</v>
      </c>
      <c r="BR30" s="52">
        <v>0</v>
      </c>
      <c r="BS30" s="46">
        <v>0</v>
      </c>
      <c r="BT30" s="47">
        <v>0</v>
      </c>
      <c r="BU30" s="47">
        <v>0</v>
      </c>
      <c r="BV30" s="47">
        <v>1</v>
      </c>
      <c r="BW30" s="47">
        <v>1</v>
      </c>
      <c r="BX30" s="206">
        <v>1</v>
      </c>
      <c r="BY30" s="50">
        <v>1</v>
      </c>
      <c r="BZ30" s="46">
        <v>0</v>
      </c>
      <c r="CA30" s="47">
        <v>0</v>
      </c>
      <c r="CB30" s="50">
        <v>1</v>
      </c>
    </row>
    <row r="31" spans="1:80" s="1" customFormat="1" ht="15" thickBot="1" x14ac:dyDescent="0.35">
      <c r="A31" s="13" t="s">
        <v>23</v>
      </c>
      <c r="B31" s="19" t="s">
        <v>27</v>
      </c>
      <c r="C31" s="25">
        <v>3857935.4800785328</v>
      </c>
      <c r="D31" s="4">
        <v>68</v>
      </c>
      <c r="E31" s="4">
        <v>31</v>
      </c>
      <c r="F31" s="11">
        <v>30000000</v>
      </c>
      <c r="G31" s="21">
        <v>217461.34020618556</v>
      </c>
      <c r="H31" s="21">
        <v>1718979.5425257732</v>
      </c>
      <c r="I31" s="24">
        <v>13750934.817976804</v>
      </c>
      <c r="J31" s="26">
        <v>4880447.3725658748</v>
      </c>
      <c r="K31" s="13">
        <v>3611057.9897150155</v>
      </c>
      <c r="L31" s="13">
        <v>1081103.6590531815</v>
      </c>
      <c r="M31" s="13">
        <v>2127757.5545643391</v>
      </c>
      <c r="N31" s="13">
        <v>0</v>
      </c>
      <c r="O31" s="21">
        <v>8377144.209085051</v>
      </c>
      <c r="P31" s="21">
        <v>649766.43041237106</v>
      </c>
      <c r="Q31" s="21">
        <v>4903325.9503865978</v>
      </c>
      <c r="R31" s="53">
        <v>1</v>
      </c>
      <c r="S31" s="54">
        <v>2060</v>
      </c>
      <c r="T31" s="54">
        <v>0</v>
      </c>
      <c r="U31" s="54">
        <v>1</v>
      </c>
      <c r="V31" s="54">
        <v>1</v>
      </c>
      <c r="W31" s="56">
        <v>1</v>
      </c>
      <c r="X31" s="53">
        <v>1</v>
      </c>
      <c r="Y31" s="54">
        <v>0</v>
      </c>
      <c r="Z31" s="58">
        <v>0</v>
      </c>
      <c r="AA31" s="63">
        <v>0</v>
      </c>
      <c r="AB31" s="56">
        <v>0</v>
      </c>
      <c r="AC31" s="53">
        <v>1</v>
      </c>
      <c r="AD31" s="57">
        <v>0</v>
      </c>
      <c r="AE31" s="57">
        <v>0</v>
      </c>
      <c r="AF31" s="57">
        <v>0</v>
      </c>
      <c r="AG31" s="54">
        <v>0</v>
      </c>
      <c r="AH31" s="57">
        <v>0</v>
      </c>
      <c r="AI31" s="182">
        <v>0</v>
      </c>
      <c r="AJ31" s="189">
        <v>1</v>
      </c>
      <c r="AK31" s="194">
        <v>1</v>
      </c>
      <c r="AL31" s="53">
        <v>0</v>
      </c>
      <c r="AM31" s="56">
        <v>1</v>
      </c>
      <c r="AN31" s="189">
        <v>0</v>
      </c>
      <c r="AO31" s="201">
        <v>0</v>
      </c>
      <c r="AP31" s="201">
        <v>0</v>
      </c>
      <c r="AQ31" s="201">
        <v>0</v>
      </c>
      <c r="AR31" s="54">
        <v>0</v>
      </c>
      <c r="AS31" s="201">
        <v>0</v>
      </c>
      <c r="AT31" s="201">
        <v>0</v>
      </c>
      <c r="AU31" s="201">
        <v>0</v>
      </c>
      <c r="AV31" s="54">
        <v>0</v>
      </c>
      <c r="AW31" s="194">
        <v>0</v>
      </c>
      <c r="AX31" s="53">
        <v>1</v>
      </c>
      <c r="AY31" s="71">
        <v>0</v>
      </c>
      <c r="AZ31" s="54">
        <v>1</v>
      </c>
      <c r="BA31" s="71">
        <v>0</v>
      </c>
      <c r="BB31" s="54">
        <v>1</v>
      </c>
      <c r="BC31" s="54">
        <v>0</v>
      </c>
      <c r="BD31" s="54">
        <v>0</v>
      </c>
      <c r="BE31" s="201">
        <v>0</v>
      </c>
      <c r="BF31" s="201">
        <v>0</v>
      </c>
      <c r="BG31" s="54">
        <v>0</v>
      </c>
      <c r="BH31" s="54">
        <v>0</v>
      </c>
      <c r="BI31" s="54">
        <v>0</v>
      </c>
      <c r="BJ31" s="56">
        <v>0</v>
      </c>
      <c r="BK31" s="53">
        <v>0</v>
      </c>
      <c r="BL31" s="201">
        <v>0</v>
      </c>
      <c r="BM31" s="54">
        <v>1</v>
      </c>
      <c r="BN31" s="212">
        <v>1</v>
      </c>
      <c r="BO31" s="53">
        <v>0</v>
      </c>
      <c r="BP31" s="54">
        <v>0</v>
      </c>
      <c r="BQ31" s="56">
        <v>0</v>
      </c>
      <c r="BR31" s="59">
        <v>0</v>
      </c>
      <c r="BS31" s="53">
        <v>0</v>
      </c>
      <c r="BT31" s="54">
        <v>0</v>
      </c>
      <c r="BU31" s="54">
        <v>0</v>
      </c>
      <c r="BV31" s="54">
        <v>1</v>
      </c>
      <c r="BW31" s="54">
        <v>1</v>
      </c>
      <c r="BX31" s="207">
        <v>1</v>
      </c>
      <c r="BY31" s="56">
        <v>1</v>
      </c>
      <c r="BZ31" s="53">
        <v>0</v>
      </c>
      <c r="CA31" s="54">
        <v>0</v>
      </c>
      <c r="CB31" s="56">
        <v>1</v>
      </c>
    </row>
    <row r="32" spans="1:80" s="94" customFormat="1" ht="15" thickBot="1" x14ac:dyDescent="0.35">
      <c r="A32" s="78" t="s">
        <v>31</v>
      </c>
      <c r="B32" s="95" t="s">
        <v>32</v>
      </c>
      <c r="C32" s="96">
        <v>844938.99001288658</v>
      </c>
      <c r="D32" s="81">
        <v>8</v>
      </c>
      <c r="E32" s="81">
        <v>13.5</v>
      </c>
      <c r="F32" s="97">
        <v>631000</v>
      </c>
      <c r="G32" s="98">
        <v>217461.34020618556</v>
      </c>
      <c r="H32" s="98">
        <v>1718979.5425257732</v>
      </c>
      <c r="I32" s="84">
        <v>19658957.261263169</v>
      </c>
      <c r="J32" s="99">
        <v>4880447.3725658748</v>
      </c>
      <c r="K32" s="78">
        <v>3611057.9897150155</v>
      </c>
      <c r="L32" s="78">
        <v>1081103.6590531815</v>
      </c>
      <c r="M32" s="78">
        <v>2127757.5545643391</v>
      </c>
      <c r="N32" s="78">
        <v>0</v>
      </c>
      <c r="O32" s="98">
        <v>8377144.209085051</v>
      </c>
      <c r="P32" s="98">
        <v>649766.43041237106</v>
      </c>
      <c r="Q32" s="98">
        <v>4903325.9503865978</v>
      </c>
      <c r="R32" s="100">
        <v>0</v>
      </c>
      <c r="S32" s="228">
        <v>2041</v>
      </c>
      <c r="T32" s="101">
        <v>0</v>
      </c>
      <c r="U32" s="101">
        <v>1</v>
      </c>
      <c r="V32" s="101">
        <v>1</v>
      </c>
      <c r="W32" s="102">
        <v>1</v>
      </c>
      <c r="X32" s="100">
        <v>1</v>
      </c>
      <c r="Y32" s="101">
        <v>0</v>
      </c>
      <c r="Z32" s="103">
        <v>0</v>
      </c>
      <c r="AA32" s="104">
        <v>1</v>
      </c>
      <c r="AB32" s="102">
        <v>1</v>
      </c>
      <c r="AC32" s="100">
        <v>0</v>
      </c>
      <c r="AD32" s="105">
        <v>0</v>
      </c>
      <c r="AE32" s="105">
        <v>0</v>
      </c>
      <c r="AF32" s="105">
        <v>0</v>
      </c>
      <c r="AG32" s="101">
        <v>0</v>
      </c>
      <c r="AH32" s="105">
        <v>0</v>
      </c>
      <c r="AI32" s="182">
        <v>0</v>
      </c>
      <c r="AJ32" s="189">
        <v>1</v>
      </c>
      <c r="AK32" s="194">
        <v>1</v>
      </c>
      <c r="AL32" s="100">
        <v>0</v>
      </c>
      <c r="AM32" s="102">
        <v>0</v>
      </c>
      <c r="AN32" s="189">
        <v>0</v>
      </c>
      <c r="AO32" s="201">
        <v>0</v>
      </c>
      <c r="AP32" s="201">
        <v>0</v>
      </c>
      <c r="AQ32" s="201">
        <v>0</v>
      </c>
      <c r="AR32" s="101">
        <v>0</v>
      </c>
      <c r="AS32" s="201">
        <v>0</v>
      </c>
      <c r="AT32" s="201">
        <v>0</v>
      </c>
      <c r="AU32" s="201">
        <v>0</v>
      </c>
      <c r="AV32" s="101">
        <v>0</v>
      </c>
      <c r="AW32" s="194">
        <v>0</v>
      </c>
      <c r="AX32" s="100">
        <v>1</v>
      </c>
      <c r="AY32" s="101">
        <v>1</v>
      </c>
      <c r="AZ32" s="101">
        <v>0</v>
      </c>
      <c r="BA32" s="101">
        <v>0</v>
      </c>
      <c r="BB32" s="101">
        <v>1</v>
      </c>
      <c r="BC32" s="101">
        <v>0</v>
      </c>
      <c r="BD32" s="101">
        <v>0</v>
      </c>
      <c r="BE32" s="201">
        <v>0</v>
      </c>
      <c r="BF32" s="201">
        <v>0</v>
      </c>
      <c r="BG32" s="101">
        <v>1</v>
      </c>
      <c r="BH32" s="101">
        <v>0</v>
      </c>
      <c r="BI32" s="101">
        <v>1</v>
      </c>
      <c r="BJ32" s="102">
        <v>0</v>
      </c>
      <c r="BK32" s="100">
        <v>0</v>
      </c>
      <c r="BL32" s="201">
        <v>0</v>
      </c>
      <c r="BM32" s="101">
        <v>1</v>
      </c>
      <c r="BN32" s="212">
        <v>1</v>
      </c>
      <c r="BO32" s="100">
        <v>0</v>
      </c>
      <c r="BP32" s="101">
        <v>0</v>
      </c>
      <c r="BQ32" s="102">
        <v>0</v>
      </c>
      <c r="BR32" s="106">
        <v>0</v>
      </c>
      <c r="BS32" s="100">
        <v>1</v>
      </c>
      <c r="BT32" s="101">
        <v>1</v>
      </c>
      <c r="BU32" s="101">
        <v>0</v>
      </c>
      <c r="BV32" s="101">
        <v>1</v>
      </c>
      <c r="BW32" s="101">
        <v>1</v>
      </c>
      <c r="BX32" s="207">
        <v>1</v>
      </c>
      <c r="BY32" s="102">
        <v>1</v>
      </c>
      <c r="BZ32" s="100">
        <v>1</v>
      </c>
      <c r="CA32" s="101">
        <v>0</v>
      </c>
      <c r="CB32" s="102">
        <v>1</v>
      </c>
    </row>
    <row r="33" spans="1:81" s="94" customFormat="1" ht="15" thickBot="1" x14ac:dyDescent="0.35">
      <c r="A33" s="78" t="s">
        <v>31</v>
      </c>
      <c r="B33" s="95" t="s">
        <v>33</v>
      </c>
      <c r="C33" s="96">
        <v>4786527.4645618554</v>
      </c>
      <c r="D33" s="81">
        <v>46</v>
      </c>
      <c r="E33" s="81">
        <v>25</v>
      </c>
      <c r="F33" s="97">
        <v>3260000</v>
      </c>
      <c r="G33" s="98">
        <v>217461.34020618556</v>
      </c>
      <c r="H33" s="98">
        <v>1718979.5425257732</v>
      </c>
      <c r="I33" s="84">
        <v>19658957.261263169</v>
      </c>
      <c r="J33" s="99">
        <v>4880447.3725658748</v>
      </c>
      <c r="K33" s="78">
        <v>3611057.9897150155</v>
      </c>
      <c r="L33" s="78">
        <v>1081103.6590531815</v>
      </c>
      <c r="M33" s="78">
        <v>2127757.5545643391</v>
      </c>
      <c r="N33" s="78">
        <v>0</v>
      </c>
      <c r="O33" s="98">
        <v>8377144.209085051</v>
      </c>
      <c r="P33" s="98">
        <v>649766.43041237106</v>
      </c>
      <c r="Q33" s="98">
        <v>4903325.9503865978</v>
      </c>
      <c r="R33" s="100">
        <v>0</v>
      </c>
      <c r="S33" s="228">
        <v>2041</v>
      </c>
      <c r="T33" s="101">
        <v>0</v>
      </c>
      <c r="U33" s="101">
        <v>1</v>
      </c>
      <c r="V33" s="101">
        <v>1</v>
      </c>
      <c r="W33" s="102">
        <v>1</v>
      </c>
      <c r="X33" s="100">
        <v>1</v>
      </c>
      <c r="Y33" s="101">
        <v>0</v>
      </c>
      <c r="Z33" s="103">
        <v>0</v>
      </c>
      <c r="AA33" s="104">
        <v>1</v>
      </c>
      <c r="AB33" s="102">
        <v>1</v>
      </c>
      <c r="AC33" s="100">
        <v>0</v>
      </c>
      <c r="AD33" s="105">
        <v>0</v>
      </c>
      <c r="AE33" s="105">
        <v>0</v>
      </c>
      <c r="AF33" s="105">
        <v>1</v>
      </c>
      <c r="AG33" s="101">
        <v>0</v>
      </c>
      <c r="AH33" s="105">
        <v>0</v>
      </c>
      <c r="AI33" s="182">
        <v>0</v>
      </c>
      <c r="AJ33" s="189">
        <v>1</v>
      </c>
      <c r="AK33" s="194">
        <v>1</v>
      </c>
      <c r="AL33" s="100">
        <v>0</v>
      </c>
      <c r="AM33" s="102">
        <v>0</v>
      </c>
      <c r="AN33" s="189">
        <v>0</v>
      </c>
      <c r="AO33" s="201">
        <v>0</v>
      </c>
      <c r="AP33" s="201">
        <v>0</v>
      </c>
      <c r="AQ33" s="201">
        <v>0</v>
      </c>
      <c r="AR33" s="101">
        <v>0</v>
      </c>
      <c r="AS33" s="201">
        <v>0</v>
      </c>
      <c r="AT33" s="201">
        <v>0</v>
      </c>
      <c r="AU33" s="201">
        <v>0</v>
      </c>
      <c r="AV33" s="101">
        <v>0</v>
      </c>
      <c r="AW33" s="194">
        <v>0</v>
      </c>
      <c r="AX33" s="100">
        <v>1</v>
      </c>
      <c r="AY33" s="101">
        <v>0</v>
      </c>
      <c r="AZ33" s="101">
        <v>0</v>
      </c>
      <c r="BA33" s="101">
        <v>1</v>
      </c>
      <c r="BB33" s="101">
        <v>1</v>
      </c>
      <c r="BC33" s="101">
        <v>0</v>
      </c>
      <c r="BD33" s="101">
        <v>0</v>
      </c>
      <c r="BE33" s="201">
        <v>0</v>
      </c>
      <c r="BF33" s="201">
        <v>0</v>
      </c>
      <c r="BG33" s="101">
        <v>0</v>
      </c>
      <c r="BH33" s="101">
        <v>0</v>
      </c>
      <c r="BI33" s="101">
        <v>1</v>
      </c>
      <c r="BJ33" s="102">
        <v>0</v>
      </c>
      <c r="BK33" s="100">
        <v>0</v>
      </c>
      <c r="BL33" s="101">
        <v>0</v>
      </c>
      <c r="BM33" s="101">
        <v>1</v>
      </c>
      <c r="BN33" s="212">
        <v>1</v>
      </c>
      <c r="BO33" s="100">
        <v>0</v>
      </c>
      <c r="BP33" s="101">
        <v>0</v>
      </c>
      <c r="BQ33" s="102">
        <v>0</v>
      </c>
      <c r="BR33" s="106">
        <v>0</v>
      </c>
      <c r="BS33" s="100">
        <v>1</v>
      </c>
      <c r="BT33" s="101">
        <v>1</v>
      </c>
      <c r="BU33" s="101">
        <v>0</v>
      </c>
      <c r="BV33" s="101">
        <v>1</v>
      </c>
      <c r="BW33" s="101">
        <v>1</v>
      </c>
      <c r="BX33" s="207">
        <v>1</v>
      </c>
      <c r="BY33" s="102">
        <v>0</v>
      </c>
      <c r="BZ33" s="100">
        <v>1</v>
      </c>
      <c r="CA33" s="101">
        <v>0</v>
      </c>
      <c r="CB33" s="102">
        <v>0</v>
      </c>
    </row>
    <row r="34" spans="1:81" s="94" customFormat="1" ht="15" thickBot="1" x14ac:dyDescent="0.35">
      <c r="A34" s="78" t="s">
        <v>31</v>
      </c>
      <c r="B34" s="95" t="s">
        <v>34</v>
      </c>
      <c r="C34" s="96">
        <v>514169.8211984536</v>
      </c>
      <c r="D34" s="81">
        <v>3.56</v>
      </c>
      <c r="E34" s="81">
        <v>9</v>
      </c>
      <c r="F34" s="97">
        <v>417600</v>
      </c>
      <c r="G34" s="98">
        <v>217461.34020618556</v>
      </c>
      <c r="H34" s="98">
        <v>1718979.5425257732</v>
      </c>
      <c r="I34" s="84">
        <v>19658957.261263169</v>
      </c>
      <c r="J34" s="99">
        <v>4880447.3725658748</v>
      </c>
      <c r="K34" s="78">
        <v>3611057.9897150155</v>
      </c>
      <c r="L34" s="78">
        <v>1081103.6590531815</v>
      </c>
      <c r="M34" s="78">
        <v>2127757.5545643391</v>
      </c>
      <c r="N34" s="78">
        <v>0</v>
      </c>
      <c r="O34" s="98">
        <v>8377144.209085051</v>
      </c>
      <c r="P34" s="98">
        <v>649766.43041237106</v>
      </c>
      <c r="Q34" s="98">
        <v>4903325.9503865978</v>
      </c>
      <c r="R34" s="100">
        <v>0</v>
      </c>
      <c r="S34" s="228">
        <v>2041</v>
      </c>
      <c r="T34" s="101">
        <v>0</v>
      </c>
      <c r="U34" s="101">
        <v>1</v>
      </c>
      <c r="V34" s="101">
        <v>1</v>
      </c>
      <c r="W34" s="102">
        <v>1</v>
      </c>
      <c r="X34" s="100">
        <v>1</v>
      </c>
      <c r="Y34" s="101">
        <v>0</v>
      </c>
      <c r="Z34" s="103">
        <v>0</v>
      </c>
      <c r="AA34" s="104">
        <v>1</v>
      </c>
      <c r="AB34" s="102">
        <v>1</v>
      </c>
      <c r="AC34" s="100">
        <v>0</v>
      </c>
      <c r="AD34" s="105">
        <v>0</v>
      </c>
      <c r="AE34" s="105">
        <v>0</v>
      </c>
      <c r="AF34" s="105">
        <v>0</v>
      </c>
      <c r="AG34" s="101">
        <v>0</v>
      </c>
      <c r="AH34" s="105">
        <v>0</v>
      </c>
      <c r="AI34" s="182">
        <v>0</v>
      </c>
      <c r="AJ34" s="189">
        <v>1</v>
      </c>
      <c r="AK34" s="194">
        <v>1</v>
      </c>
      <c r="AL34" s="100">
        <v>1</v>
      </c>
      <c r="AM34" s="102">
        <v>1</v>
      </c>
      <c r="AN34" s="189">
        <v>0</v>
      </c>
      <c r="AO34" s="201">
        <v>0</v>
      </c>
      <c r="AP34" s="201">
        <v>0</v>
      </c>
      <c r="AQ34" s="201">
        <v>0</v>
      </c>
      <c r="AR34" s="101">
        <v>0</v>
      </c>
      <c r="AS34" s="201">
        <v>0</v>
      </c>
      <c r="AT34" s="201">
        <v>0</v>
      </c>
      <c r="AU34" s="201">
        <v>0</v>
      </c>
      <c r="AV34" s="101">
        <v>0</v>
      </c>
      <c r="AW34" s="194">
        <v>0</v>
      </c>
      <c r="AX34" s="100">
        <v>1</v>
      </c>
      <c r="AY34" s="101">
        <v>0</v>
      </c>
      <c r="AZ34" s="101">
        <v>0</v>
      </c>
      <c r="BA34" s="101">
        <v>0</v>
      </c>
      <c r="BB34" s="101">
        <v>1</v>
      </c>
      <c r="BC34" s="101">
        <v>0</v>
      </c>
      <c r="BD34" s="101">
        <v>0</v>
      </c>
      <c r="BE34" s="201">
        <v>0</v>
      </c>
      <c r="BF34" s="201">
        <v>0</v>
      </c>
      <c r="BG34" s="101">
        <v>0</v>
      </c>
      <c r="BH34" s="101">
        <v>1</v>
      </c>
      <c r="BI34" s="101">
        <v>1</v>
      </c>
      <c r="BJ34" s="102">
        <v>0</v>
      </c>
      <c r="BK34" s="100">
        <v>0</v>
      </c>
      <c r="BL34" s="201">
        <v>0</v>
      </c>
      <c r="BM34" s="101">
        <v>1</v>
      </c>
      <c r="BN34" s="212">
        <v>1</v>
      </c>
      <c r="BO34" s="100">
        <v>0</v>
      </c>
      <c r="BP34" s="101">
        <v>0</v>
      </c>
      <c r="BQ34" s="102">
        <v>0</v>
      </c>
      <c r="BR34" s="106">
        <v>0</v>
      </c>
      <c r="BS34" s="100">
        <v>1</v>
      </c>
      <c r="BT34" s="101">
        <v>1</v>
      </c>
      <c r="BU34" s="101">
        <v>0</v>
      </c>
      <c r="BV34" s="101">
        <v>1</v>
      </c>
      <c r="BW34" s="101">
        <v>1</v>
      </c>
      <c r="BX34" s="207">
        <v>1</v>
      </c>
      <c r="BY34" s="102">
        <v>1</v>
      </c>
      <c r="BZ34" s="100">
        <v>1</v>
      </c>
      <c r="CA34" s="101">
        <v>0</v>
      </c>
      <c r="CB34" s="102">
        <v>1</v>
      </c>
    </row>
    <row r="35" spans="1:81" x14ac:dyDescent="0.35">
      <c r="B35" s="28"/>
      <c r="C35" s="29"/>
      <c r="D35" s="29"/>
      <c r="E35" s="29"/>
      <c r="F35" s="29"/>
      <c r="G35" s="30"/>
      <c r="H35" s="30"/>
    </row>
    <row r="36" spans="1:81" x14ac:dyDescent="0.35">
      <c r="BZ36" s="176"/>
      <c r="CA36" s="176"/>
      <c r="CB36" s="176"/>
      <c r="CC36" s="177"/>
    </row>
    <row r="37" spans="1:81" x14ac:dyDescent="0.35">
      <c r="BZ37" s="176"/>
      <c r="CA37" s="177"/>
      <c r="CB37" s="177"/>
      <c r="CC37" s="177"/>
    </row>
    <row r="38" spans="1:81" x14ac:dyDescent="0.35">
      <c r="BZ38" s="177"/>
      <c r="CA38" s="177"/>
      <c r="CB38" s="177"/>
      <c r="CC38" s="177"/>
    </row>
    <row r="39" spans="1:81" x14ac:dyDescent="0.35">
      <c r="BZ39" s="178"/>
      <c r="CA39" s="178"/>
      <c r="CB39" s="178"/>
      <c r="CC39" s="177"/>
    </row>
    <row r="40" spans="1:81" x14ac:dyDescent="0.35">
      <c r="BZ40" s="179"/>
      <c r="CA40" s="179"/>
      <c r="CB40" s="179"/>
      <c r="CC40" s="177"/>
    </row>
  </sheetData>
  <autoFilter ref="A1:CB34" xr:uid="{DAB5ABD4-1047-4C79-8C76-7C8BFDB42C74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84D8-971A-42C6-B02D-D7FCD66EC4C8}">
  <dimension ref="B1:Y35"/>
  <sheetViews>
    <sheetView workbookViewId="0">
      <selection activeCell="Y2" sqref="Y2:Y34"/>
    </sheetView>
  </sheetViews>
  <sheetFormatPr defaultRowHeight="14.5" x14ac:dyDescent="0.35"/>
  <cols>
    <col min="2" max="2" width="11.36328125" hidden="1" customWidth="1"/>
    <col min="3" max="3" width="10.81640625" hidden="1" customWidth="1"/>
    <col min="4" max="5" width="13.54296875" style="27" hidden="1" customWidth="1"/>
    <col min="6" max="6" width="13" style="27" hidden="1" customWidth="1"/>
    <col min="7" max="7" width="13" style="27" customWidth="1"/>
    <col min="8" max="8" width="15.26953125" style="31" hidden="1" customWidth="1"/>
    <col min="9" max="9" width="15.26953125" style="31" customWidth="1"/>
    <col min="10" max="10" width="11.453125" style="27" hidden="1" customWidth="1"/>
    <col min="11" max="11" width="11.453125" style="27" customWidth="1"/>
    <col min="12" max="12" width="12.54296875" style="27" hidden="1" customWidth="1"/>
    <col min="13" max="13" width="12.54296875" style="27" customWidth="1"/>
    <col min="14" max="14" width="12.7265625" style="27" hidden="1" customWidth="1"/>
    <col min="15" max="15" width="12.7265625" style="27" customWidth="1"/>
    <col min="16" max="16" width="13" style="27" hidden="1" customWidth="1"/>
    <col min="17" max="17" width="13" style="27" customWidth="1"/>
    <col min="18" max="18" width="11.81640625" style="27" hidden="1" customWidth="1"/>
    <col min="19" max="19" width="11.81640625" style="27" customWidth="1"/>
    <col min="20" max="20" width="13.54296875" style="27" hidden="1" customWidth="1"/>
    <col min="21" max="21" width="13.54296875" style="27" customWidth="1"/>
    <col min="22" max="22" width="11.453125" style="27" hidden="1" customWidth="1"/>
    <col min="23" max="23" width="11.453125" style="27" customWidth="1"/>
    <col min="24" max="24" width="12.54296875" style="27" hidden="1" customWidth="1"/>
  </cols>
  <sheetData>
    <row r="1" spans="2:25" x14ac:dyDescent="0.35">
      <c r="B1" s="12">
        <v>114972664</v>
      </c>
      <c r="C1">
        <f>B1/4.9664</f>
        <v>23150101.481958762</v>
      </c>
      <c r="D1" s="216" t="s">
        <v>45</v>
      </c>
      <c r="E1" s="216"/>
      <c r="F1" s="216" t="s">
        <v>46</v>
      </c>
      <c r="G1" s="216"/>
      <c r="H1" s="216" t="s">
        <v>48</v>
      </c>
      <c r="I1" s="216"/>
      <c r="J1" s="216" t="s">
        <v>47</v>
      </c>
      <c r="K1" s="216"/>
      <c r="L1" s="216" t="s">
        <v>49</v>
      </c>
      <c r="M1" s="216"/>
      <c r="N1" s="216" t="s">
        <v>50</v>
      </c>
      <c r="O1" s="216"/>
      <c r="P1" s="216" t="s">
        <v>51</v>
      </c>
      <c r="Q1" s="216"/>
      <c r="R1" s="216" t="s">
        <v>52</v>
      </c>
      <c r="S1" s="216"/>
      <c r="T1" s="216" t="s">
        <v>53</v>
      </c>
      <c r="U1" s="216"/>
      <c r="V1" s="216" t="s">
        <v>54</v>
      </c>
      <c r="W1" s="216"/>
      <c r="X1" s="216" t="s">
        <v>55</v>
      </c>
    </row>
    <row r="2" spans="2:25" x14ac:dyDescent="0.35">
      <c r="B2" s="20">
        <v>153638103.36000001</v>
      </c>
      <c r="C2">
        <f t="shared" ref="C2:C33" si="0">B2/4.9664</f>
        <v>30935507.280927837</v>
      </c>
      <c r="D2" s="15">
        <v>2928000</v>
      </c>
      <c r="E2" s="15">
        <f>D2/4.9664</f>
        <v>589561.8556701031</v>
      </c>
      <c r="F2" s="15">
        <v>5305567</v>
      </c>
      <c r="G2" s="217">
        <f>F2/4.9664</f>
        <v>1068292.3244201031</v>
      </c>
      <c r="H2" s="16">
        <v>22477539.360083595</v>
      </c>
      <c r="I2" s="16">
        <f>H2/4.9664</f>
        <v>4525922.0683158012</v>
      </c>
      <c r="J2" s="17">
        <v>17170151.478861623</v>
      </c>
      <c r="K2" s="218">
        <f>J2/4.9664</f>
        <v>3457263.1038300623</v>
      </c>
      <c r="L2" s="13">
        <v>83105804.96904327</v>
      </c>
      <c r="M2" s="13">
        <f>L2/4.9664</f>
        <v>16733610.858779652</v>
      </c>
      <c r="N2" s="18">
        <v>7102735.0528227119</v>
      </c>
      <c r="O2" s="18">
        <f>N2/4.9664</f>
        <v>1430157.6701076659</v>
      </c>
      <c r="P2" s="17">
        <v>735601.03099999996</v>
      </c>
      <c r="Q2" s="218">
        <f>P2/4.9664</f>
        <v>148115.54264658503</v>
      </c>
      <c r="R2" s="13">
        <v>2739689.9948462201</v>
      </c>
      <c r="S2" s="13">
        <f>R2/4.9664</f>
        <v>551645.05373031169</v>
      </c>
      <c r="T2" s="15">
        <v>55208654</v>
      </c>
      <c r="U2" s="15">
        <f>T2/4.9664</f>
        <v>11116433.231314432</v>
      </c>
      <c r="V2" s="15">
        <v>4038800</v>
      </c>
      <c r="W2" s="15">
        <f>V2/4.9664</f>
        <v>813224.87113402062</v>
      </c>
      <c r="X2" s="15">
        <v>3865578</v>
      </c>
      <c r="Y2">
        <f>X2/4.9664</f>
        <v>778346.08569587627</v>
      </c>
    </row>
    <row r="3" spans="2:25" x14ac:dyDescent="0.35">
      <c r="B3" s="20">
        <v>24656162.34</v>
      </c>
      <c r="C3">
        <f t="shared" si="0"/>
        <v>4964594.5433311854</v>
      </c>
      <c r="D3" s="21">
        <v>2928000</v>
      </c>
      <c r="E3" s="15">
        <f t="shared" ref="E3:E33" si="1">D3/4.9664</f>
        <v>589561.8556701031</v>
      </c>
      <c r="F3" s="21">
        <v>5305567</v>
      </c>
      <c r="G3" s="217">
        <f t="shared" ref="G3:G34" si="2">F3/4.9664</f>
        <v>1068292.3244201031</v>
      </c>
      <c r="H3" s="16">
        <v>22477539.360083595</v>
      </c>
      <c r="I3" s="16">
        <f t="shared" ref="I3:I34" si="3">H3/4.9664</f>
        <v>4525922.0683158012</v>
      </c>
      <c r="J3" s="22">
        <v>17170151.478861623</v>
      </c>
      <c r="K3" s="218">
        <f t="shared" ref="K3:K34" si="4">J3/4.9664</f>
        <v>3457263.1038300623</v>
      </c>
      <c r="L3" s="13">
        <v>83105804.96904327</v>
      </c>
      <c r="M3" s="13">
        <f t="shared" ref="M3:M34" si="5">L3/4.9664</f>
        <v>16733610.858779652</v>
      </c>
      <c r="N3" s="18">
        <v>7102735.0528227119</v>
      </c>
      <c r="O3" s="18">
        <f t="shared" ref="O3:O34" si="6">N3/4.9664</f>
        <v>1430157.6701076659</v>
      </c>
      <c r="P3" s="22">
        <v>735601.03099999996</v>
      </c>
      <c r="Q3" s="218">
        <f t="shared" ref="Q3:Q34" si="7">P3/4.9664</f>
        <v>148115.54264658503</v>
      </c>
      <c r="R3" s="13">
        <v>2739689.9948462201</v>
      </c>
      <c r="S3" s="13">
        <f t="shared" ref="S3:S35" si="8">R3/4.9664</f>
        <v>551645.05373031169</v>
      </c>
      <c r="T3" s="21">
        <v>55208654</v>
      </c>
      <c r="U3" s="15">
        <f t="shared" ref="U3:U34" si="9">T3/4.9664</f>
        <v>11116433.231314432</v>
      </c>
      <c r="V3" s="21">
        <v>4038800</v>
      </c>
      <c r="W3" s="15">
        <f t="shared" ref="W3:W34" si="10">V3/4.9664</f>
        <v>813224.87113402062</v>
      </c>
      <c r="X3" s="21">
        <v>3865578</v>
      </c>
      <c r="Y3">
        <f t="shared" ref="Y3:Y34" si="11">X3/4.9664</f>
        <v>778346.08569587627</v>
      </c>
    </row>
    <row r="4" spans="2:25" x14ac:dyDescent="0.35">
      <c r="B4" s="20">
        <v>11115350.382829851</v>
      </c>
      <c r="C4">
        <f t="shared" si="0"/>
        <v>2238110.1769551085</v>
      </c>
      <c r="D4" s="21">
        <v>2928000</v>
      </c>
      <c r="E4" s="15">
        <f t="shared" si="1"/>
        <v>589561.8556701031</v>
      </c>
      <c r="F4" s="21">
        <v>5305567</v>
      </c>
      <c r="G4" s="217">
        <f t="shared" si="2"/>
        <v>1068292.3244201031</v>
      </c>
      <c r="H4" s="16">
        <v>22477539.360083595</v>
      </c>
      <c r="I4" s="16">
        <f t="shared" si="3"/>
        <v>4525922.0683158012</v>
      </c>
      <c r="J4" s="22">
        <v>17170151.478861623</v>
      </c>
      <c r="K4" s="218">
        <f t="shared" si="4"/>
        <v>3457263.1038300623</v>
      </c>
      <c r="L4" s="13">
        <v>83105804.96904327</v>
      </c>
      <c r="M4" s="13">
        <f t="shared" si="5"/>
        <v>16733610.858779652</v>
      </c>
      <c r="N4" s="18">
        <v>7102735.0528227119</v>
      </c>
      <c r="O4" s="18">
        <f t="shared" si="6"/>
        <v>1430157.6701076659</v>
      </c>
      <c r="P4" s="22">
        <v>735601.03099999996</v>
      </c>
      <c r="Q4" s="218">
        <f t="shared" si="7"/>
        <v>148115.54264658503</v>
      </c>
      <c r="R4" s="13">
        <v>2739689.9948462201</v>
      </c>
      <c r="S4" s="13">
        <f t="shared" si="8"/>
        <v>551645.05373031169</v>
      </c>
      <c r="T4" s="21">
        <v>55208654</v>
      </c>
      <c r="U4" s="15">
        <f t="shared" si="9"/>
        <v>11116433.231314432</v>
      </c>
      <c r="V4" s="21">
        <v>4038800</v>
      </c>
      <c r="W4" s="15">
        <f t="shared" si="10"/>
        <v>813224.87113402062</v>
      </c>
      <c r="X4" s="21">
        <v>3865578</v>
      </c>
      <c r="Y4">
        <f t="shared" si="11"/>
        <v>778346.08569587627</v>
      </c>
    </row>
    <row r="5" spans="2:25" x14ac:dyDescent="0.35">
      <c r="B5" s="20">
        <v>6426627.5328640193</v>
      </c>
      <c r="C5">
        <f t="shared" si="0"/>
        <v>1294021.3299097978</v>
      </c>
      <c r="D5" s="21">
        <v>2928000</v>
      </c>
      <c r="E5" s="15">
        <f t="shared" si="1"/>
        <v>589561.8556701031</v>
      </c>
      <c r="F5" s="21">
        <v>5305567</v>
      </c>
      <c r="G5" s="217">
        <f t="shared" si="2"/>
        <v>1068292.3244201031</v>
      </c>
      <c r="H5" s="16">
        <v>22477539.360083595</v>
      </c>
      <c r="I5" s="16">
        <f t="shared" si="3"/>
        <v>4525922.0683158012</v>
      </c>
      <c r="J5" s="22">
        <v>17170151.478861623</v>
      </c>
      <c r="K5" s="218">
        <f t="shared" si="4"/>
        <v>3457263.1038300623</v>
      </c>
      <c r="L5" s="13">
        <v>83105804.96904327</v>
      </c>
      <c r="M5" s="13">
        <f t="shared" si="5"/>
        <v>16733610.858779652</v>
      </c>
      <c r="N5" s="18">
        <v>7102735.0528227119</v>
      </c>
      <c r="O5" s="18">
        <f t="shared" si="6"/>
        <v>1430157.6701076659</v>
      </c>
      <c r="P5" s="22">
        <v>735601.03099999996</v>
      </c>
      <c r="Q5" s="218">
        <f t="shared" si="7"/>
        <v>148115.54264658503</v>
      </c>
      <c r="R5" s="13">
        <v>2739689.9948462201</v>
      </c>
      <c r="S5" s="13">
        <f t="shared" si="8"/>
        <v>551645.05373031169</v>
      </c>
      <c r="T5" s="21">
        <v>55208654</v>
      </c>
      <c r="U5" s="15">
        <f t="shared" si="9"/>
        <v>11116433.231314432</v>
      </c>
      <c r="V5" s="21">
        <v>4038800</v>
      </c>
      <c r="W5" s="15">
        <f t="shared" si="10"/>
        <v>813224.87113402062</v>
      </c>
      <c r="X5" s="21">
        <v>3865578</v>
      </c>
      <c r="Y5">
        <f t="shared" si="11"/>
        <v>778346.08569587627</v>
      </c>
    </row>
    <row r="6" spans="2:25" x14ac:dyDescent="0.35">
      <c r="B6" s="20">
        <v>574093.46500000008</v>
      </c>
      <c r="C6">
        <f t="shared" si="0"/>
        <v>115595.49472454899</v>
      </c>
      <c r="D6" s="21">
        <v>2928000</v>
      </c>
      <c r="E6" s="15">
        <f t="shared" si="1"/>
        <v>589561.8556701031</v>
      </c>
      <c r="F6" s="21">
        <v>5305567</v>
      </c>
      <c r="G6" s="217">
        <f t="shared" si="2"/>
        <v>1068292.3244201031</v>
      </c>
      <c r="H6" s="16">
        <v>22477539.360083595</v>
      </c>
      <c r="I6" s="16">
        <f t="shared" si="3"/>
        <v>4525922.0683158012</v>
      </c>
      <c r="J6" s="22">
        <v>17170151.478861623</v>
      </c>
      <c r="K6" s="218">
        <f t="shared" si="4"/>
        <v>3457263.1038300623</v>
      </c>
      <c r="L6" s="13">
        <v>83105804.96904327</v>
      </c>
      <c r="M6" s="13">
        <f t="shared" si="5"/>
        <v>16733610.858779652</v>
      </c>
      <c r="N6" s="18">
        <v>7102735.0528227119</v>
      </c>
      <c r="O6" s="18">
        <f t="shared" si="6"/>
        <v>1430157.6701076659</v>
      </c>
      <c r="P6" s="22">
        <v>735601.03099999996</v>
      </c>
      <c r="Q6" s="218">
        <f t="shared" si="7"/>
        <v>148115.54264658503</v>
      </c>
      <c r="R6" s="13">
        <v>2739689.9948462201</v>
      </c>
      <c r="S6" s="13">
        <f t="shared" si="8"/>
        <v>551645.05373031169</v>
      </c>
      <c r="T6" s="21">
        <v>55208654</v>
      </c>
      <c r="U6" s="15">
        <f t="shared" si="9"/>
        <v>11116433.231314432</v>
      </c>
      <c r="V6" s="21">
        <v>4038800</v>
      </c>
      <c r="W6" s="15">
        <f t="shared" si="10"/>
        <v>813224.87113402062</v>
      </c>
      <c r="X6" s="21">
        <v>3865578</v>
      </c>
      <c r="Y6">
        <f t="shared" si="11"/>
        <v>778346.08569587627</v>
      </c>
    </row>
    <row r="7" spans="2:25" x14ac:dyDescent="0.35">
      <c r="B7" s="20">
        <v>569885.96500000008</v>
      </c>
      <c r="C7">
        <f t="shared" si="0"/>
        <v>114748.30158666239</v>
      </c>
      <c r="D7" s="21">
        <v>2928000</v>
      </c>
      <c r="E7" s="15">
        <f t="shared" si="1"/>
        <v>589561.8556701031</v>
      </c>
      <c r="F7" s="21">
        <v>5305567</v>
      </c>
      <c r="G7" s="217">
        <f t="shared" si="2"/>
        <v>1068292.3244201031</v>
      </c>
      <c r="H7" s="16">
        <v>22477539.360083595</v>
      </c>
      <c r="I7" s="16">
        <f t="shared" si="3"/>
        <v>4525922.0683158012</v>
      </c>
      <c r="J7" s="22">
        <v>17170151.478861623</v>
      </c>
      <c r="K7" s="218">
        <f t="shared" si="4"/>
        <v>3457263.1038300623</v>
      </c>
      <c r="L7" s="13">
        <v>83105804.96904327</v>
      </c>
      <c r="M7" s="13">
        <f t="shared" si="5"/>
        <v>16733610.858779652</v>
      </c>
      <c r="N7" s="18">
        <v>7102735.0528227119</v>
      </c>
      <c r="O7" s="18">
        <f t="shared" si="6"/>
        <v>1430157.6701076659</v>
      </c>
      <c r="P7" s="22">
        <v>735601.03099999996</v>
      </c>
      <c r="Q7" s="218">
        <f t="shared" si="7"/>
        <v>148115.54264658503</v>
      </c>
      <c r="R7" s="13">
        <v>2739689.9948462201</v>
      </c>
      <c r="S7" s="13">
        <f t="shared" si="8"/>
        <v>551645.05373031169</v>
      </c>
      <c r="T7" s="21">
        <v>55208654</v>
      </c>
      <c r="U7" s="15">
        <f t="shared" si="9"/>
        <v>11116433.231314432</v>
      </c>
      <c r="V7" s="21">
        <v>4038800</v>
      </c>
      <c r="W7" s="15">
        <f t="shared" si="10"/>
        <v>813224.87113402062</v>
      </c>
      <c r="X7" s="21">
        <v>3865578</v>
      </c>
      <c r="Y7">
        <f t="shared" si="11"/>
        <v>778346.08569587627</v>
      </c>
    </row>
    <row r="8" spans="2:25" x14ac:dyDescent="0.35">
      <c r="B8" s="20">
        <v>178578.88531667436</v>
      </c>
      <c r="C8">
        <f t="shared" si="0"/>
        <v>35957.410864343256</v>
      </c>
      <c r="D8" s="21">
        <v>2928000</v>
      </c>
      <c r="E8" s="15">
        <f t="shared" si="1"/>
        <v>589561.8556701031</v>
      </c>
      <c r="F8" s="21">
        <v>5305567</v>
      </c>
      <c r="G8" s="217">
        <f t="shared" si="2"/>
        <v>1068292.3244201031</v>
      </c>
      <c r="H8" s="16">
        <v>22477539.360083595</v>
      </c>
      <c r="I8" s="16">
        <f t="shared" si="3"/>
        <v>4525922.0683158012</v>
      </c>
      <c r="J8" s="22">
        <v>17170151.478861623</v>
      </c>
      <c r="K8" s="218">
        <f t="shared" si="4"/>
        <v>3457263.1038300623</v>
      </c>
      <c r="L8" s="13">
        <v>83105804.96904327</v>
      </c>
      <c r="M8" s="13">
        <f t="shared" si="5"/>
        <v>16733610.858779652</v>
      </c>
      <c r="N8" s="18">
        <v>7102735.0528227119</v>
      </c>
      <c r="O8" s="18">
        <f t="shared" si="6"/>
        <v>1430157.6701076659</v>
      </c>
      <c r="P8" s="22">
        <v>735601.03099999996</v>
      </c>
      <c r="Q8" s="218">
        <f t="shared" si="7"/>
        <v>148115.54264658503</v>
      </c>
      <c r="R8" s="13">
        <v>2739689.9948462201</v>
      </c>
      <c r="S8" s="13">
        <f t="shared" si="8"/>
        <v>551645.05373031169</v>
      </c>
      <c r="T8" s="21">
        <v>55208654</v>
      </c>
      <c r="U8" s="15">
        <f t="shared" si="9"/>
        <v>11116433.231314432</v>
      </c>
      <c r="V8" s="21">
        <v>4038800</v>
      </c>
      <c r="W8" s="15">
        <f t="shared" si="10"/>
        <v>813224.87113402062</v>
      </c>
      <c r="X8" s="21">
        <v>3865578</v>
      </c>
      <c r="Y8">
        <f t="shared" si="11"/>
        <v>778346.08569587627</v>
      </c>
    </row>
    <row r="9" spans="2:25" x14ac:dyDescent="0.35">
      <c r="B9" s="111">
        <v>9793428.1942293327</v>
      </c>
      <c r="C9">
        <f t="shared" si="0"/>
        <v>1971937.0558612542</v>
      </c>
      <c r="D9" s="21">
        <v>2928000</v>
      </c>
      <c r="E9" s="15">
        <f t="shared" si="1"/>
        <v>589561.8556701031</v>
      </c>
      <c r="F9" s="21">
        <v>5305567</v>
      </c>
      <c r="G9" s="217">
        <f t="shared" si="2"/>
        <v>1068292.3244201031</v>
      </c>
      <c r="H9" s="16">
        <v>22477539.360083595</v>
      </c>
      <c r="I9" s="16">
        <f t="shared" si="3"/>
        <v>4525922.0683158012</v>
      </c>
      <c r="J9" s="22">
        <v>17170151.478861623</v>
      </c>
      <c r="K9" s="218">
        <f t="shared" si="4"/>
        <v>3457263.1038300623</v>
      </c>
      <c r="L9" s="13">
        <v>83105804.96904327</v>
      </c>
      <c r="M9" s="13">
        <f t="shared" si="5"/>
        <v>16733610.858779652</v>
      </c>
      <c r="N9" s="18">
        <v>7102735.0528227119</v>
      </c>
      <c r="O9" s="18">
        <f t="shared" si="6"/>
        <v>1430157.6701076659</v>
      </c>
      <c r="P9" s="22">
        <v>735601.03099999996</v>
      </c>
      <c r="Q9" s="218">
        <f t="shared" si="7"/>
        <v>148115.54264658503</v>
      </c>
      <c r="R9" s="13">
        <v>2739689.9948462201</v>
      </c>
      <c r="S9" s="13">
        <f t="shared" si="8"/>
        <v>551645.05373031169</v>
      </c>
      <c r="T9" s="21">
        <v>55208654</v>
      </c>
      <c r="U9" s="15">
        <f t="shared" si="9"/>
        <v>11116433.231314432</v>
      </c>
      <c r="V9" s="21">
        <v>4038800</v>
      </c>
      <c r="W9" s="15">
        <f t="shared" si="10"/>
        <v>813224.87113402062</v>
      </c>
      <c r="X9" s="21">
        <v>3865578</v>
      </c>
      <c r="Y9">
        <f t="shared" si="11"/>
        <v>778346.08569587627</v>
      </c>
    </row>
    <row r="10" spans="2:25" x14ac:dyDescent="0.35">
      <c r="B10" s="111">
        <v>10388450.990882255</v>
      </c>
      <c r="C10">
        <f t="shared" si="0"/>
        <v>2091746.7362440107</v>
      </c>
      <c r="D10" s="114">
        <v>1050000</v>
      </c>
      <c r="E10" s="15">
        <f t="shared" si="1"/>
        <v>211420.7474226804</v>
      </c>
      <c r="F10" s="114">
        <v>3755267</v>
      </c>
      <c r="G10" s="217">
        <f t="shared" si="2"/>
        <v>756134.62467783503</v>
      </c>
      <c r="H10" s="115">
        <v>20160164.904570021</v>
      </c>
      <c r="I10" s="16">
        <f t="shared" si="3"/>
        <v>4059311.5545606515</v>
      </c>
      <c r="J10" s="116">
        <v>5001354.2843296099</v>
      </c>
      <c r="K10" s="218">
        <f t="shared" si="4"/>
        <v>1007038.1532558009</v>
      </c>
      <c r="L10" s="109">
        <v>75684549.557128653</v>
      </c>
      <c r="M10" s="13">
        <f t="shared" si="5"/>
        <v>15239318.129254319</v>
      </c>
      <c r="N10" s="109">
        <v>14180904.398906982</v>
      </c>
      <c r="O10" s="18">
        <f t="shared" si="6"/>
        <v>2855368.9591871337</v>
      </c>
      <c r="P10" s="109">
        <v>19594843.822798677</v>
      </c>
      <c r="Q10" s="218">
        <f t="shared" si="7"/>
        <v>3945482.4063302749</v>
      </c>
      <c r="R10" s="109">
        <v>2548734.7891625911</v>
      </c>
      <c r="S10" s="13">
        <f t="shared" si="8"/>
        <v>513195.63248280261</v>
      </c>
      <c r="T10" s="117">
        <v>0</v>
      </c>
      <c r="U10" s="15">
        <f t="shared" si="9"/>
        <v>0</v>
      </c>
      <c r="V10" s="114">
        <v>3754606</v>
      </c>
      <c r="W10" s="15">
        <f t="shared" si="10"/>
        <v>756001.5302835051</v>
      </c>
      <c r="X10" s="114">
        <v>3421919</v>
      </c>
      <c r="Y10">
        <f t="shared" si="11"/>
        <v>689013.97390463913</v>
      </c>
    </row>
    <row r="11" spans="2:25" x14ac:dyDescent="0.35">
      <c r="B11" s="111">
        <v>6880600.2555522742</v>
      </c>
      <c r="C11">
        <f t="shared" si="0"/>
        <v>1385430.1416624263</v>
      </c>
      <c r="D11" s="114">
        <v>1050000</v>
      </c>
      <c r="E11" s="15">
        <f t="shared" si="1"/>
        <v>211420.7474226804</v>
      </c>
      <c r="F11" s="114">
        <v>3755267</v>
      </c>
      <c r="G11" s="217">
        <f t="shared" si="2"/>
        <v>756134.62467783503</v>
      </c>
      <c r="H11" s="115">
        <v>20160164.904570021</v>
      </c>
      <c r="I11" s="16">
        <f t="shared" si="3"/>
        <v>4059311.5545606515</v>
      </c>
      <c r="J11" s="116">
        <v>5001354.2843296099</v>
      </c>
      <c r="K11" s="218">
        <f t="shared" si="4"/>
        <v>1007038.1532558009</v>
      </c>
      <c r="L11" s="109">
        <v>75684549.557128653</v>
      </c>
      <c r="M11" s="13">
        <f t="shared" si="5"/>
        <v>15239318.129254319</v>
      </c>
      <c r="N11" s="109">
        <v>14180904.398906982</v>
      </c>
      <c r="O11" s="18">
        <f t="shared" si="6"/>
        <v>2855368.9591871337</v>
      </c>
      <c r="P11" s="109">
        <v>19594843.822798677</v>
      </c>
      <c r="Q11" s="218">
        <f t="shared" si="7"/>
        <v>3945482.4063302749</v>
      </c>
      <c r="R11" s="109">
        <v>2548734.7891625911</v>
      </c>
      <c r="S11" s="13">
        <f t="shared" si="8"/>
        <v>513195.63248280261</v>
      </c>
      <c r="T11" s="117">
        <v>0</v>
      </c>
      <c r="U11" s="15">
        <f t="shared" si="9"/>
        <v>0</v>
      </c>
      <c r="V11" s="114">
        <v>3754606</v>
      </c>
      <c r="W11" s="15">
        <f t="shared" si="10"/>
        <v>756001.5302835051</v>
      </c>
      <c r="X11" s="114">
        <v>3421919</v>
      </c>
      <c r="Y11">
        <f t="shared" si="11"/>
        <v>689013.97390463913</v>
      </c>
    </row>
    <row r="12" spans="2:25" x14ac:dyDescent="0.35">
      <c r="B12" s="80">
        <v>763157.51</v>
      </c>
      <c r="C12">
        <f t="shared" si="0"/>
        <v>153664.12491945876</v>
      </c>
      <c r="D12" s="114">
        <v>1050000</v>
      </c>
      <c r="E12" s="15">
        <f t="shared" si="1"/>
        <v>211420.7474226804</v>
      </c>
      <c r="F12" s="114">
        <v>3755267</v>
      </c>
      <c r="G12" s="217">
        <f t="shared" si="2"/>
        <v>756134.62467783503</v>
      </c>
      <c r="H12" s="115">
        <v>20160164.904570021</v>
      </c>
      <c r="I12" s="16">
        <f t="shared" si="3"/>
        <v>4059311.5545606515</v>
      </c>
      <c r="J12" s="116">
        <v>5001354.2843296099</v>
      </c>
      <c r="K12" s="218">
        <f t="shared" si="4"/>
        <v>1007038.1532558009</v>
      </c>
      <c r="L12" s="109">
        <v>75684549.557128653</v>
      </c>
      <c r="M12" s="13">
        <f t="shared" si="5"/>
        <v>15239318.129254319</v>
      </c>
      <c r="N12" s="109">
        <v>14180904.398906982</v>
      </c>
      <c r="O12" s="18">
        <f t="shared" si="6"/>
        <v>2855368.9591871337</v>
      </c>
      <c r="P12" s="109">
        <v>19594843.822798677</v>
      </c>
      <c r="Q12" s="218">
        <f t="shared" si="7"/>
        <v>3945482.4063302749</v>
      </c>
      <c r="R12" s="109">
        <v>2548734.7891625911</v>
      </c>
      <c r="S12" s="13">
        <f t="shared" si="8"/>
        <v>513195.63248280261</v>
      </c>
      <c r="T12" s="117">
        <v>0</v>
      </c>
      <c r="U12" s="15">
        <f t="shared" si="9"/>
        <v>0</v>
      </c>
      <c r="V12" s="114">
        <v>3754606</v>
      </c>
      <c r="W12" s="15">
        <f t="shared" si="10"/>
        <v>756001.5302835051</v>
      </c>
      <c r="X12" s="114">
        <v>3421919</v>
      </c>
      <c r="Y12">
        <f t="shared" si="11"/>
        <v>689013.97390463913</v>
      </c>
    </row>
    <row r="13" spans="2:25" x14ac:dyDescent="0.35">
      <c r="B13" s="80">
        <v>2082440.04</v>
      </c>
      <c r="C13">
        <f t="shared" si="0"/>
        <v>419305.74259020621</v>
      </c>
      <c r="D13" s="83">
        <v>1050000</v>
      </c>
      <c r="E13" s="15">
        <f t="shared" si="1"/>
        <v>211420.7474226804</v>
      </c>
      <c r="F13" s="83">
        <v>3755267</v>
      </c>
      <c r="G13" s="217">
        <f t="shared" si="2"/>
        <v>756134.62467783503</v>
      </c>
      <c r="H13" s="84">
        <v>20160164.904570021</v>
      </c>
      <c r="I13" s="16">
        <f t="shared" si="3"/>
        <v>4059311.5545606515</v>
      </c>
      <c r="J13" s="85">
        <v>5001354.2843296099</v>
      </c>
      <c r="K13" s="218">
        <f t="shared" si="4"/>
        <v>1007038.1532558009</v>
      </c>
      <c r="L13" s="78">
        <v>75684549.557128653</v>
      </c>
      <c r="M13" s="13">
        <f t="shared" si="5"/>
        <v>15239318.129254319</v>
      </c>
      <c r="N13" s="78">
        <v>14180904.398906982</v>
      </c>
      <c r="O13" s="18">
        <f t="shared" si="6"/>
        <v>2855368.9591871337</v>
      </c>
      <c r="P13" s="78">
        <v>19594843.822798677</v>
      </c>
      <c r="Q13" s="218">
        <f t="shared" si="7"/>
        <v>3945482.4063302749</v>
      </c>
      <c r="R13" s="78">
        <v>2548734.7891625911</v>
      </c>
      <c r="S13" s="13">
        <f t="shared" si="8"/>
        <v>513195.63248280261</v>
      </c>
      <c r="T13" s="86">
        <v>0</v>
      </c>
      <c r="U13" s="15">
        <f t="shared" si="9"/>
        <v>0</v>
      </c>
      <c r="V13" s="83">
        <v>3754606</v>
      </c>
      <c r="W13" s="15">
        <f t="shared" si="10"/>
        <v>756001.5302835051</v>
      </c>
      <c r="X13" s="83">
        <v>3421919</v>
      </c>
      <c r="Y13">
        <f t="shared" si="11"/>
        <v>689013.97390463913</v>
      </c>
    </row>
    <row r="14" spans="2:25" x14ac:dyDescent="0.35">
      <c r="B14" s="25">
        <v>40423183.085499994</v>
      </c>
      <c r="C14">
        <f t="shared" si="0"/>
        <v>8139332.9344192967</v>
      </c>
      <c r="D14" s="83">
        <v>1050000</v>
      </c>
      <c r="E14" s="15">
        <f t="shared" si="1"/>
        <v>211420.7474226804</v>
      </c>
      <c r="F14" s="83">
        <v>3755267</v>
      </c>
      <c r="G14" s="217">
        <f t="shared" si="2"/>
        <v>756134.62467783503</v>
      </c>
      <c r="H14" s="84">
        <v>20160164.904570021</v>
      </c>
      <c r="I14" s="16">
        <f t="shared" si="3"/>
        <v>4059311.5545606515</v>
      </c>
      <c r="J14" s="85">
        <v>5001354.2843296099</v>
      </c>
      <c r="K14" s="218">
        <f t="shared" si="4"/>
        <v>1007038.1532558009</v>
      </c>
      <c r="L14" s="78">
        <v>75684549.557128653</v>
      </c>
      <c r="M14" s="13">
        <f t="shared" si="5"/>
        <v>15239318.129254319</v>
      </c>
      <c r="N14" s="78">
        <v>14180904.398906982</v>
      </c>
      <c r="O14" s="18">
        <f t="shared" si="6"/>
        <v>2855368.9591871337</v>
      </c>
      <c r="P14" s="78">
        <v>19594843.822798677</v>
      </c>
      <c r="Q14" s="218">
        <f t="shared" si="7"/>
        <v>3945482.4063302749</v>
      </c>
      <c r="R14" s="78">
        <v>2548734.7891625911</v>
      </c>
      <c r="S14" s="13">
        <f t="shared" si="8"/>
        <v>513195.63248280261</v>
      </c>
      <c r="T14" s="86">
        <v>0</v>
      </c>
      <c r="U14" s="15">
        <f t="shared" si="9"/>
        <v>0</v>
      </c>
      <c r="V14" s="83">
        <v>3754606</v>
      </c>
      <c r="W14" s="15">
        <f t="shared" si="10"/>
        <v>756001.5302835051</v>
      </c>
      <c r="X14" s="83">
        <v>3421919</v>
      </c>
      <c r="Y14">
        <f t="shared" si="11"/>
        <v>689013.97390463913</v>
      </c>
    </row>
    <row r="15" spans="2:25" x14ac:dyDescent="0.35">
      <c r="B15" s="25">
        <v>82111963.987276167</v>
      </c>
      <c r="C15">
        <f t="shared" si="0"/>
        <v>16533497.90336585</v>
      </c>
      <c r="D15" s="21">
        <v>1290000</v>
      </c>
      <c r="E15" s="15">
        <f t="shared" si="1"/>
        <v>259745.48969072165</v>
      </c>
      <c r="F15" s="21">
        <v>3460794</v>
      </c>
      <c r="G15" s="217">
        <f t="shared" si="2"/>
        <v>696841.57538659789</v>
      </c>
      <c r="H15" s="24">
        <v>11919296.036237039</v>
      </c>
      <c r="I15" s="16">
        <f t="shared" si="3"/>
        <v>2399987.1206985018</v>
      </c>
      <c r="J15" s="157">
        <v>23211257.879999999</v>
      </c>
      <c r="K15" s="218">
        <f t="shared" si="4"/>
        <v>4673658.5615335051</v>
      </c>
      <c r="L15" s="18">
        <v>7664664.8136170525</v>
      </c>
      <c r="M15" s="13">
        <f t="shared" si="5"/>
        <v>1543303.9653707016</v>
      </c>
      <c r="N15" s="13">
        <v>2073485.4491549972</v>
      </c>
      <c r="O15" s="18">
        <f t="shared" si="6"/>
        <v>417502.70802895399</v>
      </c>
      <c r="P15" s="13">
        <v>3071522.9399160566</v>
      </c>
      <c r="Q15" s="218">
        <f t="shared" si="7"/>
        <v>618460.64350758225</v>
      </c>
      <c r="R15" s="13">
        <v>0</v>
      </c>
      <c r="S15" s="13">
        <f t="shared" si="8"/>
        <v>0</v>
      </c>
      <c r="T15" s="21">
        <v>21867181</v>
      </c>
      <c r="U15" s="15">
        <f t="shared" si="9"/>
        <v>4403024.5248067006</v>
      </c>
      <c r="V15" s="21">
        <v>2797000</v>
      </c>
      <c r="W15" s="15">
        <f t="shared" si="10"/>
        <v>563184.60051546386</v>
      </c>
      <c r="X15" s="21">
        <v>13456022</v>
      </c>
      <c r="Y15">
        <f t="shared" si="11"/>
        <v>2709411.6462628865</v>
      </c>
    </row>
    <row r="16" spans="2:25" x14ac:dyDescent="0.35">
      <c r="B16" s="96">
        <v>90455.54</v>
      </c>
      <c r="C16">
        <f t="shared" si="0"/>
        <v>18213.502738402061</v>
      </c>
      <c r="D16" s="21">
        <v>1290000</v>
      </c>
      <c r="E16" s="15">
        <f t="shared" si="1"/>
        <v>259745.48969072165</v>
      </c>
      <c r="F16" s="21">
        <v>3460794</v>
      </c>
      <c r="G16" s="217">
        <f t="shared" si="2"/>
        <v>696841.57538659789</v>
      </c>
      <c r="H16" s="24">
        <v>11919296.036237039</v>
      </c>
      <c r="I16" s="16">
        <f t="shared" si="3"/>
        <v>2399987.1206985018</v>
      </c>
      <c r="J16" s="157">
        <v>23211257.879999999</v>
      </c>
      <c r="K16" s="218">
        <f t="shared" si="4"/>
        <v>4673658.5615335051</v>
      </c>
      <c r="L16" s="18">
        <v>7664664.8136170525</v>
      </c>
      <c r="M16" s="13">
        <f t="shared" si="5"/>
        <v>1543303.9653707016</v>
      </c>
      <c r="N16" s="13">
        <v>2073485.4491549972</v>
      </c>
      <c r="O16" s="18">
        <f t="shared" si="6"/>
        <v>417502.70802895399</v>
      </c>
      <c r="P16" s="13">
        <v>3071522.9399160566</v>
      </c>
      <c r="Q16" s="218">
        <f t="shared" si="7"/>
        <v>618460.64350758225</v>
      </c>
      <c r="R16" s="13">
        <v>0</v>
      </c>
      <c r="S16" s="13">
        <f t="shared" si="8"/>
        <v>0</v>
      </c>
      <c r="T16" s="21">
        <v>21867181</v>
      </c>
      <c r="U16" s="15">
        <f t="shared" si="9"/>
        <v>4403024.5248067006</v>
      </c>
      <c r="V16" s="21">
        <v>2797000</v>
      </c>
      <c r="W16" s="15">
        <f t="shared" si="10"/>
        <v>563184.60051546386</v>
      </c>
      <c r="X16" s="21">
        <v>13456022</v>
      </c>
      <c r="Y16">
        <f t="shared" si="11"/>
        <v>2709411.6462628865</v>
      </c>
    </row>
    <row r="17" spans="2:25" x14ac:dyDescent="0.35">
      <c r="B17" s="96">
        <v>884216.24</v>
      </c>
      <c r="C17">
        <f t="shared" si="0"/>
        <v>178039.67461340205</v>
      </c>
      <c r="D17" s="98">
        <v>1290000</v>
      </c>
      <c r="E17" s="15">
        <f t="shared" si="1"/>
        <v>259745.48969072165</v>
      </c>
      <c r="F17" s="98">
        <v>3460794</v>
      </c>
      <c r="G17" s="217">
        <f t="shared" si="2"/>
        <v>696841.57538659789</v>
      </c>
      <c r="H17" s="84">
        <v>11919296.036237039</v>
      </c>
      <c r="I17" s="16">
        <f t="shared" si="3"/>
        <v>2399987.1206985018</v>
      </c>
      <c r="J17" s="77">
        <v>23211257.879999999</v>
      </c>
      <c r="K17" s="218">
        <f t="shared" si="4"/>
        <v>4673658.5615335051</v>
      </c>
      <c r="L17" s="77">
        <v>7664664.8136170525</v>
      </c>
      <c r="M17" s="13">
        <f t="shared" si="5"/>
        <v>1543303.9653707016</v>
      </c>
      <c r="N17" s="78">
        <v>2073485.4491549972</v>
      </c>
      <c r="O17" s="18">
        <f t="shared" si="6"/>
        <v>417502.70802895399</v>
      </c>
      <c r="P17" s="78">
        <v>3071522.9399160566</v>
      </c>
      <c r="Q17" s="218">
        <f t="shared" si="7"/>
        <v>618460.64350758225</v>
      </c>
      <c r="R17" s="78">
        <v>0</v>
      </c>
      <c r="S17" s="13">
        <f t="shared" si="8"/>
        <v>0</v>
      </c>
      <c r="T17" s="98">
        <v>21867181</v>
      </c>
      <c r="U17" s="15">
        <f t="shared" si="9"/>
        <v>4403024.5248067006</v>
      </c>
      <c r="V17" s="98">
        <v>2797000</v>
      </c>
      <c r="W17" s="15">
        <f t="shared" si="10"/>
        <v>563184.60051546386</v>
      </c>
      <c r="X17" s="98">
        <v>13456022</v>
      </c>
      <c r="Y17">
        <f t="shared" si="11"/>
        <v>2709411.6462628865</v>
      </c>
    </row>
    <row r="18" spans="2:25" x14ac:dyDescent="0.35">
      <c r="B18" s="96">
        <v>147894.79</v>
      </c>
      <c r="C18">
        <f t="shared" si="0"/>
        <v>29779.073373067011</v>
      </c>
      <c r="D18" s="98">
        <v>1290000</v>
      </c>
      <c r="E18" s="15">
        <f t="shared" si="1"/>
        <v>259745.48969072165</v>
      </c>
      <c r="F18" s="98">
        <v>3460794</v>
      </c>
      <c r="G18" s="217">
        <f t="shared" si="2"/>
        <v>696841.57538659789</v>
      </c>
      <c r="H18" s="84">
        <v>11919296.036237039</v>
      </c>
      <c r="I18" s="16">
        <f t="shared" si="3"/>
        <v>2399987.1206985018</v>
      </c>
      <c r="J18" s="77">
        <v>23211257.879999999</v>
      </c>
      <c r="K18" s="218">
        <f t="shared" si="4"/>
        <v>4673658.5615335051</v>
      </c>
      <c r="L18" s="77">
        <v>7664664.8136170525</v>
      </c>
      <c r="M18" s="13">
        <f t="shared" si="5"/>
        <v>1543303.9653707016</v>
      </c>
      <c r="N18" s="78">
        <v>2073485.4491549972</v>
      </c>
      <c r="O18" s="18">
        <f t="shared" si="6"/>
        <v>417502.70802895399</v>
      </c>
      <c r="P18" s="78">
        <v>3071522.9399160566</v>
      </c>
      <c r="Q18" s="218">
        <f t="shared" si="7"/>
        <v>618460.64350758225</v>
      </c>
      <c r="R18" s="78">
        <v>0</v>
      </c>
      <c r="S18" s="13">
        <f t="shared" si="8"/>
        <v>0</v>
      </c>
      <c r="T18" s="98">
        <v>21867181</v>
      </c>
      <c r="U18" s="15">
        <f t="shared" si="9"/>
        <v>4403024.5248067006</v>
      </c>
      <c r="V18" s="98">
        <v>2797000</v>
      </c>
      <c r="W18" s="15">
        <f t="shared" si="10"/>
        <v>563184.60051546386</v>
      </c>
      <c r="X18" s="98">
        <v>13456022</v>
      </c>
      <c r="Y18">
        <f t="shared" si="11"/>
        <v>2709411.6462628865</v>
      </c>
    </row>
    <row r="19" spans="2:25" x14ac:dyDescent="0.35">
      <c r="B19" s="96">
        <v>335160.33</v>
      </c>
      <c r="C19">
        <f t="shared" si="0"/>
        <v>67485.569023840202</v>
      </c>
      <c r="D19" s="98">
        <v>1290000</v>
      </c>
      <c r="E19" s="15">
        <f t="shared" si="1"/>
        <v>259745.48969072165</v>
      </c>
      <c r="F19" s="98">
        <v>3460794</v>
      </c>
      <c r="G19" s="217">
        <f t="shared" si="2"/>
        <v>696841.57538659789</v>
      </c>
      <c r="H19" s="84">
        <v>11919296.036237039</v>
      </c>
      <c r="I19" s="16">
        <f t="shared" si="3"/>
        <v>2399987.1206985018</v>
      </c>
      <c r="J19" s="77">
        <v>23211257.879999999</v>
      </c>
      <c r="K19" s="218">
        <f t="shared" si="4"/>
        <v>4673658.5615335051</v>
      </c>
      <c r="L19" s="77">
        <v>7664664.8136170525</v>
      </c>
      <c r="M19" s="13">
        <f t="shared" si="5"/>
        <v>1543303.9653707016</v>
      </c>
      <c r="N19" s="78">
        <v>2073485.4491549972</v>
      </c>
      <c r="O19" s="18">
        <f t="shared" si="6"/>
        <v>417502.70802895399</v>
      </c>
      <c r="P19" s="78">
        <v>3071522.9399160566</v>
      </c>
      <c r="Q19" s="218">
        <f t="shared" si="7"/>
        <v>618460.64350758225</v>
      </c>
      <c r="R19" s="78">
        <v>0</v>
      </c>
      <c r="S19" s="13">
        <f t="shared" si="8"/>
        <v>0</v>
      </c>
      <c r="T19" s="98">
        <v>21867181</v>
      </c>
      <c r="U19" s="15">
        <f t="shared" si="9"/>
        <v>4403024.5248067006</v>
      </c>
      <c r="V19" s="98">
        <v>2797000</v>
      </c>
      <c r="W19" s="15">
        <f t="shared" si="10"/>
        <v>563184.60051546386</v>
      </c>
      <c r="X19" s="98">
        <v>13456022</v>
      </c>
      <c r="Y19">
        <f t="shared" si="11"/>
        <v>2709411.6462628865</v>
      </c>
    </row>
    <row r="20" spans="2:25" x14ac:dyDescent="0.35">
      <c r="B20" s="96">
        <v>308176.94</v>
      </c>
      <c r="C20">
        <f t="shared" si="0"/>
        <v>62052.3799935567</v>
      </c>
      <c r="D20" s="98">
        <v>1290000</v>
      </c>
      <c r="E20" s="15">
        <f t="shared" si="1"/>
        <v>259745.48969072165</v>
      </c>
      <c r="F20" s="98">
        <v>3460794</v>
      </c>
      <c r="G20" s="217">
        <f t="shared" si="2"/>
        <v>696841.57538659789</v>
      </c>
      <c r="H20" s="84">
        <v>11919296.036237039</v>
      </c>
      <c r="I20" s="16">
        <f t="shared" si="3"/>
        <v>2399987.1206985018</v>
      </c>
      <c r="J20" s="77">
        <v>23211257.879999999</v>
      </c>
      <c r="K20" s="218">
        <f t="shared" si="4"/>
        <v>4673658.5615335051</v>
      </c>
      <c r="L20" s="77">
        <v>7664664.8136170525</v>
      </c>
      <c r="M20" s="13">
        <f t="shared" si="5"/>
        <v>1543303.9653707016</v>
      </c>
      <c r="N20" s="78">
        <v>2073485.4491549972</v>
      </c>
      <c r="O20" s="18">
        <f t="shared" si="6"/>
        <v>417502.70802895399</v>
      </c>
      <c r="P20" s="78">
        <v>3071522.9399160566</v>
      </c>
      <c r="Q20" s="218">
        <f t="shared" si="7"/>
        <v>618460.64350758225</v>
      </c>
      <c r="R20" s="78">
        <v>0</v>
      </c>
      <c r="S20" s="13">
        <f t="shared" si="8"/>
        <v>0</v>
      </c>
      <c r="T20" s="98">
        <v>21867181</v>
      </c>
      <c r="U20" s="15">
        <f t="shared" si="9"/>
        <v>4403024.5248067006</v>
      </c>
      <c r="V20" s="98">
        <v>2797000</v>
      </c>
      <c r="W20" s="15">
        <f t="shared" si="10"/>
        <v>563184.60051546386</v>
      </c>
      <c r="X20" s="98">
        <v>13456022</v>
      </c>
      <c r="Y20">
        <f t="shared" si="11"/>
        <v>2709411.6462628865</v>
      </c>
    </row>
    <row r="21" spans="2:25" x14ac:dyDescent="0.35">
      <c r="B21" s="139">
        <v>15853277.636652028</v>
      </c>
      <c r="C21">
        <f t="shared" si="0"/>
        <v>3192106.4828954632</v>
      </c>
      <c r="D21" s="98">
        <v>1290000</v>
      </c>
      <c r="E21" s="15">
        <f t="shared" si="1"/>
        <v>259745.48969072165</v>
      </c>
      <c r="F21" s="98">
        <v>3460794</v>
      </c>
      <c r="G21" s="217">
        <f t="shared" si="2"/>
        <v>696841.57538659789</v>
      </c>
      <c r="H21" s="84">
        <v>11919296.036237039</v>
      </c>
      <c r="I21" s="16">
        <f t="shared" si="3"/>
        <v>2399987.1206985018</v>
      </c>
      <c r="J21" s="77">
        <v>23211257.879999999</v>
      </c>
      <c r="K21" s="218">
        <f t="shared" si="4"/>
        <v>4673658.5615335051</v>
      </c>
      <c r="L21" s="77">
        <v>7664664.8136170525</v>
      </c>
      <c r="M21" s="13">
        <f t="shared" si="5"/>
        <v>1543303.9653707016</v>
      </c>
      <c r="N21" s="78">
        <v>2073485.4491549972</v>
      </c>
      <c r="O21" s="18">
        <f t="shared" si="6"/>
        <v>417502.70802895399</v>
      </c>
      <c r="P21" s="78">
        <v>3071522.9399160566</v>
      </c>
      <c r="Q21" s="218">
        <f t="shared" si="7"/>
        <v>618460.64350758225</v>
      </c>
      <c r="R21" s="78">
        <v>0</v>
      </c>
      <c r="S21" s="13">
        <f t="shared" si="8"/>
        <v>0</v>
      </c>
      <c r="T21" s="98">
        <v>21867181</v>
      </c>
      <c r="U21" s="15">
        <f t="shared" si="9"/>
        <v>4403024.5248067006</v>
      </c>
      <c r="V21" s="98">
        <v>2797000</v>
      </c>
      <c r="W21" s="15">
        <f t="shared" si="10"/>
        <v>563184.60051546386</v>
      </c>
      <c r="X21" s="98">
        <v>13456022</v>
      </c>
      <c r="Y21">
        <f t="shared" si="11"/>
        <v>2709411.6462628865</v>
      </c>
    </row>
    <row r="22" spans="2:25" x14ac:dyDescent="0.35">
      <c r="B22" s="139">
        <v>6742751.9648646219</v>
      </c>
      <c r="C22">
        <f t="shared" si="0"/>
        <v>1357673.9619975479</v>
      </c>
      <c r="D22" s="140">
        <v>848000</v>
      </c>
      <c r="E22" s="15">
        <f t="shared" si="1"/>
        <v>170747.42268041236</v>
      </c>
      <c r="F22" s="140">
        <v>3525614</v>
      </c>
      <c r="G22" s="217">
        <f t="shared" si="2"/>
        <v>709893.28286082472</v>
      </c>
      <c r="H22" s="141">
        <v>30257797.062373012</v>
      </c>
      <c r="I22" s="16">
        <f t="shared" si="3"/>
        <v>6092501.0193244629</v>
      </c>
      <c r="J22" s="142">
        <v>40662819.633218646</v>
      </c>
      <c r="K22" s="218">
        <f t="shared" si="4"/>
        <v>8187584.4944464089</v>
      </c>
      <c r="L22" s="109">
        <v>4818644.7443971476</v>
      </c>
      <c r="M22" s="13">
        <f t="shared" si="5"/>
        <v>970249.02230934834</v>
      </c>
      <c r="N22" s="142">
        <v>274857.19949507026</v>
      </c>
      <c r="O22" s="18">
        <f t="shared" si="6"/>
        <v>55343.347192145266</v>
      </c>
      <c r="P22" s="109">
        <v>3260379.6256366232</v>
      </c>
      <c r="Q22" s="218">
        <f t="shared" si="7"/>
        <v>656487.5212702608</v>
      </c>
      <c r="R22" s="109">
        <v>0</v>
      </c>
      <c r="S22" s="13">
        <f t="shared" si="8"/>
        <v>0</v>
      </c>
      <c r="T22" s="140">
        <v>16471353</v>
      </c>
      <c r="U22" s="15">
        <f t="shared" si="9"/>
        <v>3316557.8688788661</v>
      </c>
      <c r="V22" s="140">
        <v>1958170</v>
      </c>
      <c r="W22" s="15">
        <f t="shared" si="10"/>
        <v>394283.58569587627</v>
      </c>
      <c r="X22" s="140">
        <v>5992665</v>
      </c>
      <c r="Y22">
        <f t="shared" si="11"/>
        <v>1206641.6317654639</v>
      </c>
    </row>
    <row r="23" spans="2:25" x14ac:dyDescent="0.35">
      <c r="B23" s="96">
        <v>153177.85999999999</v>
      </c>
      <c r="C23">
        <f t="shared" si="0"/>
        <v>30842.835856958758</v>
      </c>
      <c r="D23" s="140">
        <v>848000</v>
      </c>
      <c r="E23" s="15">
        <f t="shared" si="1"/>
        <v>170747.42268041236</v>
      </c>
      <c r="F23" s="140">
        <v>3525614</v>
      </c>
      <c r="G23" s="217">
        <f t="shared" si="2"/>
        <v>709893.28286082472</v>
      </c>
      <c r="H23" s="141">
        <v>30257797.062373012</v>
      </c>
      <c r="I23" s="16">
        <f t="shared" si="3"/>
        <v>6092501.0193244629</v>
      </c>
      <c r="J23" s="142">
        <v>40662819.633218646</v>
      </c>
      <c r="K23" s="218">
        <f t="shared" si="4"/>
        <v>8187584.4944464089</v>
      </c>
      <c r="L23" s="109">
        <v>4818644.7443971476</v>
      </c>
      <c r="M23" s="13">
        <f t="shared" si="5"/>
        <v>970249.02230934834</v>
      </c>
      <c r="N23" s="142">
        <v>274857.19949507026</v>
      </c>
      <c r="O23" s="18">
        <f t="shared" si="6"/>
        <v>55343.347192145266</v>
      </c>
      <c r="P23" s="109">
        <v>3260379.6256366232</v>
      </c>
      <c r="Q23" s="218">
        <f t="shared" si="7"/>
        <v>656487.5212702608</v>
      </c>
      <c r="R23" s="109">
        <v>0</v>
      </c>
      <c r="S23" s="13">
        <f t="shared" si="8"/>
        <v>0</v>
      </c>
      <c r="T23" s="140">
        <v>16471353</v>
      </c>
      <c r="U23" s="15">
        <f t="shared" si="9"/>
        <v>3316557.8688788661</v>
      </c>
      <c r="V23" s="140">
        <v>1958170</v>
      </c>
      <c r="W23" s="15">
        <f t="shared" si="10"/>
        <v>394283.58569587627</v>
      </c>
      <c r="X23" s="140">
        <v>5992665</v>
      </c>
      <c r="Y23">
        <f t="shared" si="11"/>
        <v>1206641.6317654639</v>
      </c>
    </row>
    <row r="24" spans="2:25" x14ac:dyDescent="0.35">
      <c r="B24" s="96">
        <v>15891.34</v>
      </c>
      <c r="C24">
        <f t="shared" si="0"/>
        <v>3199.7704574742265</v>
      </c>
      <c r="D24" s="98">
        <v>848000</v>
      </c>
      <c r="E24" s="15">
        <f t="shared" si="1"/>
        <v>170747.42268041236</v>
      </c>
      <c r="F24" s="98">
        <v>3525614</v>
      </c>
      <c r="G24" s="217">
        <f t="shared" si="2"/>
        <v>709893.28286082472</v>
      </c>
      <c r="H24" s="107">
        <v>30257797.062373012</v>
      </c>
      <c r="I24" s="16">
        <f t="shared" si="3"/>
        <v>6092501.0193244629</v>
      </c>
      <c r="J24" s="99">
        <v>40662819.633218646</v>
      </c>
      <c r="K24" s="218">
        <f t="shared" si="4"/>
        <v>8187584.4944464089</v>
      </c>
      <c r="L24" s="78">
        <v>4818644.7443971476</v>
      </c>
      <c r="M24" s="13">
        <f t="shared" si="5"/>
        <v>970249.02230934834</v>
      </c>
      <c r="N24" s="99">
        <v>274857.19949507026</v>
      </c>
      <c r="O24" s="18">
        <f t="shared" si="6"/>
        <v>55343.347192145266</v>
      </c>
      <c r="P24" s="78">
        <v>3260379.6256366232</v>
      </c>
      <c r="Q24" s="218">
        <f t="shared" si="7"/>
        <v>656487.5212702608</v>
      </c>
      <c r="R24" s="78">
        <v>0</v>
      </c>
      <c r="S24" s="13">
        <f t="shared" si="8"/>
        <v>0</v>
      </c>
      <c r="T24" s="98">
        <v>16471353</v>
      </c>
      <c r="U24" s="15">
        <f t="shared" si="9"/>
        <v>3316557.8688788661</v>
      </c>
      <c r="V24" s="98">
        <v>1958170</v>
      </c>
      <c r="W24" s="15">
        <f t="shared" si="10"/>
        <v>394283.58569587627</v>
      </c>
      <c r="X24" s="98">
        <v>5992665</v>
      </c>
      <c r="Y24">
        <f t="shared" si="11"/>
        <v>1206641.6317654639</v>
      </c>
    </row>
    <row r="25" spans="2:25" x14ac:dyDescent="0.35">
      <c r="B25" s="25">
        <v>56690691.52831988</v>
      </c>
      <c r="C25">
        <f t="shared" si="0"/>
        <v>11414846.071262863</v>
      </c>
      <c r="D25" s="98">
        <v>848000</v>
      </c>
      <c r="E25" s="15">
        <f t="shared" si="1"/>
        <v>170747.42268041236</v>
      </c>
      <c r="F25" s="98">
        <v>3525614</v>
      </c>
      <c r="G25" s="217">
        <f t="shared" si="2"/>
        <v>709893.28286082472</v>
      </c>
      <c r="H25" s="107">
        <v>30257797.062373012</v>
      </c>
      <c r="I25" s="16">
        <f t="shared" si="3"/>
        <v>6092501.0193244629</v>
      </c>
      <c r="J25" s="99">
        <v>40662819.633218646</v>
      </c>
      <c r="K25" s="218">
        <f t="shared" si="4"/>
        <v>8187584.4944464089</v>
      </c>
      <c r="L25" s="78">
        <v>4818644.7443971476</v>
      </c>
      <c r="M25" s="13">
        <f t="shared" si="5"/>
        <v>970249.02230934834</v>
      </c>
      <c r="N25" s="99">
        <v>274857.19949507026</v>
      </c>
      <c r="O25" s="18">
        <f t="shared" si="6"/>
        <v>55343.347192145266</v>
      </c>
      <c r="P25" s="78">
        <v>3260379.6256366232</v>
      </c>
      <c r="Q25" s="218">
        <f t="shared" si="7"/>
        <v>656487.5212702608</v>
      </c>
      <c r="R25" s="78">
        <v>0</v>
      </c>
      <c r="S25" s="13">
        <f t="shared" si="8"/>
        <v>0</v>
      </c>
      <c r="T25" s="98">
        <v>16471353</v>
      </c>
      <c r="U25" s="15">
        <f t="shared" si="9"/>
        <v>3316557.8688788661</v>
      </c>
      <c r="V25" s="98">
        <v>1958170</v>
      </c>
      <c r="W25" s="15">
        <f t="shared" si="10"/>
        <v>394283.58569587627</v>
      </c>
      <c r="X25" s="98">
        <v>5992665</v>
      </c>
      <c r="Y25">
        <f t="shared" si="11"/>
        <v>1206641.6317654639</v>
      </c>
    </row>
    <row r="26" spans="2:25" x14ac:dyDescent="0.35">
      <c r="B26" s="25">
        <v>39288548.526706316</v>
      </c>
      <c r="C26">
        <f t="shared" si="0"/>
        <v>7910870.7568271412</v>
      </c>
      <c r="D26" s="21">
        <v>1080000</v>
      </c>
      <c r="E26" s="15">
        <f t="shared" si="1"/>
        <v>217461.34020618556</v>
      </c>
      <c r="F26" s="21">
        <v>8537140</v>
      </c>
      <c r="G26" s="217">
        <f t="shared" si="2"/>
        <v>1718979.5425257732</v>
      </c>
      <c r="H26" s="24">
        <v>68292642.680000007</v>
      </c>
      <c r="I26" s="16">
        <f t="shared" si="3"/>
        <v>13750934.817976804</v>
      </c>
      <c r="J26" s="26">
        <v>24238253.831111159</v>
      </c>
      <c r="K26" s="218">
        <f t="shared" si="4"/>
        <v>4880447.3725658748</v>
      </c>
      <c r="L26" s="13">
        <v>17933958.400120653</v>
      </c>
      <c r="M26" s="13">
        <f t="shared" si="5"/>
        <v>3611057.9897150155</v>
      </c>
      <c r="N26" s="13">
        <v>5369193.212321721</v>
      </c>
      <c r="O26" s="18">
        <f t="shared" si="6"/>
        <v>1081103.6590531815</v>
      </c>
      <c r="P26" s="13">
        <v>10567295.118988335</v>
      </c>
      <c r="Q26" s="218">
        <f t="shared" si="7"/>
        <v>2127757.5545643391</v>
      </c>
      <c r="R26" s="13">
        <v>0</v>
      </c>
      <c r="S26" s="13">
        <f t="shared" si="8"/>
        <v>0</v>
      </c>
      <c r="T26" s="21">
        <v>41604249</v>
      </c>
      <c r="U26" s="15">
        <f t="shared" si="9"/>
        <v>8377144.209085051</v>
      </c>
      <c r="V26" s="21">
        <v>3227000</v>
      </c>
      <c r="W26" s="15">
        <f t="shared" si="10"/>
        <v>649766.43041237106</v>
      </c>
      <c r="X26" s="21">
        <v>24351878</v>
      </c>
      <c r="Y26">
        <f t="shared" si="11"/>
        <v>4903325.9503865978</v>
      </c>
    </row>
    <row r="27" spans="2:25" x14ac:dyDescent="0.35">
      <c r="B27" s="25">
        <v>1635001.9350853628</v>
      </c>
      <c r="C27">
        <f t="shared" si="0"/>
        <v>329212.69633645349</v>
      </c>
      <c r="D27" s="21">
        <v>1080000</v>
      </c>
      <c r="E27" s="15">
        <f t="shared" si="1"/>
        <v>217461.34020618556</v>
      </c>
      <c r="F27" s="21">
        <v>8537140</v>
      </c>
      <c r="G27" s="217">
        <f t="shared" si="2"/>
        <v>1718979.5425257732</v>
      </c>
      <c r="H27" s="24">
        <v>68292642.680000007</v>
      </c>
      <c r="I27" s="16">
        <f t="shared" si="3"/>
        <v>13750934.817976804</v>
      </c>
      <c r="J27" s="26">
        <v>24238253.831111159</v>
      </c>
      <c r="K27" s="218">
        <f t="shared" si="4"/>
        <v>4880447.3725658748</v>
      </c>
      <c r="L27" s="13">
        <v>17933958.400120653</v>
      </c>
      <c r="M27" s="13">
        <f t="shared" si="5"/>
        <v>3611057.9897150155</v>
      </c>
      <c r="N27" s="13">
        <v>5369193.212321721</v>
      </c>
      <c r="O27" s="18">
        <f t="shared" si="6"/>
        <v>1081103.6590531815</v>
      </c>
      <c r="P27" s="13">
        <v>10567295.118988335</v>
      </c>
      <c r="Q27" s="218">
        <f t="shared" si="7"/>
        <v>2127757.5545643391</v>
      </c>
      <c r="R27" s="13">
        <v>0</v>
      </c>
      <c r="S27" s="13">
        <f t="shared" si="8"/>
        <v>0</v>
      </c>
      <c r="T27" s="21">
        <v>41604249</v>
      </c>
      <c r="U27" s="15">
        <f t="shared" si="9"/>
        <v>8377144.209085051</v>
      </c>
      <c r="V27" s="21">
        <v>3227000</v>
      </c>
      <c r="W27" s="15">
        <f t="shared" si="10"/>
        <v>649766.43041237106</v>
      </c>
      <c r="X27" s="21">
        <v>24351878</v>
      </c>
      <c r="Y27">
        <f t="shared" si="11"/>
        <v>4903325.9503865978</v>
      </c>
    </row>
    <row r="28" spans="2:25" x14ac:dyDescent="0.35">
      <c r="B28" s="25">
        <v>9880463.0347564667</v>
      </c>
      <c r="C28">
        <f t="shared" si="0"/>
        <v>1989461.7901813118</v>
      </c>
      <c r="D28" s="21">
        <v>1080000</v>
      </c>
      <c r="E28" s="15">
        <f t="shared" si="1"/>
        <v>217461.34020618556</v>
      </c>
      <c r="F28" s="21">
        <v>8537140</v>
      </c>
      <c r="G28" s="217">
        <f t="shared" si="2"/>
        <v>1718979.5425257732</v>
      </c>
      <c r="H28" s="24">
        <v>68292642.680000007</v>
      </c>
      <c r="I28" s="16">
        <f t="shared" si="3"/>
        <v>13750934.817976804</v>
      </c>
      <c r="J28" s="26">
        <v>24238253.831111159</v>
      </c>
      <c r="K28" s="218">
        <f t="shared" si="4"/>
        <v>4880447.3725658748</v>
      </c>
      <c r="L28" s="13">
        <v>17933958.400120653</v>
      </c>
      <c r="M28" s="13">
        <f t="shared" si="5"/>
        <v>3611057.9897150155</v>
      </c>
      <c r="N28" s="13">
        <v>5369193.212321721</v>
      </c>
      <c r="O28" s="18">
        <f t="shared" si="6"/>
        <v>1081103.6590531815</v>
      </c>
      <c r="P28" s="13">
        <v>10567295.118988335</v>
      </c>
      <c r="Q28" s="218">
        <f t="shared" si="7"/>
        <v>2127757.5545643391</v>
      </c>
      <c r="R28" s="13">
        <v>0</v>
      </c>
      <c r="S28" s="13">
        <f t="shared" si="8"/>
        <v>0</v>
      </c>
      <c r="T28" s="21">
        <v>41604249</v>
      </c>
      <c r="U28" s="15">
        <f t="shared" si="9"/>
        <v>8377144.209085051</v>
      </c>
      <c r="V28" s="21">
        <v>3227000</v>
      </c>
      <c r="W28" s="15">
        <f t="shared" si="10"/>
        <v>649766.43041237106</v>
      </c>
      <c r="X28" s="21">
        <v>24351878</v>
      </c>
      <c r="Y28">
        <f t="shared" si="11"/>
        <v>4903325.9503865978</v>
      </c>
    </row>
    <row r="29" spans="2:25" x14ac:dyDescent="0.35">
      <c r="B29" s="25">
        <v>2115582.5873799105</v>
      </c>
      <c r="C29">
        <f t="shared" si="0"/>
        <v>425979.09700787504</v>
      </c>
      <c r="D29" s="21">
        <v>1080000</v>
      </c>
      <c r="E29" s="15">
        <f t="shared" si="1"/>
        <v>217461.34020618556</v>
      </c>
      <c r="F29" s="21">
        <v>8537140</v>
      </c>
      <c r="G29" s="217">
        <f t="shared" si="2"/>
        <v>1718979.5425257732</v>
      </c>
      <c r="H29" s="24">
        <v>68292642.680000007</v>
      </c>
      <c r="I29" s="16">
        <f t="shared" si="3"/>
        <v>13750934.817976804</v>
      </c>
      <c r="J29" s="26">
        <v>24238253.831111159</v>
      </c>
      <c r="K29" s="218">
        <f t="shared" si="4"/>
        <v>4880447.3725658748</v>
      </c>
      <c r="L29" s="13">
        <v>17933958.400120653</v>
      </c>
      <c r="M29" s="13">
        <f t="shared" si="5"/>
        <v>3611057.9897150155</v>
      </c>
      <c r="N29" s="13">
        <v>5369193.212321721</v>
      </c>
      <c r="O29" s="18">
        <f t="shared" si="6"/>
        <v>1081103.6590531815</v>
      </c>
      <c r="P29" s="13">
        <v>10567295.118988335</v>
      </c>
      <c r="Q29" s="218">
        <f t="shared" si="7"/>
        <v>2127757.5545643391</v>
      </c>
      <c r="R29" s="13">
        <v>0</v>
      </c>
      <c r="S29" s="13">
        <f t="shared" si="8"/>
        <v>0</v>
      </c>
      <c r="T29" s="21">
        <v>41604249</v>
      </c>
      <c r="U29" s="15">
        <f t="shared" si="9"/>
        <v>8377144.209085051</v>
      </c>
      <c r="V29" s="21">
        <v>3227000</v>
      </c>
      <c r="W29" s="15">
        <f t="shared" si="10"/>
        <v>649766.43041237106</v>
      </c>
      <c r="X29" s="21">
        <v>24351878</v>
      </c>
      <c r="Y29">
        <f t="shared" si="11"/>
        <v>4903325.9503865978</v>
      </c>
    </row>
    <row r="30" spans="2:25" x14ac:dyDescent="0.35">
      <c r="B30" s="25">
        <v>19160050.768262025</v>
      </c>
      <c r="C30">
        <f t="shared" si="0"/>
        <v>3857935.4800785328</v>
      </c>
      <c r="D30" s="21">
        <v>1080000</v>
      </c>
      <c r="E30" s="15">
        <f t="shared" si="1"/>
        <v>217461.34020618556</v>
      </c>
      <c r="F30" s="21">
        <v>8537140</v>
      </c>
      <c r="G30" s="217">
        <f t="shared" si="2"/>
        <v>1718979.5425257732</v>
      </c>
      <c r="H30" s="24">
        <v>68292642.680000007</v>
      </c>
      <c r="I30" s="16">
        <f t="shared" si="3"/>
        <v>13750934.817976804</v>
      </c>
      <c r="J30" s="26">
        <v>24238253.831111159</v>
      </c>
      <c r="K30" s="218">
        <f t="shared" si="4"/>
        <v>4880447.3725658748</v>
      </c>
      <c r="L30" s="13">
        <v>17933958.400120653</v>
      </c>
      <c r="M30" s="13">
        <f t="shared" si="5"/>
        <v>3611057.9897150155</v>
      </c>
      <c r="N30" s="13">
        <v>5369193.212321721</v>
      </c>
      <c r="O30" s="18">
        <f t="shared" si="6"/>
        <v>1081103.6590531815</v>
      </c>
      <c r="P30" s="13">
        <v>10567295.118988335</v>
      </c>
      <c r="Q30" s="218">
        <f t="shared" si="7"/>
        <v>2127757.5545643391</v>
      </c>
      <c r="R30" s="13">
        <v>0</v>
      </c>
      <c r="S30" s="13">
        <f t="shared" si="8"/>
        <v>0</v>
      </c>
      <c r="T30" s="21">
        <v>41604249</v>
      </c>
      <c r="U30" s="15">
        <f t="shared" si="9"/>
        <v>8377144.209085051</v>
      </c>
      <c r="V30" s="21">
        <v>3227000</v>
      </c>
      <c r="W30" s="15">
        <f t="shared" si="10"/>
        <v>649766.43041237106</v>
      </c>
      <c r="X30" s="21">
        <v>24351878</v>
      </c>
      <c r="Y30">
        <f t="shared" si="11"/>
        <v>4903325.9503865978</v>
      </c>
    </row>
    <row r="31" spans="2:25" x14ac:dyDescent="0.35">
      <c r="B31" s="96">
        <v>4196305</v>
      </c>
      <c r="C31">
        <f t="shared" si="0"/>
        <v>844938.99001288658</v>
      </c>
      <c r="D31" s="21">
        <v>1080000</v>
      </c>
      <c r="E31" s="15">
        <f t="shared" si="1"/>
        <v>217461.34020618556</v>
      </c>
      <c r="F31" s="21">
        <v>8537140</v>
      </c>
      <c r="G31" s="217">
        <f t="shared" si="2"/>
        <v>1718979.5425257732</v>
      </c>
      <c r="H31" s="24">
        <v>68292642.680000007</v>
      </c>
      <c r="I31" s="16">
        <f t="shared" si="3"/>
        <v>13750934.817976804</v>
      </c>
      <c r="J31" s="26">
        <v>24238253.831111159</v>
      </c>
      <c r="K31" s="218">
        <f t="shared" si="4"/>
        <v>4880447.3725658748</v>
      </c>
      <c r="L31" s="13">
        <v>17933958.400120653</v>
      </c>
      <c r="M31" s="13">
        <f t="shared" si="5"/>
        <v>3611057.9897150155</v>
      </c>
      <c r="N31" s="13">
        <v>5369193.212321721</v>
      </c>
      <c r="O31" s="18">
        <f t="shared" si="6"/>
        <v>1081103.6590531815</v>
      </c>
      <c r="P31" s="13">
        <v>10567295.118988335</v>
      </c>
      <c r="Q31" s="218">
        <f t="shared" si="7"/>
        <v>2127757.5545643391</v>
      </c>
      <c r="R31" s="13">
        <v>0</v>
      </c>
      <c r="S31" s="13">
        <f t="shared" si="8"/>
        <v>0</v>
      </c>
      <c r="T31" s="21">
        <v>41604249</v>
      </c>
      <c r="U31" s="15">
        <f t="shared" si="9"/>
        <v>8377144.209085051</v>
      </c>
      <c r="V31" s="21">
        <v>3227000</v>
      </c>
      <c r="W31" s="15">
        <f t="shared" si="10"/>
        <v>649766.43041237106</v>
      </c>
      <c r="X31" s="21">
        <v>24351878</v>
      </c>
      <c r="Y31">
        <f t="shared" si="11"/>
        <v>4903325.9503865978</v>
      </c>
    </row>
    <row r="32" spans="2:25" x14ac:dyDescent="0.35">
      <c r="B32" s="96">
        <v>23771810</v>
      </c>
      <c r="C32">
        <f t="shared" si="0"/>
        <v>4786527.4645618554</v>
      </c>
      <c r="D32" s="98">
        <v>1080000</v>
      </c>
      <c r="E32" s="15">
        <f t="shared" si="1"/>
        <v>217461.34020618556</v>
      </c>
      <c r="F32" s="98">
        <v>8537140</v>
      </c>
      <c r="G32" s="217">
        <f t="shared" si="2"/>
        <v>1718979.5425257732</v>
      </c>
      <c r="H32" s="84">
        <v>97634245.3423374</v>
      </c>
      <c r="I32" s="16">
        <f t="shared" si="3"/>
        <v>19658957.261263169</v>
      </c>
      <c r="J32" s="99">
        <v>24238253.831111159</v>
      </c>
      <c r="K32" s="218">
        <f t="shared" si="4"/>
        <v>4880447.3725658748</v>
      </c>
      <c r="L32" s="78">
        <v>17933958.400120653</v>
      </c>
      <c r="M32" s="13">
        <f t="shared" si="5"/>
        <v>3611057.9897150155</v>
      </c>
      <c r="N32" s="78">
        <v>5369193.212321721</v>
      </c>
      <c r="O32" s="18">
        <f t="shared" si="6"/>
        <v>1081103.6590531815</v>
      </c>
      <c r="P32" s="78">
        <v>10567295.118988335</v>
      </c>
      <c r="Q32" s="218">
        <f t="shared" si="7"/>
        <v>2127757.5545643391</v>
      </c>
      <c r="R32" s="78">
        <v>0</v>
      </c>
      <c r="S32" s="13">
        <f t="shared" si="8"/>
        <v>0</v>
      </c>
      <c r="T32" s="98">
        <v>41604249</v>
      </c>
      <c r="U32" s="15">
        <f t="shared" si="9"/>
        <v>8377144.209085051</v>
      </c>
      <c r="V32" s="98">
        <v>3227000</v>
      </c>
      <c r="W32" s="15">
        <f t="shared" si="10"/>
        <v>649766.43041237106</v>
      </c>
      <c r="X32" s="98">
        <v>24351878</v>
      </c>
      <c r="Y32">
        <f t="shared" si="11"/>
        <v>4903325.9503865978</v>
      </c>
    </row>
    <row r="33" spans="2:25" x14ac:dyDescent="0.35">
      <c r="B33" s="96">
        <v>2553573</v>
      </c>
      <c r="C33">
        <f t="shared" si="0"/>
        <v>514169.8211984536</v>
      </c>
      <c r="D33" s="98">
        <v>1080000</v>
      </c>
      <c r="E33" s="15">
        <f t="shared" si="1"/>
        <v>217461.34020618556</v>
      </c>
      <c r="F33" s="98">
        <v>8537140</v>
      </c>
      <c r="G33" s="217">
        <f t="shared" si="2"/>
        <v>1718979.5425257732</v>
      </c>
      <c r="H33" s="84">
        <v>97634245.3423374</v>
      </c>
      <c r="I33" s="16">
        <f t="shared" si="3"/>
        <v>19658957.261263169</v>
      </c>
      <c r="J33" s="99">
        <v>24238253.831111159</v>
      </c>
      <c r="K33" s="218">
        <f t="shared" si="4"/>
        <v>4880447.3725658748</v>
      </c>
      <c r="L33" s="78">
        <v>17933958.400120653</v>
      </c>
      <c r="M33" s="13">
        <f t="shared" si="5"/>
        <v>3611057.9897150155</v>
      </c>
      <c r="N33" s="78">
        <v>5369193.212321721</v>
      </c>
      <c r="O33" s="18">
        <f t="shared" si="6"/>
        <v>1081103.6590531815</v>
      </c>
      <c r="P33" s="78">
        <v>10567295.118988335</v>
      </c>
      <c r="Q33" s="218">
        <f t="shared" si="7"/>
        <v>2127757.5545643391</v>
      </c>
      <c r="R33" s="78">
        <v>0</v>
      </c>
      <c r="S33" s="13">
        <f t="shared" si="8"/>
        <v>0</v>
      </c>
      <c r="T33" s="98">
        <v>41604249</v>
      </c>
      <c r="U33" s="15">
        <f t="shared" si="9"/>
        <v>8377144.209085051</v>
      </c>
      <c r="V33" s="98">
        <v>3227000</v>
      </c>
      <c r="W33" s="15">
        <f t="shared" si="10"/>
        <v>649766.43041237106</v>
      </c>
      <c r="X33" s="98">
        <v>24351878</v>
      </c>
      <c r="Y33">
        <f t="shared" si="11"/>
        <v>4903325.9503865978</v>
      </c>
    </row>
    <row r="34" spans="2:25" x14ac:dyDescent="0.35">
      <c r="D34" s="98">
        <v>1080000</v>
      </c>
      <c r="E34" s="15">
        <f>D34/4.9664</f>
        <v>217461.34020618556</v>
      </c>
      <c r="F34" s="98">
        <v>8537140</v>
      </c>
      <c r="G34" s="217">
        <f t="shared" si="2"/>
        <v>1718979.5425257732</v>
      </c>
      <c r="H34" s="84">
        <v>97634245.3423374</v>
      </c>
      <c r="I34" s="16">
        <f t="shared" si="3"/>
        <v>19658957.261263169</v>
      </c>
      <c r="J34" s="99">
        <v>24238253.831111159</v>
      </c>
      <c r="K34" s="218">
        <f t="shared" si="4"/>
        <v>4880447.3725658748</v>
      </c>
      <c r="L34" s="78">
        <v>17933958.400120653</v>
      </c>
      <c r="M34" s="13">
        <f t="shared" si="5"/>
        <v>3611057.9897150155</v>
      </c>
      <c r="N34" s="78">
        <v>5369193.212321721</v>
      </c>
      <c r="O34" s="18">
        <f t="shared" si="6"/>
        <v>1081103.6590531815</v>
      </c>
      <c r="P34" s="78">
        <v>10567295.118988335</v>
      </c>
      <c r="Q34" s="218">
        <f t="shared" si="7"/>
        <v>2127757.5545643391</v>
      </c>
      <c r="R34" s="78">
        <v>0</v>
      </c>
      <c r="S34" s="13">
        <f t="shared" si="8"/>
        <v>0</v>
      </c>
      <c r="T34" s="98">
        <v>41604249</v>
      </c>
      <c r="U34" s="15">
        <f t="shared" si="9"/>
        <v>8377144.209085051</v>
      </c>
      <c r="V34" s="98">
        <v>3227000</v>
      </c>
      <c r="W34" s="15">
        <f t="shared" si="10"/>
        <v>649766.43041237106</v>
      </c>
      <c r="X34" s="98">
        <v>24351878</v>
      </c>
      <c r="Y34">
        <f t="shared" si="11"/>
        <v>4903325.9503865978</v>
      </c>
    </row>
    <row r="35" spans="2:25" x14ac:dyDescent="0.35">
      <c r="D35" s="30"/>
      <c r="E35" s="30"/>
      <c r="F35" s="30"/>
      <c r="G35" s="30"/>
      <c r="S35" s="13">
        <f t="shared" si="8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85531-6D3D-4BD3-BEE4-3D76838FB822}">
  <dimension ref="A1"/>
  <sheetViews>
    <sheetView workbookViewId="0">
      <selection activeCell="E13" sqref="E13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3AC3A211F2D8640A781085CCA87A206" ma:contentTypeVersion="2" ma:contentTypeDescription="Crie um novo documento." ma:contentTypeScope="" ma:versionID="f5ae1eccba61e45de2708e216eba313f">
  <xsd:schema xmlns:xsd="http://www.w3.org/2001/XMLSchema" xmlns:xs="http://www.w3.org/2001/XMLSchema" xmlns:p="http://schemas.microsoft.com/office/2006/metadata/properties" xmlns:ns2="b48d4a87-b241-44da-852d-825648d5be1a" targetNamespace="http://schemas.microsoft.com/office/2006/metadata/properties" ma:root="true" ma:fieldsID="cdd36ebfb7e4a68e391b3e84c0fef545" ns2:_="">
    <xsd:import namespace="b48d4a87-b241-44da-852d-825648d5be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d4a87-b241-44da-852d-825648d5be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6997B3-8167-43BD-B0CA-84D2CF7F621F}">
  <ds:schemaRefs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b48d4a87-b241-44da-852d-825648d5be1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878DA36-55BC-442F-8E77-4B8DBD28D0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8d4a87-b241-44da-852d-825648d5be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80C5B6-EC76-406D-B3F7-67BAC03631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SILVA, NAYANA - Uberaba 3, MG</cp:lastModifiedBy>
  <dcterms:created xsi:type="dcterms:W3CDTF">2023-06-13T22:23:54Z</dcterms:created>
  <dcterms:modified xsi:type="dcterms:W3CDTF">2024-07-08T21:12:56Z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0x01010093AC3A211F2D8640A781085CCA87A206</vt:lpwstr>
  </property>
</Properties>
</file>