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09001\Desktop\개인문서\글쓰기\예제파일\대리점별 자료\"/>
    </mc:Choice>
  </mc:AlternateContent>
  <bookViews>
    <workbookView xWindow="0" yWindow="0" windowWidth="20490" windowHeight="7485"/>
  </bookViews>
  <sheets>
    <sheet name="부산" sheetId="1" r:id="rId1"/>
    <sheet name="Sheet1" sheetId="2" r:id="rId2"/>
    <sheet name="Sheet2" sheetId="3" r:id="rId3"/>
  </sheets>
  <externalReferences>
    <externalReference r:id="rId4"/>
  </externalReferences>
  <calcPr calcId="171027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E19" i="1"/>
  <c r="G19" i="1" s="1"/>
  <c r="F18" i="1"/>
  <c r="E18" i="1"/>
  <c r="G18" i="1" s="1"/>
  <c r="F17" i="1"/>
  <c r="E17" i="1"/>
  <c r="G17" i="1" s="1"/>
  <c r="F16" i="1"/>
  <c r="E16" i="1"/>
  <c r="G16" i="1" s="1"/>
  <c r="F15" i="1"/>
  <c r="E15" i="1"/>
  <c r="G15" i="1" s="1"/>
  <c r="F14" i="1"/>
  <c r="G14" i="1" s="1"/>
  <c r="E14" i="1"/>
  <c r="F13" i="1"/>
  <c r="E13" i="1"/>
  <c r="G13" i="1" s="1"/>
  <c r="F12" i="1"/>
  <c r="E12" i="1"/>
  <c r="F11" i="1"/>
  <c r="E11" i="1"/>
  <c r="G11" i="1" s="1"/>
  <c r="G10" i="1"/>
  <c r="F10" i="1"/>
  <c r="E10" i="1"/>
  <c r="F9" i="1"/>
  <c r="E9" i="1"/>
  <c r="G9" i="1" s="1"/>
  <c r="F8" i="1"/>
  <c r="E8" i="1"/>
  <c r="G8" i="1" s="1"/>
  <c r="F7" i="1"/>
  <c r="E7" i="1"/>
  <c r="G7" i="1" s="1"/>
  <c r="F6" i="1"/>
  <c r="E6" i="1"/>
  <c r="G6" i="1" s="1"/>
  <c r="F5" i="1"/>
  <c r="E5" i="1"/>
  <c r="F4" i="1"/>
  <c r="E4" i="1"/>
  <c r="G4" i="1" s="1"/>
  <c r="F3" i="1"/>
  <c r="E3" i="1"/>
  <c r="F2" i="1"/>
  <c r="E2" i="1"/>
  <c r="G2" i="1" s="1"/>
  <c r="G3" i="1" l="1"/>
  <c r="G5" i="1"/>
  <c r="G12" i="1"/>
</calcChain>
</file>

<file path=xl/sharedStrings.xml><?xml version="1.0" encoding="utf-8"?>
<sst xmlns="http://schemas.openxmlformats.org/spreadsheetml/2006/main" count="45" uniqueCount="25">
  <si>
    <t>일시</t>
    <phoneticPr fontId="2" type="noConversion"/>
  </si>
  <si>
    <t>고객번호</t>
    <phoneticPr fontId="2" type="noConversion"/>
  </si>
  <si>
    <t>Item No</t>
    <phoneticPr fontId="2" type="noConversion"/>
  </si>
  <si>
    <t>판매량</t>
    <phoneticPr fontId="2" type="noConversion"/>
  </si>
  <si>
    <t>단가</t>
    <phoneticPr fontId="2" type="noConversion"/>
  </si>
  <si>
    <t>할인율</t>
    <phoneticPr fontId="2" type="noConversion"/>
  </si>
  <si>
    <t>매출액</t>
    <phoneticPr fontId="2" type="noConversion"/>
  </si>
  <si>
    <t>결재방법</t>
    <phoneticPr fontId="2" type="noConversion"/>
  </si>
  <si>
    <t>비고</t>
    <phoneticPr fontId="2" type="noConversion"/>
  </si>
  <si>
    <t>0006</t>
    <phoneticPr fontId="2" type="noConversion"/>
  </si>
  <si>
    <t>카드</t>
    <phoneticPr fontId="2" type="noConversion"/>
  </si>
  <si>
    <t>0017</t>
    <phoneticPr fontId="2" type="noConversion"/>
  </si>
  <si>
    <t>0015</t>
    <phoneticPr fontId="2" type="noConversion"/>
  </si>
  <si>
    <t>0024</t>
    <phoneticPr fontId="2" type="noConversion"/>
  </si>
  <si>
    <t>0019</t>
    <phoneticPr fontId="2" type="noConversion"/>
  </si>
  <si>
    <t>0011</t>
    <phoneticPr fontId="2" type="noConversion"/>
  </si>
  <si>
    <t>0002</t>
    <phoneticPr fontId="2" type="noConversion"/>
  </si>
  <si>
    <t>현금</t>
    <phoneticPr fontId="2" type="noConversion"/>
  </si>
  <si>
    <t>0023</t>
    <phoneticPr fontId="2" type="noConversion"/>
  </si>
  <si>
    <t>0005</t>
    <phoneticPr fontId="2" type="noConversion"/>
  </si>
  <si>
    <t>0009</t>
    <phoneticPr fontId="2" type="noConversion"/>
  </si>
  <si>
    <t>0010</t>
    <phoneticPr fontId="2" type="noConversion"/>
  </si>
  <si>
    <t>0001</t>
    <phoneticPr fontId="2" type="noConversion"/>
  </si>
  <si>
    <t>0025</t>
    <phoneticPr fontId="2" type="noConversion"/>
  </si>
  <si>
    <t>0003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</si>
</sst>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4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1" fontId="1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09001/Desktop/&#44060;&#51064;&#47928;&#49436;/&#44544;&#50416;&#44592;/&#50696;&#51228;&#54028;&#51068;/&#50696;&#51228;%20&#49884;&#53944;&#45936;&#51060;&#53552;&#53685;&#546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서울"/>
      <sheetName val="부산"/>
      <sheetName val="대구"/>
      <sheetName val="파주"/>
      <sheetName val="대전"/>
      <sheetName val="가격표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0001</v>
          </cell>
          <cell r="B2" t="str">
            <v>A</v>
          </cell>
          <cell r="C2">
            <v>10</v>
          </cell>
          <cell r="D2">
            <v>0.05</v>
          </cell>
        </row>
        <row r="3">
          <cell r="A3" t="str">
            <v>0002</v>
          </cell>
          <cell r="B3" t="str">
            <v>B</v>
          </cell>
          <cell r="C3">
            <v>15</v>
          </cell>
        </row>
        <row r="4">
          <cell r="A4" t="str">
            <v>0003</v>
          </cell>
          <cell r="B4" t="str">
            <v>C</v>
          </cell>
          <cell r="C4">
            <v>21</v>
          </cell>
        </row>
        <row r="5">
          <cell r="A5" t="str">
            <v>0004</v>
          </cell>
          <cell r="B5" t="str">
            <v>D</v>
          </cell>
          <cell r="C5">
            <v>35</v>
          </cell>
        </row>
        <row r="6">
          <cell r="A6" t="str">
            <v>0005</v>
          </cell>
          <cell r="B6" t="str">
            <v>E</v>
          </cell>
          <cell r="C6">
            <v>50</v>
          </cell>
          <cell r="D6">
            <v>0.1</v>
          </cell>
        </row>
        <row r="7">
          <cell r="A7" t="str">
            <v>0006</v>
          </cell>
          <cell r="B7" t="str">
            <v>F</v>
          </cell>
          <cell r="C7">
            <v>12</v>
          </cell>
        </row>
        <row r="8">
          <cell r="A8" t="str">
            <v>0007</v>
          </cell>
          <cell r="B8" t="str">
            <v>G</v>
          </cell>
          <cell r="C8">
            <v>5</v>
          </cell>
        </row>
        <row r="9">
          <cell r="A9" t="str">
            <v>0008</v>
          </cell>
          <cell r="B9" t="str">
            <v>H</v>
          </cell>
          <cell r="C9">
            <v>33</v>
          </cell>
        </row>
        <row r="10">
          <cell r="A10" t="str">
            <v>0009</v>
          </cell>
          <cell r="B10" t="str">
            <v>I</v>
          </cell>
          <cell r="C10">
            <v>25</v>
          </cell>
        </row>
        <row r="11">
          <cell r="A11" t="str">
            <v>0010</v>
          </cell>
          <cell r="B11" t="str">
            <v>J</v>
          </cell>
          <cell r="C11">
            <v>65</v>
          </cell>
        </row>
        <row r="12">
          <cell r="A12" t="str">
            <v>0011</v>
          </cell>
          <cell r="B12" t="str">
            <v>K</v>
          </cell>
          <cell r="C12">
            <v>32</v>
          </cell>
          <cell r="D12">
            <v>0.03</v>
          </cell>
        </row>
        <row r="13">
          <cell r="A13" t="str">
            <v>0012</v>
          </cell>
          <cell r="B13" t="str">
            <v>L</v>
          </cell>
          <cell r="C13">
            <v>14</v>
          </cell>
        </row>
        <row r="14">
          <cell r="A14" t="str">
            <v>0013</v>
          </cell>
          <cell r="B14" t="str">
            <v>M</v>
          </cell>
          <cell r="C14">
            <v>53</v>
          </cell>
        </row>
        <row r="15">
          <cell r="A15" t="str">
            <v>0014</v>
          </cell>
          <cell r="B15" t="str">
            <v>N</v>
          </cell>
          <cell r="C15">
            <v>67</v>
          </cell>
        </row>
        <row r="16">
          <cell r="A16" t="str">
            <v>0015</v>
          </cell>
          <cell r="B16" t="str">
            <v>O</v>
          </cell>
          <cell r="C16">
            <v>110</v>
          </cell>
        </row>
        <row r="17">
          <cell r="A17" t="str">
            <v>0016</v>
          </cell>
          <cell r="B17" t="str">
            <v>P</v>
          </cell>
          <cell r="C17">
            <v>105</v>
          </cell>
        </row>
        <row r="18">
          <cell r="A18" t="str">
            <v>0017</v>
          </cell>
          <cell r="B18" t="str">
            <v>Q</v>
          </cell>
          <cell r="C18">
            <v>65</v>
          </cell>
        </row>
        <row r="19">
          <cell r="A19" t="str">
            <v>0018</v>
          </cell>
          <cell r="B19" t="str">
            <v>R</v>
          </cell>
          <cell r="C19">
            <v>32</v>
          </cell>
        </row>
        <row r="20">
          <cell r="A20" t="str">
            <v>0019</v>
          </cell>
          <cell r="B20" t="str">
            <v>S</v>
          </cell>
          <cell r="C20">
            <v>14</v>
          </cell>
        </row>
        <row r="21">
          <cell r="A21" t="str">
            <v>0020</v>
          </cell>
          <cell r="B21" t="str">
            <v>T</v>
          </cell>
          <cell r="C21">
            <v>16</v>
          </cell>
        </row>
        <row r="22">
          <cell r="A22" t="str">
            <v>0021</v>
          </cell>
          <cell r="B22" t="str">
            <v>U</v>
          </cell>
          <cell r="C22">
            <v>15</v>
          </cell>
          <cell r="D22">
            <v>0.1</v>
          </cell>
        </row>
        <row r="23">
          <cell r="A23" t="str">
            <v>0022</v>
          </cell>
          <cell r="B23" t="str">
            <v>V</v>
          </cell>
          <cell r="C23">
            <v>19</v>
          </cell>
        </row>
        <row r="24">
          <cell r="A24" t="str">
            <v>0023</v>
          </cell>
          <cell r="B24" t="str">
            <v>W</v>
          </cell>
          <cell r="C24">
            <v>10</v>
          </cell>
        </row>
        <row r="25">
          <cell r="A25" t="str">
            <v>0024</v>
          </cell>
          <cell r="B25" t="str">
            <v>X</v>
          </cell>
          <cell r="C25">
            <v>10</v>
          </cell>
        </row>
        <row r="26">
          <cell r="A26" t="str">
            <v>0025</v>
          </cell>
          <cell r="B26" t="str">
            <v>Y</v>
          </cell>
          <cell r="C26">
            <v>25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G23" sqref="G23"/>
    </sheetView>
  </sheetViews>
  <sheetFormatPr defaultRowHeight="13.5" x14ac:dyDescent="0.3"/>
  <cols>
    <col min="1" max="3" width="9" style="2"/>
    <col min="4" max="4" width="7.375" style="2" customWidth="1"/>
    <col min="5" max="8" width="9" style="2"/>
    <col min="9" max="9" width="11.375" style="2" customWidth="1"/>
    <col min="10" max="16384" width="9" style="2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>
        <v>42737</v>
      </c>
      <c r="B2" s="2">
        <v>2009003</v>
      </c>
      <c r="C2" s="4" t="s">
        <v>9</v>
      </c>
      <c r="D2" s="2">
        <v>2</v>
      </c>
      <c r="E2" s="2">
        <f>VLOOKUP(C2,[1]가격표!$A$2:$E$26,3,0)</f>
        <v>12</v>
      </c>
      <c r="F2" s="2">
        <f>VLOOKUP(C2,[1]가격표!$A$2:$E$26,4,0)</f>
        <v>0</v>
      </c>
      <c r="G2" s="2">
        <f>D2*E2*(1-F2)</f>
        <v>24</v>
      </c>
      <c r="H2" s="1" t="s">
        <v>10</v>
      </c>
    </row>
    <row r="3" spans="1:9" x14ac:dyDescent="0.3">
      <c r="A3" s="3">
        <v>42737</v>
      </c>
      <c r="B3" s="2">
        <v>2009003</v>
      </c>
      <c r="C3" s="4" t="s">
        <v>11</v>
      </c>
      <c r="D3" s="2">
        <v>3</v>
      </c>
      <c r="E3" s="2">
        <f>VLOOKUP(C3,[1]가격표!$A$2:$E$26,3,0)</f>
        <v>65</v>
      </c>
      <c r="F3" s="2">
        <f>VLOOKUP(C3,[1]가격표!$A$2:$E$26,4,0)</f>
        <v>0</v>
      </c>
      <c r="G3" s="2">
        <f t="shared" ref="G3:G19" si="0">D3*E3*(1-F3)</f>
        <v>195</v>
      </c>
      <c r="H3" s="1" t="s">
        <v>10</v>
      </c>
    </row>
    <row r="4" spans="1:9" x14ac:dyDescent="0.3">
      <c r="A4" s="3">
        <v>42737</v>
      </c>
      <c r="B4" s="2">
        <v>2009003</v>
      </c>
      <c r="C4" s="4" t="s">
        <v>9</v>
      </c>
      <c r="D4" s="2">
        <v>2</v>
      </c>
      <c r="E4" s="2">
        <f>VLOOKUP(C4,[1]가격표!$A$2:$E$26,3,0)</f>
        <v>12</v>
      </c>
      <c r="F4" s="2">
        <f>VLOOKUP(C4,[1]가격표!$A$2:$E$26,4,0)</f>
        <v>0</v>
      </c>
      <c r="G4" s="2">
        <f t="shared" si="0"/>
        <v>24</v>
      </c>
      <c r="H4" s="1" t="s">
        <v>10</v>
      </c>
    </row>
    <row r="5" spans="1:9" x14ac:dyDescent="0.3">
      <c r="A5" s="3">
        <v>42737</v>
      </c>
      <c r="B5" s="2">
        <v>2009003</v>
      </c>
      <c r="C5" s="4" t="s">
        <v>12</v>
      </c>
      <c r="D5" s="2">
        <v>5</v>
      </c>
      <c r="E5" s="2">
        <f>VLOOKUP(C5,[1]가격표!$A$2:$E$26,3,0)</f>
        <v>110</v>
      </c>
      <c r="F5" s="2">
        <f>VLOOKUP(C5,[1]가격표!$A$2:$E$26,4,0)</f>
        <v>0</v>
      </c>
      <c r="G5" s="2">
        <f t="shared" si="0"/>
        <v>550</v>
      </c>
      <c r="H5" s="1" t="s">
        <v>10</v>
      </c>
    </row>
    <row r="6" spans="1:9" x14ac:dyDescent="0.3">
      <c r="A6" s="3">
        <v>42737</v>
      </c>
      <c r="B6" s="2">
        <v>2009003</v>
      </c>
      <c r="C6" s="4" t="s">
        <v>13</v>
      </c>
      <c r="D6" s="2">
        <v>1</v>
      </c>
      <c r="E6" s="2">
        <f>VLOOKUP(C6,[1]가격표!$A$2:$E$26,3,0)</f>
        <v>10</v>
      </c>
      <c r="F6" s="2">
        <f>VLOOKUP(C6,[1]가격표!$A$2:$E$26,4,0)</f>
        <v>0</v>
      </c>
      <c r="G6" s="2">
        <f t="shared" si="0"/>
        <v>10</v>
      </c>
      <c r="H6" s="1" t="s">
        <v>10</v>
      </c>
    </row>
    <row r="7" spans="1:9" x14ac:dyDescent="0.3">
      <c r="A7" s="3">
        <v>42737</v>
      </c>
      <c r="B7" s="2">
        <v>2009003</v>
      </c>
      <c r="C7" s="4" t="s">
        <v>14</v>
      </c>
      <c r="D7" s="2">
        <v>1</v>
      </c>
      <c r="E7" s="2">
        <f>VLOOKUP(C7,[1]가격표!$A$2:$E$26,3,0)</f>
        <v>14</v>
      </c>
      <c r="F7" s="2">
        <f>VLOOKUP(C7,[1]가격표!$A$2:$E$26,4,0)</f>
        <v>0</v>
      </c>
      <c r="G7" s="2">
        <f t="shared" si="0"/>
        <v>14</v>
      </c>
      <c r="H7" s="1" t="s">
        <v>10</v>
      </c>
    </row>
    <row r="8" spans="1:9" x14ac:dyDescent="0.3">
      <c r="A8" s="3">
        <v>42737</v>
      </c>
      <c r="B8" s="2">
        <v>2009003</v>
      </c>
      <c r="C8" s="4" t="s">
        <v>15</v>
      </c>
      <c r="D8" s="2">
        <v>1</v>
      </c>
      <c r="E8" s="2">
        <f>VLOOKUP(C8,[1]가격표!$A$2:$E$26,3,0)</f>
        <v>32</v>
      </c>
      <c r="F8" s="2">
        <f>VLOOKUP(C8,[1]가격표!$A$2:$E$26,4,0)</f>
        <v>0.03</v>
      </c>
      <c r="G8" s="2">
        <f t="shared" si="0"/>
        <v>31.04</v>
      </c>
      <c r="H8" s="1" t="s">
        <v>10</v>
      </c>
    </row>
    <row r="9" spans="1:9" x14ac:dyDescent="0.3">
      <c r="A9" s="3">
        <v>42737</v>
      </c>
      <c r="B9" s="2">
        <v>2009003</v>
      </c>
      <c r="C9" s="4" t="s">
        <v>16</v>
      </c>
      <c r="D9" s="2">
        <v>1</v>
      </c>
      <c r="E9" s="2">
        <f>VLOOKUP(C9,[1]가격표!$A$2:$E$26,3,0)</f>
        <v>15</v>
      </c>
      <c r="F9" s="2">
        <f>VLOOKUP(C9,[1]가격표!$A$2:$E$26,4,0)</f>
        <v>0</v>
      </c>
      <c r="G9" s="2">
        <f t="shared" si="0"/>
        <v>15</v>
      </c>
      <c r="H9" s="1" t="s">
        <v>17</v>
      </c>
    </row>
    <row r="10" spans="1:9" x14ac:dyDescent="0.3">
      <c r="A10" s="3">
        <v>42737</v>
      </c>
      <c r="B10" s="2">
        <v>2016025</v>
      </c>
      <c r="C10" s="4" t="s">
        <v>18</v>
      </c>
      <c r="D10" s="2">
        <v>1</v>
      </c>
      <c r="E10" s="2">
        <f>VLOOKUP(C10,[1]가격표!$A$2:$E$26,3,0)</f>
        <v>10</v>
      </c>
      <c r="F10" s="2">
        <f>VLOOKUP(C10,[1]가격표!$A$2:$E$26,4,0)</f>
        <v>0</v>
      </c>
      <c r="G10" s="2">
        <f t="shared" si="0"/>
        <v>10</v>
      </c>
      <c r="H10" s="1" t="s">
        <v>17</v>
      </c>
    </row>
    <row r="11" spans="1:9" x14ac:dyDescent="0.3">
      <c r="A11" s="3">
        <v>42737</v>
      </c>
      <c r="B11" s="2">
        <v>2016025</v>
      </c>
      <c r="C11" s="4" t="s">
        <v>19</v>
      </c>
      <c r="D11" s="2">
        <v>3</v>
      </c>
      <c r="E11" s="2">
        <f>VLOOKUP(C11,[1]가격표!$A$2:$E$26,3,0)</f>
        <v>50</v>
      </c>
      <c r="F11" s="2">
        <f>VLOOKUP(C11,[1]가격표!$A$2:$E$26,4,0)</f>
        <v>0.1</v>
      </c>
      <c r="G11" s="2">
        <f t="shared" si="0"/>
        <v>135</v>
      </c>
      <c r="H11" s="1" t="s">
        <v>17</v>
      </c>
    </row>
    <row r="12" spans="1:9" x14ac:dyDescent="0.3">
      <c r="A12" s="3">
        <v>42737</v>
      </c>
      <c r="B12" s="2">
        <v>2016025</v>
      </c>
      <c r="C12" s="4" t="s">
        <v>20</v>
      </c>
      <c r="D12" s="2">
        <v>2</v>
      </c>
      <c r="E12" s="2">
        <f>VLOOKUP(C12,[1]가격표!$A$2:$E$26,3,0)</f>
        <v>25</v>
      </c>
      <c r="F12" s="2">
        <f>VLOOKUP(C12,[1]가격표!$A$2:$E$26,4,0)</f>
        <v>0</v>
      </c>
      <c r="G12" s="2">
        <f t="shared" si="0"/>
        <v>50</v>
      </c>
      <c r="H12" s="1" t="s">
        <v>17</v>
      </c>
    </row>
    <row r="13" spans="1:9" x14ac:dyDescent="0.3">
      <c r="A13" s="3">
        <v>42737</v>
      </c>
      <c r="B13" s="2">
        <v>2016025</v>
      </c>
      <c r="C13" s="5" t="s">
        <v>21</v>
      </c>
      <c r="D13" s="2">
        <v>1</v>
      </c>
      <c r="E13" s="2">
        <f>VLOOKUP(C13,[1]가격표!$A$2:$E$26,3,0)</f>
        <v>65</v>
      </c>
      <c r="F13" s="2">
        <f>VLOOKUP(C13,[1]가격표!$A$2:$E$26,4,0)</f>
        <v>0</v>
      </c>
      <c r="G13" s="2">
        <f t="shared" si="0"/>
        <v>65</v>
      </c>
      <c r="H13" s="1" t="s">
        <v>17</v>
      </c>
    </row>
    <row r="14" spans="1:9" x14ac:dyDescent="0.3">
      <c r="A14" s="3">
        <v>42737</v>
      </c>
      <c r="B14" s="2">
        <v>2016025</v>
      </c>
      <c r="C14" s="5" t="s">
        <v>22</v>
      </c>
      <c r="D14" s="2">
        <v>2</v>
      </c>
      <c r="E14" s="2">
        <f>VLOOKUP(C14,[1]가격표!$A$2:$E$26,3,0)</f>
        <v>10</v>
      </c>
      <c r="F14" s="2">
        <f>VLOOKUP(C14,[1]가격표!$A$2:$E$26,4,0)</f>
        <v>0.05</v>
      </c>
      <c r="G14" s="2">
        <f t="shared" si="0"/>
        <v>19</v>
      </c>
      <c r="H14" s="1" t="s">
        <v>17</v>
      </c>
    </row>
    <row r="15" spans="1:9" x14ac:dyDescent="0.3">
      <c r="A15" s="3">
        <v>42737</v>
      </c>
      <c r="B15" s="2">
        <v>2016025</v>
      </c>
      <c r="C15" s="5" t="s">
        <v>16</v>
      </c>
      <c r="D15" s="2">
        <v>3</v>
      </c>
      <c r="E15" s="2">
        <f>VLOOKUP(C15,[1]가격표!$A$2:$E$26,3,0)</f>
        <v>15</v>
      </c>
      <c r="F15" s="2">
        <f>VLOOKUP(C15,[1]가격표!$A$2:$E$26,4,0)</f>
        <v>0</v>
      </c>
      <c r="G15" s="2">
        <f t="shared" si="0"/>
        <v>45</v>
      </c>
      <c r="H15" s="1" t="s">
        <v>17</v>
      </c>
    </row>
    <row r="16" spans="1:9" x14ac:dyDescent="0.3">
      <c r="A16" s="3">
        <v>42737</v>
      </c>
      <c r="B16" s="2">
        <v>2016025</v>
      </c>
      <c r="C16" s="5" t="s">
        <v>23</v>
      </c>
      <c r="D16" s="2">
        <v>2</v>
      </c>
      <c r="E16" s="2">
        <f>VLOOKUP(C16,[1]가격표!$A$2:$E$26,3,0)</f>
        <v>25</v>
      </c>
      <c r="F16" s="2">
        <f>VLOOKUP(C16,[1]가격표!$A$2:$E$26,4,0)</f>
        <v>0</v>
      </c>
      <c r="G16" s="2">
        <f t="shared" si="0"/>
        <v>50</v>
      </c>
      <c r="H16" s="1" t="s">
        <v>17</v>
      </c>
    </row>
    <row r="17" spans="1:10" x14ac:dyDescent="0.3">
      <c r="A17" s="3">
        <v>42737</v>
      </c>
      <c r="B17" s="2">
        <v>2016025</v>
      </c>
      <c r="C17" s="5" t="s">
        <v>24</v>
      </c>
      <c r="D17" s="2">
        <v>1</v>
      </c>
      <c r="E17" s="2">
        <f>VLOOKUP(C17,[1]가격표!$A$2:$E$26,3,0)</f>
        <v>21</v>
      </c>
      <c r="F17" s="2">
        <f>VLOOKUP(C17,[1]가격표!$A$2:$E$26,4,0)</f>
        <v>0</v>
      </c>
      <c r="G17" s="2">
        <f t="shared" si="0"/>
        <v>21</v>
      </c>
      <c r="H17" s="1" t="s">
        <v>17</v>
      </c>
      <c r="J17" s="6"/>
    </row>
    <row r="18" spans="1:10" x14ac:dyDescent="0.3">
      <c r="A18" s="3">
        <v>42737</v>
      </c>
      <c r="B18" s="2">
        <v>2016025</v>
      </c>
      <c r="C18" s="5" t="s">
        <v>13</v>
      </c>
      <c r="D18" s="2">
        <v>1</v>
      </c>
      <c r="E18" s="2">
        <f>VLOOKUP(C18,[1]가격표!$A$2:$E$26,3,0)</f>
        <v>10</v>
      </c>
      <c r="F18" s="2">
        <f>VLOOKUP(C18,[1]가격표!$A$2:$E$26,4,0)</f>
        <v>0</v>
      </c>
      <c r="G18" s="2">
        <f t="shared" si="0"/>
        <v>10</v>
      </c>
      <c r="H18" s="1" t="s">
        <v>17</v>
      </c>
    </row>
    <row r="19" spans="1:10" x14ac:dyDescent="0.3">
      <c r="A19" s="3">
        <v>42737</v>
      </c>
      <c r="B19" s="2">
        <v>2016025</v>
      </c>
      <c r="C19" s="5" t="s">
        <v>22</v>
      </c>
      <c r="D19" s="2">
        <v>1</v>
      </c>
      <c r="E19" s="2">
        <f>VLOOKUP(C19,[1]가격표!$A$2:$E$26,3,0)</f>
        <v>10</v>
      </c>
      <c r="F19" s="2">
        <f>VLOOKUP(C19,[1]가격표!$A$2:$E$26,4,0)</f>
        <v>0.05</v>
      </c>
      <c r="G19" s="2">
        <f t="shared" si="0"/>
        <v>9.5</v>
      </c>
      <c r="H19" s="1" t="s">
        <v>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부산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Bo Kyum</dc:creator>
  <cp:lastModifiedBy>Kim Bo Kyum</cp:lastModifiedBy>
  <dcterms:created xsi:type="dcterms:W3CDTF">2017-04-05T13:59:12Z</dcterms:created>
  <dcterms:modified xsi:type="dcterms:W3CDTF">2017-04-05T14:19:21Z</dcterms:modified>
</cp:coreProperties>
</file>