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05ad6b4d9b8968/Documents/Excel Projects/Monthly---Regional-Sales-Analysis/"/>
    </mc:Choice>
  </mc:AlternateContent>
  <xr:revisionPtr revIDLastSave="0" documentId="8_{A19460E3-27C9-4769-9C6C-4CD8922BA055}" xr6:coauthVersionLast="47" xr6:coauthVersionMax="47" xr10:uidLastSave="{00000000-0000-0000-0000-000000000000}"/>
  <bookViews>
    <workbookView xWindow="-108" yWindow="-108" windowWidth="23256" windowHeight="12456" activeTab="1" xr2:uid="{4FEAA583-5317-4D1D-BB02-F33D5F8AE166}"/>
  </bookViews>
  <sheets>
    <sheet name="Sales Dataset" sheetId="1" r:id="rId1"/>
    <sheet name="Pivot Analysis" sheetId="2" r:id="rId2"/>
    <sheet name="Dashboard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2" i="1"/>
  <c r="H2" i="1"/>
</calcChain>
</file>

<file path=xl/sharedStrings.xml><?xml version="1.0" encoding="utf-8"?>
<sst xmlns="http://schemas.openxmlformats.org/spreadsheetml/2006/main" count="201" uniqueCount="38">
  <si>
    <t>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</si>
  <si>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</si>
  <si>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</si>
  <si>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</si>
  <si>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</si>
  <si>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</si>
  <si>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</si>
  <si>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</si>
  <si>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</si>
  <si>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</si>
  <si>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</si>
  <si>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</si>
  <si>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</si>
  <si>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West</t>
  </si>
  <si>
    <t>Jardine</t>
  </si>
  <si>
    <t>Gill</t>
  </si>
  <si>
    <t>Pen</t>
  </si>
  <si>
    <t>Sorvino</t>
  </si>
  <si>
    <t>Andrews</t>
  </si>
  <si>
    <t>Howard</t>
  </si>
  <si>
    <t>Pen Set</t>
  </si>
  <si>
    <t>Month</t>
  </si>
  <si>
    <t>Year</t>
  </si>
  <si>
    <t>Sum of Total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</si>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</sst>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[Book2.xlsx]Pivot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Analysis'!$A$3:$A$6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'Pivot Analysis'!$B$3:$B$6</c:f>
              <c:numCache>
                <c:formatCode>0.00</c:formatCode>
                <c:ptCount val="3"/>
                <c:pt idx="0">
                  <c:v>5618.0000000000009</c:v>
                </c:pt>
                <c:pt idx="1">
                  <c:v>4465.4799999999996</c:v>
                </c:pt>
                <c:pt idx="2">
                  <c:v>4236.9000000000005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C-4641-A252-6046E1B1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284176"/>
        <c:axId val="322285616"/>
      </c:barChart>
      <c:catAx>
        <c:axId val="3222841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5616"/>
        <c:crosses val="autoZero"/>
        <c:auto val="1"/>
        <c:lblAlgn val="ctr"/>
        <c:lblOffset val="100"/>
        <c:noMultiLvlLbl val="0"/>
      </c:catAx>
      <c:valAx>
        <c:axId val="3222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[Book2.xlsx]Pivot 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Analysis'!$D$3:$D$15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May</c:v>
                </c:pt>
                <c:pt idx="3">
                  <c:v>November</c:v>
                </c:pt>
                <c:pt idx="4">
                  <c:v>April</c:v>
                </c:pt>
                <c:pt idx="5">
                  <c:v>September</c:v>
                </c:pt>
                <c:pt idx="6">
                  <c:v>March</c:v>
                </c:pt>
                <c:pt idx="7">
                  <c:v>June</c:v>
                </c:pt>
                <c:pt idx="8">
                  <c:v>October</c:v>
                </c:pt>
                <c:pt idx="9">
                  <c:v>July</c:v>
                </c:pt>
                <c:pt idx="10">
                  <c:v>August</c:v>
                </c:pt>
                <c:pt idx="11">
                  <c:v>December</c:v>
                </c:pt>
              </c:strCache>
            </c:strRef>
          </c:cat>
          <c:val>
            <c:numRef>
              <c:f>'Pivot Analysis'!$E$3:$E$15</c:f>
              <c:numCache>
                <c:formatCode>0.00</c:formatCode>
                <c:ptCount val="12"/>
                <c:pt idx="0">
                  <c:v>2075.36</c:v>
                </c:pt>
                <c:pt idx="1">
                  <c:v>1541.8500000000001</c:v>
                </c:pt>
                <c:pt idx="2">
                  <c:v>1478.77</c:v>
                </c:pt>
                <c:pt idx="3">
                  <c:v>1421.75</c:v>
                </c:pt>
                <c:pt idx="4">
                  <c:v>1414.94</c:v>
                </c:pt>
                <c:pt idx="5">
                  <c:v>1368.07</c:v>
                </c:pt>
                <c:pt idx="6">
                  <c:v>1355.4</c:v>
                </c:pt>
                <c:pt idx="7">
                  <c:v>1237.47</c:v>
                </c:pt>
                <c:pt idx="8">
                  <c:v>939.68000000000006</c:v>
                </c:pt>
                <c:pt idx="9">
                  <c:v>745.96</c:v>
                </c:pt>
                <c:pt idx="10">
                  <c:v>597.61</c:v>
                </c:pt>
                <c:pt idx="11">
                  <c:v>143.52000000000001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152-A013-2325F4FB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90416"/>
        <c:axId val="322290896"/>
      </c:lineChart>
      <c:catAx>
        <c:axId val="3222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90896"/>
        <c:crosses val="autoZero"/>
        <c:auto val="1"/>
        <c:lblAlgn val="ctr"/>
        <c:lblOffset val="100"/>
        <c:noMultiLvlLbl val="0"/>
      </c:catAx>
      <c:valAx>
        <c:axId val="322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[Book2.xlsx]Pivot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5 Sales Reps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Analysis'!$G$3:$G$8</c:f>
              <c:strCache>
                <c:ptCount val="5"/>
                <c:pt idx="0">
                  <c:v>Kivell</c:v>
                </c:pt>
                <c:pt idx="1">
                  <c:v>Jardine</c:v>
                </c:pt>
                <c:pt idx="2">
                  <c:v>Jones</c:v>
                </c:pt>
                <c:pt idx="3">
                  <c:v>Gill</c:v>
                </c:pt>
                <c:pt idx="4">
                  <c:v>Sorvino</c:v>
                </c:pt>
              </c:strCache>
            </c:strRef>
          </c:cat>
          <c:val>
            <c:numRef>
              <c:f>'Pivot Analysis'!$H$3:$H$8</c:f>
              <c:numCache>
                <c:formatCode>0.00</c:formatCode>
                <c:ptCount val="5"/>
                <c:pt idx="0">
                  <c:v>2558.44</c:v>
                </c:pt>
                <c:pt idx="1">
                  <c:v>2532.96</c:v>
                </c:pt>
                <c:pt idx="2">
                  <c:v>2269.8000000000002</c:v>
                </c:pt>
                <c:pt idx="3">
                  <c:v>2168.71</c:v>
                </c:pt>
                <c:pt idx="4">
                  <c:v>1735.14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6-4CE5-85A0-192E6417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6528"/>
        <c:axId val="40377872"/>
      </c:barChart>
      <c:catAx>
        <c:axId val="356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872"/>
        <c:crosses val="autoZero"/>
        <c:auto val="1"/>
        <c:lblAlgn val="ctr"/>
        <c:lblOffset val="100"/>
        <c:noMultiLvlLbl val="0"/>
      </c:catAx>
      <c:valAx>
        <c:axId val="4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[Book2.xlsx]Pivot Analysis!PivotTable4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by Item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Analysis'!$K$2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B-4C03-AB4B-3D45EB748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B-4C03-AB4B-3D45EB748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CB-4C03-AB4B-3D45EB748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CB-4C03-AB4B-3D45EB7483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Analysis'!$J$3:$J$7</c:f>
              <c:strCache>
                <c:ptCount val="4"/>
                <c:pt idx="0">
                  <c:v>Binder</c:v>
                </c:pt>
                <c:pt idx="1">
                  <c:v>Pen</c:v>
                </c:pt>
                <c:pt idx="2">
                  <c:v>Pen Set</c:v>
                </c:pt>
                <c:pt idx="3">
                  <c:v>Pencil</c:v>
                </c:pt>
              </c:strCache>
            </c:strRef>
          </c:cat>
          <c:val>
            <c:numRef>
              <c:f>'Pivot Analysis'!$K$3:$K$7</c:f>
              <c:numCache>
                <c:formatCode>0.00</c:formatCode>
                <c:ptCount val="4"/>
                <c:pt idx="0">
                  <c:v>4990.8100000000004</c:v>
                </c:pt>
                <c:pt idx="1">
                  <c:v>5305.92</c:v>
                </c:pt>
                <c:pt idx="2">
                  <c:v>1407.12</c:v>
                </c:pt>
                <c:pt idx="3">
                  <c:v>2616.5299999999997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B-4C03-AB4B-3D45EB7483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108561</xdr:colOff>
      <xdr:row>4</xdr:row>
      <xdr:rowOff>134338</xdr:rowOff>
    </xdr:from>
    <xdr:to>
      <xdr:col>7</xdr:col>
      <xdr:colOff>404652</xdr:colOff>
      <xdr:row>19</xdr:row>
      <xdr:rowOff>166995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3EFEA-43E4-6CED-6EDB-410C37E9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178029</xdr:colOff>
      <xdr:row>5</xdr:row>
      <xdr:rowOff>17020</xdr:rowOff>
    </xdr:from>
    <xdr:to>
      <xdr:col>15</xdr:col>
      <xdr:colOff>482829</xdr:colOff>
      <xdr:row>20</xdr:row>
      <xdr:rowOff>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4EA93-D738-F674-DBB8-61A44351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210787</xdr:colOff>
      <xdr:row>23</xdr:row>
      <xdr:rowOff>102621</xdr:rowOff>
    </xdr:from>
    <xdr:to>
      <xdr:col>7</xdr:col>
      <xdr:colOff>515587</xdr:colOff>
      <xdr:row>38</xdr:row>
      <xdr:rowOff>102621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5585D-F675-9659-D0A9-3DDA8B852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277091</xdr:colOff>
      <xdr:row>20</xdr:row>
      <xdr:rowOff>110838</xdr:rowOff>
    </xdr:from>
    <xdr:to>
      <xdr:col>7</xdr:col>
      <xdr:colOff>387927</xdr:colOff>
      <xdr:row>23</xdr:row>
      <xdr:rowOff>152401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8017B1-0813-5B23-3F6A-6565C8DEBF9E}"/>
            </a:ext>
          </a:extLst>
        </xdr:cNvPr>
        <xdr:cNvSpPr txBox="1"/>
      </xdr:nvSpPr>
      <xdr:spPr>
        <a:xfrm>
          <a:off x="277091" y="3713020"/>
          <a:ext cx="4378036" cy="581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Which region generated the highest total</a:t>
          </a:r>
          <a:r>
            <a:rPr lang="en-GB" sz="1100" baseline="0"/>
            <a:t> sales?</a:t>
          </a:r>
        </a:p>
        <a:p>
          <a:r>
            <a:rPr lang="en-GB"/>
            <a:t>Top-Performing Region: Central</a:t>
          </a:r>
        </a:p>
        <a:p>
          <a:r>
            <a:rPr lang="en-GB" sz="1100"/>
            <a:t>Total Sales: £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5618.00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8</xdr:col>
      <xdr:colOff>27709</xdr:colOff>
      <xdr:row>19</xdr:row>
      <xdr:rowOff>166256</xdr:rowOff>
    </xdr:from>
    <xdr:to>
      <xdr:col>15</xdr:col>
      <xdr:colOff>138545</xdr:colOff>
      <xdr:row>22</xdr:row>
      <xdr:rowOff>138547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A9354A-0106-47B1-94D6-7129B2CA5CA7}"/>
            </a:ext>
          </a:extLst>
        </xdr:cNvPr>
        <xdr:cNvSpPr txBox="1"/>
      </xdr:nvSpPr>
      <xdr:spPr>
        <a:xfrm>
          <a:off x="4904509" y="3588329"/>
          <a:ext cx="4378036" cy="51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Sales were highest in January at £2,075.36 and lowest in December at just £143.52. Overall, the first quarter outperformed the rest of the year.</a:t>
          </a:r>
          <a:endParaRPr lang="en-GB" sz="1100"/>
        </a:p>
      </xdr:txBody>
    </xdr:sp>
    <xdr:clientData/>
  </xdr:twoCellAnchor>
  <xdr:twoCellAnchor>
    <xdr:from>
      <xdr:col>0</xdr:col>
      <xdr:colOff>278080</xdr:colOff>
      <xdr:row>39</xdr:row>
      <xdr:rowOff>20780</xdr:rowOff>
    </xdr:from>
    <xdr:to>
      <xdr:col>7</xdr:col>
      <xdr:colOff>388916</xdr:colOff>
      <xdr:row>42</xdr:row>
      <xdr:rowOff>69272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548217-F2FF-43FA-AA2C-CD0F1DC59B5D}"/>
            </a:ext>
          </a:extLst>
        </xdr:cNvPr>
        <xdr:cNvSpPr txBox="1"/>
      </xdr:nvSpPr>
      <xdr:spPr>
        <a:xfrm>
          <a:off x="278080" y="7045035"/>
          <a:ext cx="4378036" cy="588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Kivell is the top-performing sales rep with £2,558.44 in total sales, narrowly ahead of Jardine. Together, the top 5 reps contributed over £11,000 in revenue.</a:t>
          </a:r>
          <a:endParaRPr lang="en-GB" sz="1100"/>
        </a:p>
      </xdr:txBody>
    </xdr:sp>
    <xdr:clientData/>
  </xdr:twoCellAnchor>
  <xdr:twoCellAnchor>
    <xdr:from>
      <xdr:col>6</xdr:col>
      <xdr:colOff>360218</xdr:colOff>
      <xdr:row>0</xdr:row>
      <xdr:rowOff>41564</xdr:rowOff>
    </xdr:from>
    <xdr:to>
      <xdr:col>13</xdr:col>
      <xdr:colOff>581891</xdr:colOff>
      <xdr:row>3</xdr:row>
      <xdr:rowOff>110837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771211-7357-5296-5682-D42BF483360E}"/>
            </a:ext>
          </a:extLst>
        </xdr:cNvPr>
        <xdr:cNvSpPr txBox="1"/>
      </xdr:nvSpPr>
      <xdr:spPr>
        <a:xfrm>
          <a:off x="4017818" y="41564"/>
          <a:ext cx="4488873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/>
            <a:t>Retail Sales Dashboard</a:t>
          </a:r>
        </a:p>
      </xdr:txBody>
    </xdr:sp>
    <xdr:clientData/>
  </xdr:twoCellAnchor>
  <xdr:twoCellAnchor>
    <xdr:from>
      <xdr:col>7</xdr:col>
      <xdr:colOff>457201</xdr:colOff>
      <xdr:row>23</xdr:row>
      <xdr:rowOff>35724</xdr:rowOff>
    </xdr:from>
    <xdr:to>
      <xdr:col>17</xdr:col>
      <xdr:colOff>443346</xdr:colOff>
      <xdr:row>42</xdr:row>
      <xdr:rowOff>41564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D7A6C13-6413-D50F-6548-C1DD26142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554182</xdr:colOff>
      <xdr:row>41</xdr:row>
      <xdr:rowOff>27709</xdr:rowOff>
    </xdr:from>
    <xdr:to>
      <xdr:col>16</xdr:col>
      <xdr:colOff>318655</xdr:colOff>
      <xdr:row>43</xdr:row>
      <xdr:rowOff>166255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8DCDBC-5FD9-60C1-F7EA-34FF096624DF}"/>
            </a:ext>
          </a:extLst>
        </xdr:cNvPr>
        <xdr:cNvSpPr txBox="1"/>
      </xdr:nvSpPr>
      <xdr:spPr>
        <a:xfrm>
          <a:off x="4821382" y="7412182"/>
          <a:ext cx="5250873" cy="498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pen</a:t>
          </a:r>
          <a:r>
            <a:rPr lang="en-GB" sz="1100" baseline="0"/>
            <a:t> was the item that brought in the most revenue (37%). The pen set brought in the least (10%)</a:t>
          </a:r>
          <a:endParaRPr lang="en-GB" sz="1100"/>
        </a:p>
      </xdr:txBody>
    </xdr:sp>
    <xdr:clientData/>
  </xdr:twoCellAnchor>
  <xdr:twoCellAnchor>
    <xdr:from>
      <xdr:col>0</xdr:col>
      <xdr:colOff>207819</xdr:colOff>
      <xdr:row>42</xdr:row>
      <xdr:rowOff>152400</xdr:rowOff>
    </xdr:from>
    <xdr:to>
      <xdr:col>20</xdr:col>
      <xdr:colOff>69273</xdr:colOff>
      <xdr:row>61</xdr:row>
      <xdr:rowOff>55418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429A30-BF30-8696-797E-599BD9857CFA}"/>
            </a:ext>
          </a:extLst>
        </xdr:cNvPr>
        <xdr:cNvSpPr txBox="1"/>
      </xdr:nvSpPr>
      <xdr:spPr>
        <a:xfrm>
          <a:off x="207819" y="7716982"/>
          <a:ext cx="12053454" cy="3325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Summary</a:t>
          </a:r>
        </a:p>
        <a:p>
          <a:r>
            <a:rPr lang="en-GB"/>
            <a:t>This report analyses retail sales data across various regions, months, and sales representatives to identify trends and performance patterns.</a:t>
          </a:r>
        </a:p>
        <a:p>
          <a:r>
            <a:rPr lang="en-GB" b="1"/>
            <a:t>Key Insights:</a:t>
          </a:r>
        </a:p>
        <a:p>
          <a:r>
            <a:rPr lang="en-GB" b="1"/>
            <a:t>Total Sales:</a:t>
          </a:r>
          <a:r>
            <a:rPr lang="en-GB"/>
            <a:t> £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14320.38</a:t>
          </a:r>
          <a:r>
            <a:rPr lang="en-GB"/>
            <a:t> </a:t>
          </a:r>
        </a:p>
        <a:p>
          <a:r>
            <a:rPr lang="en-GB" b="1"/>
            <a:t>Top-Performing Region:</a:t>
          </a:r>
          <a:r>
            <a:rPr lang="en-GB"/>
            <a:t> Central — consistently brought in the highest revenue</a:t>
          </a:r>
        </a:p>
        <a:p>
          <a:r>
            <a:rPr lang="en-GB" b="1"/>
            <a:t>Best Sales Month:</a:t>
          </a:r>
          <a:r>
            <a:rPr lang="en-GB"/>
            <a:t> January — £2,075.36</a:t>
          </a:r>
        </a:p>
        <a:p>
          <a:r>
            <a:rPr lang="en-GB" b="1"/>
            <a:t>Lowest Sales Month:</a:t>
          </a:r>
          <a:r>
            <a:rPr lang="en-GB"/>
            <a:t> December — £143.52</a:t>
          </a:r>
        </a:p>
        <a:p>
          <a:r>
            <a:rPr lang="en-GB" b="1"/>
            <a:t>Top Sales Representative:</a:t>
          </a:r>
          <a:r>
            <a:rPr lang="en-GB"/>
            <a:t> Kivell — £2,558.44</a:t>
          </a:r>
        </a:p>
        <a:p>
          <a:endParaRPr lang="en-GB" b="1"/>
        </a:p>
        <a:p>
          <a:r>
            <a:rPr lang="en-GB" b="1"/>
            <a:t>Visual Breakdown:</a:t>
          </a:r>
        </a:p>
        <a:p>
          <a:r>
            <a:rPr lang="en-GB" b="1"/>
            <a:t>Sales by Region:</a:t>
          </a:r>
          <a:br>
            <a:rPr lang="en-GB"/>
          </a:br>
          <a:r>
            <a:rPr lang="en-GB"/>
            <a:t>A bar chart shows that the Central region outperformed all others, suggesting stronger customer demand or a more effective sales strategy in that area.</a:t>
          </a:r>
        </a:p>
        <a:p>
          <a:r>
            <a:rPr lang="en-GB" b="1"/>
            <a:t>Monthly Sales Trend:</a:t>
          </a:r>
          <a:br>
            <a:rPr lang="en-GB"/>
          </a:br>
          <a:r>
            <a:rPr lang="en-GB"/>
            <a:t>A line chart reveals strong sales early in the year, peaking in January. Sales declined steadily, hitting a low in December, possibly due to seasonality or reduced activity during holidays.</a:t>
          </a:r>
        </a:p>
        <a:p>
          <a:r>
            <a:rPr lang="en-GB" b="1"/>
            <a:t>Top Sales Representatives:</a:t>
          </a:r>
          <a:br>
            <a:rPr lang="en-GB"/>
          </a:br>
          <a:r>
            <a:rPr lang="en-GB"/>
            <a:t>A column chart highlights the top five reps, with Kivell and Jardine leading by a narrow margin. This may indicate balanced performance across the sales team with standout contributors.</a:t>
          </a:r>
        </a:p>
        <a:p>
          <a:endParaRPr lang="en-GB" b="1"/>
        </a:p>
        <a:p>
          <a:r>
            <a:rPr lang="en-GB" b="1"/>
            <a:t>Conclusion:</a:t>
          </a:r>
        </a:p>
        <a:p>
          <a:r>
            <a:rPr lang="en-GB"/>
            <a:t>The business sees its strongest performance in Q1, especially in the Central region. Sales leadership is concentrated among a few reps, which offers opportunities for training or incentive planning. Seasonal dips in Q4 should be explored further to improve year-end revenue.</a:t>
          </a:r>
        </a:p>
        <a:p>
          <a:endParaRPr lang="en-GB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he Dumzo-Ajufo" refreshedDate="45848.589252083337" createdVersion="8" refreshedVersion="8" minRefreshableVersion="3" recordCount="52" xr:uid="{E6FC5B18-EB15-4EAA-95EA-7691841B8B0D}">
  <cacheSource type="worksheet">
    <worksheetSource ref="A1:I53" sheet="Sales Dataset"/>
  </cacheSource>
  <cacheFields count="9">
    <cacheField name="Date" numFmtId="14">
      <sharedItems containsSemiMixedTypes="0" containsNonDate="0" containsDate="1" containsString="0" minDate="2024-01-01T00:00:00" maxDate="2024-12-04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7">
        <s v="Jones"/>
        <s v="Kivell"/>
        <s v="Jardine"/>
        <s v="Gill"/>
        <s v="Sorvino"/>
        <s v="Andrews"/>
        <s v="Howard"/>
      </sharedItems>
    </cacheField>
    <cacheField name="Item" numFmtId="0">
      <sharedItems count="4"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12" maxValue="95"/>
    </cacheField>
    <cacheField name="Unit Cost" numFmtId="0">
      <sharedItems containsSemiMixedTypes="0" containsString="0" containsNumber="1" minValue="1.99" maxValue="19.989999999999998"/>
    </cacheField>
    <cacheField name="Total" numFmtId="2">
      <sharedItems containsSemiMixedTypes="0" containsString="0" containsNumber="1" minValue="57.71" maxValue="999.5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4-01-01T00:00:00"/>
    <x v="0"/>
    <x v="0"/>
    <x v="0"/>
    <n v="95"/>
    <n v="1.99"/>
    <n v="189.05"/>
    <x v="0"/>
    <n v="2024"/>
  </r>
  <r>
    <d v="2024-01-05T00:00:00"/>
    <x v="1"/>
    <x v="1"/>
    <x v="1"/>
    <n v="50"/>
    <n v="19.989999999999998"/>
    <n v="999.5"/>
    <x v="0"/>
    <n v="2024"/>
  </r>
  <r>
    <d v="2024-01-08T00:00:00"/>
    <x v="2"/>
    <x v="2"/>
    <x v="0"/>
    <n v="36"/>
    <n v="4.99"/>
    <n v="179.64"/>
    <x v="0"/>
    <n v="2024"/>
  </r>
  <r>
    <d v="2024-01-15T00:00:00"/>
    <x v="0"/>
    <x v="3"/>
    <x v="2"/>
    <n v="27"/>
    <n v="19.989999999999998"/>
    <n v="539.73"/>
    <x v="0"/>
    <n v="2024"/>
  </r>
  <r>
    <d v="2024-01-22T00:00:00"/>
    <x v="1"/>
    <x v="4"/>
    <x v="0"/>
    <n v="56"/>
    <n v="2.99"/>
    <n v="167.44"/>
    <x v="0"/>
    <n v="2024"/>
  </r>
  <r>
    <d v="2024-02-01T00:00:00"/>
    <x v="0"/>
    <x v="0"/>
    <x v="1"/>
    <n v="60"/>
    <n v="4.99"/>
    <n v="299.39999999999998"/>
    <x v="1"/>
    <n v="2024"/>
  </r>
  <r>
    <d v="2024-02-03T00:00:00"/>
    <x v="1"/>
    <x v="5"/>
    <x v="0"/>
    <n v="75"/>
    <n v="1.99"/>
    <n v="149.25"/>
    <x v="1"/>
    <n v="2024"/>
  </r>
  <r>
    <d v="2024-02-11T00:00:00"/>
    <x v="2"/>
    <x v="2"/>
    <x v="1"/>
    <n v="90"/>
    <n v="8.99"/>
    <n v="809.1"/>
    <x v="1"/>
    <n v="2024"/>
  </r>
  <r>
    <d v="2024-02-18T00:00:00"/>
    <x v="0"/>
    <x v="6"/>
    <x v="2"/>
    <n v="35"/>
    <n v="4.99"/>
    <n v="174.65"/>
    <x v="1"/>
    <n v="2024"/>
  </r>
  <r>
    <d v="2024-02-26T00:00:00"/>
    <x v="1"/>
    <x v="3"/>
    <x v="0"/>
    <n v="55"/>
    <n v="1.99"/>
    <n v="109.45"/>
    <x v="1"/>
    <n v="2024"/>
  </r>
  <r>
    <d v="2024-03-01T00:00:00"/>
    <x v="0"/>
    <x v="1"/>
    <x v="3"/>
    <n v="16"/>
    <n v="15.99"/>
    <n v="255.84"/>
    <x v="2"/>
    <n v="2024"/>
  </r>
  <r>
    <d v="2024-03-09T00:00:00"/>
    <x v="1"/>
    <x v="4"/>
    <x v="1"/>
    <n v="60"/>
    <n v="4.99"/>
    <n v="299.39999999999998"/>
    <x v="2"/>
    <n v="2024"/>
  </r>
  <r>
    <d v="2024-03-15T00:00:00"/>
    <x v="2"/>
    <x v="0"/>
    <x v="1"/>
    <n v="29"/>
    <n v="1.99"/>
    <n v="57.71"/>
    <x v="2"/>
    <n v="2024"/>
  </r>
  <r>
    <d v="2024-03-20T00:00:00"/>
    <x v="0"/>
    <x v="5"/>
    <x v="0"/>
    <n v="21"/>
    <n v="2.99"/>
    <n v="62.79"/>
    <x v="2"/>
    <n v="2024"/>
  </r>
  <r>
    <d v="2024-03-27T00:00:00"/>
    <x v="1"/>
    <x v="6"/>
    <x v="2"/>
    <n v="34"/>
    <n v="19.989999999999998"/>
    <n v="679.66"/>
    <x v="2"/>
    <n v="2024"/>
  </r>
  <r>
    <d v="2024-04-03T00:00:00"/>
    <x v="2"/>
    <x v="1"/>
    <x v="3"/>
    <n v="15"/>
    <n v="15.99"/>
    <n v="239.85"/>
    <x v="3"/>
    <n v="2024"/>
  </r>
  <r>
    <d v="2024-04-10T00:00:00"/>
    <x v="0"/>
    <x v="2"/>
    <x v="0"/>
    <n v="76"/>
    <n v="1.99"/>
    <n v="151.24"/>
    <x v="3"/>
    <n v="2024"/>
  </r>
  <r>
    <d v="2024-04-16T00:00:00"/>
    <x v="1"/>
    <x v="4"/>
    <x v="1"/>
    <n v="45"/>
    <n v="4.99"/>
    <n v="224.55"/>
    <x v="3"/>
    <n v="2024"/>
  </r>
  <r>
    <d v="2024-04-23T00:00:00"/>
    <x v="2"/>
    <x v="3"/>
    <x v="2"/>
    <n v="40"/>
    <n v="4.99"/>
    <n v="199.6"/>
    <x v="3"/>
    <n v="2024"/>
  </r>
  <r>
    <d v="2024-04-29T00:00:00"/>
    <x v="0"/>
    <x v="5"/>
    <x v="2"/>
    <n v="30"/>
    <n v="19.989999999999998"/>
    <n v="599.70000000000005"/>
    <x v="3"/>
    <n v="2024"/>
  </r>
  <r>
    <d v="2024-05-02T00:00:00"/>
    <x v="1"/>
    <x v="0"/>
    <x v="0"/>
    <n v="60"/>
    <n v="1.99"/>
    <n v="119.4"/>
    <x v="4"/>
    <n v="2024"/>
  </r>
  <r>
    <d v="2024-05-09T00:00:00"/>
    <x v="2"/>
    <x v="2"/>
    <x v="1"/>
    <n v="55"/>
    <n v="8.99"/>
    <n v="494.45"/>
    <x v="4"/>
    <n v="2024"/>
  </r>
  <r>
    <d v="2024-05-15T00:00:00"/>
    <x v="0"/>
    <x v="3"/>
    <x v="0"/>
    <n v="47"/>
    <n v="2.99"/>
    <n v="140.53"/>
    <x v="4"/>
    <n v="2024"/>
  </r>
  <r>
    <d v="2024-05-22T00:00:00"/>
    <x v="1"/>
    <x v="4"/>
    <x v="2"/>
    <n v="28"/>
    <n v="19.989999999999998"/>
    <n v="559.72"/>
    <x v="4"/>
    <n v="2024"/>
  </r>
  <r>
    <d v="2024-05-29T00:00:00"/>
    <x v="2"/>
    <x v="1"/>
    <x v="1"/>
    <n v="33"/>
    <n v="4.99"/>
    <n v="164.67"/>
    <x v="4"/>
    <n v="2024"/>
  </r>
  <r>
    <d v="2024-06-03T00:00:00"/>
    <x v="0"/>
    <x v="5"/>
    <x v="0"/>
    <n v="63"/>
    <n v="1.99"/>
    <n v="125.37"/>
    <x v="5"/>
    <n v="2024"/>
  </r>
  <r>
    <d v="2024-06-11T00:00:00"/>
    <x v="1"/>
    <x v="0"/>
    <x v="2"/>
    <n v="31"/>
    <n v="19.989999999999998"/>
    <n v="619.69000000000005"/>
    <x v="5"/>
    <n v="2024"/>
  </r>
  <r>
    <d v="2024-06-18T00:00:00"/>
    <x v="2"/>
    <x v="6"/>
    <x v="3"/>
    <n v="18"/>
    <n v="15.99"/>
    <n v="287.82"/>
    <x v="5"/>
    <n v="2024"/>
  </r>
  <r>
    <d v="2024-06-24T00:00:00"/>
    <x v="0"/>
    <x v="3"/>
    <x v="1"/>
    <n v="41"/>
    <n v="4.99"/>
    <n v="204.59"/>
    <x v="5"/>
    <n v="2024"/>
  </r>
  <r>
    <d v="2024-07-01T00:00:00"/>
    <x v="1"/>
    <x v="2"/>
    <x v="0"/>
    <n v="70"/>
    <n v="2.99"/>
    <n v="209.3"/>
    <x v="6"/>
    <n v="2024"/>
  </r>
  <r>
    <d v="2024-07-09T00:00:00"/>
    <x v="2"/>
    <x v="1"/>
    <x v="2"/>
    <n v="25"/>
    <n v="4.99"/>
    <n v="124.75"/>
    <x v="6"/>
    <n v="2024"/>
  </r>
  <r>
    <d v="2024-07-16T00:00:00"/>
    <x v="0"/>
    <x v="4"/>
    <x v="1"/>
    <n v="36"/>
    <n v="4.99"/>
    <n v="179.64"/>
    <x v="6"/>
    <n v="2024"/>
  </r>
  <r>
    <d v="2024-07-23T00:00:00"/>
    <x v="1"/>
    <x v="0"/>
    <x v="0"/>
    <n v="44"/>
    <n v="1.99"/>
    <n v="87.56"/>
    <x v="6"/>
    <n v="2024"/>
  </r>
  <r>
    <d v="2024-07-30T00:00:00"/>
    <x v="2"/>
    <x v="5"/>
    <x v="2"/>
    <n v="29"/>
    <n v="4.99"/>
    <n v="144.71"/>
    <x v="6"/>
    <n v="2024"/>
  </r>
  <r>
    <d v="2024-08-05T00:00:00"/>
    <x v="0"/>
    <x v="2"/>
    <x v="0"/>
    <n v="57"/>
    <n v="2.99"/>
    <n v="170.43"/>
    <x v="7"/>
    <n v="2024"/>
  </r>
  <r>
    <d v="2024-08-13T00:00:00"/>
    <x v="1"/>
    <x v="1"/>
    <x v="3"/>
    <n v="12"/>
    <n v="15.99"/>
    <n v="191.88"/>
    <x v="7"/>
    <n v="2024"/>
  </r>
  <r>
    <d v="2024-08-20T00:00:00"/>
    <x v="2"/>
    <x v="3"/>
    <x v="0"/>
    <n v="38"/>
    <n v="1.99"/>
    <n v="75.62"/>
    <x v="7"/>
    <n v="2024"/>
  </r>
  <r>
    <d v="2024-08-27T00:00:00"/>
    <x v="0"/>
    <x v="4"/>
    <x v="2"/>
    <n v="32"/>
    <n v="4.99"/>
    <n v="159.68"/>
    <x v="7"/>
    <n v="2024"/>
  </r>
  <r>
    <d v="2024-09-02T00:00:00"/>
    <x v="1"/>
    <x v="5"/>
    <x v="1"/>
    <n v="50"/>
    <n v="4.99"/>
    <n v="249.5"/>
    <x v="8"/>
    <n v="2024"/>
  </r>
  <r>
    <d v="2024-09-10T00:00:00"/>
    <x v="2"/>
    <x v="0"/>
    <x v="2"/>
    <n v="35"/>
    <n v="19.989999999999998"/>
    <n v="699.65"/>
    <x v="8"/>
    <n v="2024"/>
  </r>
  <r>
    <d v="2024-09-17T00:00:00"/>
    <x v="0"/>
    <x v="6"/>
    <x v="0"/>
    <n v="60"/>
    <n v="2.99"/>
    <n v="179.4"/>
    <x v="8"/>
    <n v="2024"/>
  </r>
  <r>
    <d v="2024-09-24T00:00:00"/>
    <x v="1"/>
    <x v="3"/>
    <x v="1"/>
    <n v="48"/>
    <n v="4.99"/>
    <n v="239.52"/>
    <x v="8"/>
    <n v="2024"/>
  </r>
  <r>
    <d v="2024-10-01T00:00:00"/>
    <x v="2"/>
    <x v="1"/>
    <x v="3"/>
    <n v="14"/>
    <n v="15.99"/>
    <n v="223.86"/>
    <x v="9"/>
    <n v="2024"/>
  </r>
  <r>
    <d v="2024-10-08T00:00:00"/>
    <x v="0"/>
    <x v="2"/>
    <x v="0"/>
    <n v="80"/>
    <n v="1.99"/>
    <n v="159.19999999999999"/>
    <x v="9"/>
    <n v="2024"/>
  </r>
  <r>
    <d v="2024-10-15T00:00:00"/>
    <x v="1"/>
    <x v="4"/>
    <x v="2"/>
    <n v="29"/>
    <n v="4.99"/>
    <n v="144.71"/>
    <x v="9"/>
    <n v="2024"/>
  </r>
  <r>
    <d v="2024-10-22T00:00:00"/>
    <x v="2"/>
    <x v="0"/>
    <x v="0"/>
    <n v="66"/>
    <n v="2.99"/>
    <n v="197.34"/>
    <x v="9"/>
    <n v="2024"/>
  </r>
  <r>
    <d v="2024-10-29T00:00:00"/>
    <x v="0"/>
    <x v="1"/>
    <x v="1"/>
    <n v="43"/>
    <n v="4.99"/>
    <n v="214.57"/>
    <x v="9"/>
    <n v="2024"/>
  </r>
  <r>
    <d v="2024-11-04T00:00:00"/>
    <x v="1"/>
    <x v="5"/>
    <x v="3"/>
    <n v="13"/>
    <n v="15.99"/>
    <n v="207.87"/>
    <x v="10"/>
    <n v="2024"/>
  </r>
  <r>
    <d v="2024-11-12T00:00:00"/>
    <x v="2"/>
    <x v="6"/>
    <x v="1"/>
    <n v="39"/>
    <n v="4.99"/>
    <n v="194.61"/>
    <x v="10"/>
    <n v="2024"/>
  </r>
  <r>
    <d v="2024-11-19T00:00:00"/>
    <x v="0"/>
    <x v="3"/>
    <x v="2"/>
    <n v="33"/>
    <n v="19.989999999999998"/>
    <n v="659.67"/>
    <x v="10"/>
    <n v="2024"/>
  </r>
  <r>
    <d v="2024-11-26T00:00:00"/>
    <x v="1"/>
    <x v="2"/>
    <x v="1"/>
    <n v="40"/>
    <n v="8.99"/>
    <n v="359.6"/>
    <x v="10"/>
    <n v="2024"/>
  </r>
  <r>
    <d v="2024-12-03T00:00:00"/>
    <x v="2"/>
    <x v="1"/>
    <x v="0"/>
    <n v="48"/>
    <n v="2.99"/>
    <n v="143.52000000000001"/>
    <x v="11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8FA53-D9DD-4B79-8841-C8E66A21D858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2:K7" firstHeaderRow="1" firstDataRow="1" firstDataCol="1"/>
  <pivotFields count="9">
    <pivotField numFmtId="14" showAll="0"/>
    <pivotField showAll="0">
      <items count="4">
        <item x="1"/>
        <item x="0"/>
        <item x="2"/>
        <item t="default"/>
      </items>
    </pivotField>
    <pivotField showAll="0" measureFilter="1" sortType="descending">
      <items count="8">
        <item x="5"/>
        <item x="3"/>
        <item x="6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numFmtId="2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6" baseField="0" baseItem="0" numFmtId="2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815F5-A89F-4628-9B7E-94228D233AB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H8" firstHeaderRow="1" firstDataRow="1" firstDataCol="1"/>
  <pivotFields count="9">
    <pivotField numFmtId="14" showAll="0"/>
    <pivotField showAll="0">
      <items count="4">
        <item x="1"/>
        <item x="0"/>
        <item x="2"/>
        <item t="default"/>
      </items>
    </pivotField>
    <pivotField axis="axisRow" showAll="0" measureFilter="1" sortType="descending">
      <items count="8">
        <item x="5"/>
        <item x="3"/>
        <item x="6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2" showAll="0"/>
    <pivotField showAll="0"/>
    <pivotField showAll="0"/>
  </pivotFields>
  <rowFields count="1">
    <field x="2"/>
  </rowFields>
  <rowItems count="6">
    <i>
      <x v="5"/>
    </i>
    <i>
      <x v="3"/>
    </i>
    <i>
      <x v="4"/>
    </i>
    <i>
      <x v="1"/>
    </i>
    <i>
      <x v="6"/>
    </i>
    <i t="grand">
      <x/>
    </i>
  </rowItems>
  <colItems count="1">
    <i/>
  </colItems>
  <dataFields count="1">
    <dataField name="Sum of Total" fld="6" baseField="0" baseItem="0" numFmtId="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7E6E2-6CEB-4AD2-B1E8-217F50FE28F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2:E15" firstHeaderRow="1" firstDataRow="1" firstDataCol="1"/>
  <pivotFields count="9">
    <pivotField numFmtId="1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2"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13">
    <i>
      <x/>
    </i>
    <i>
      <x v="1"/>
    </i>
    <i>
      <x v="4"/>
    </i>
    <i>
      <x v="10"/>
    </i>
    <i>
      <x v="3"/>
    </i>
    <i>
      <x v="8"/>
    </i>
    <i>
      <x v="2"/>
    </i>
    <i>
      <x v="5"/>
    </i>
    <i>
      <x v="9"/>
    </i>
    <i>
      <x v="6"/>
    </i>
    <i>
      <x v="7"/>
    </i>
    <i>
      <x v="11"/>
    </i>
    <i t="grand">
      <x/>
    </i>
  </rowItems>
  <colItems count="1">
    <i/>
  </colItems>
  <dataFields count="1">
    <dataField name="Sum of Total" fld="6" baseField="0" baseItem="0" numFmtId="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C3BB5-24C8-41ED-B2F2-4B0683D4199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6" firstHeaderRow="1" firstDataRow="1" firstDataCol="1"/>
  <pivotFields count="9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2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 numFmtId="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2A7-963F-4631-B2EF-9CE04CAD4760}">
  <dimension ref="A1:I53"/>
  <sheetViews>
    <sheetView topLeftCell="A16" zoomScaleNormal="100" workbookViewId="0">
      <selection activeCell="J11" sqref="J11"/>
    </sheetView>
  </sheetViews>
  <sheetFormatPr defaultRowHeight="14.4" x14ac:dyDescent="0.3"/>
  <cols>
    <col min="1" max="1" width="10.33203125" bestFit="1" customWidth="1"/>
    <col min="7" max="7" width="8.88671875" style="5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21</v>
      </c>
      <c r="I1" s="1" t="s">
        <v>22</v>
      </c>
    </row>
    <row r="2" spans="1:9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95</v>
      </c>
      <c r="F2" s="3">
        <v>1.99</v>
      </c>
      <c r="G2" s="4">
        <v>189.05</v>
      </c>
      <c r="H2" t="str">
        <f>TEXT(A2, "mmmm")</f>
        <v>January</v>
      </c>
      <c r="I2">
        <f>YEAR(A2)</f>
        <v>2024</v>
      </c>
    </row>
    <row r="3" spans="1:9" x14ac:dyDescent="0.3">
      <c r="A3" s="2">
        <v>45296</v>
      </c>
      <c r="B3" s="3" t="s">
        <v>10</v>
      </c>
      <c r="C3" s="3" t="s">
        <v>11</v>
      </c>
      <c r="D3" s="3" t="s">
        <v>12</v>
      </c>
      <c r="E3" s="3">
        <v>50</v>
      </c>
      <c r="F3" s="3">
        <v>19.989999999999998</v>
      </c>
      <c r="G3" s="4">
        <v>999.5</v>
      </c>
      <c r="H3" t="str">
        <f t="shared" ref="H3:H53" si="0">TEXT(A3, "mmmm")</f>
        <v>January</v>
      </c>
      <c r="I3">
        <f t="shared" ref="I3:I53" si="1">YEAR(A3)</f>
        <v>2024</v>
      </c>
    </row>
    <row r="4" spans="1:9" x14ac:dyDescent="0.3">
      <c r="A4" s="2">
        <v>45299</v>
      </c>
      <c r="B4" s="3" t="s">
        <v>13</v>
      </c>
      <c r="C4" s="3" t="s">
        <v>14</v>
      </c>
      <c r="D4" s="3" t="s">
        <v>9</v>
      </c>
      <c r="E4" s="3">
        <v>36</v>
      </c>
      <c r="F4" s="3">
        <v>4.99</v>
      </c>
      <c r="G4" s="4">
        <v>179.64</v>
      </c>
      <c r="H4" t="str">
        <f t="shared" si="0"/>
        <v>January</v>
      </c>
      <c r="I4">
        <f t="shared" si="1"/>
        <v>2024</v>
      </c>
    </row>
    <row r="5" spans="1:9" x14ac:dyDescent="0.3">
      <c r="A5" s="2">
        <v>45306</v>
      </c>
      <c r="B5" s="3" t="s">
        <v>7</v>
      </c>
      <c r="C5" s="3" t="s">
        <v>15</v>
      </c>
      <c r="D5" s="3" t="s">
        <v>16</v>
      </c>
      <c r="E5" s="3">
        <v>27</v>
      </c>
      <c r="F5" s="3">
        <v>19.989999999999998</v>
      </c>
      <c r="G5" s="4">
        <v>539.73</v>
      </c>
      <c r="H5" t="str">
        <f t="shared" si="0"/>
        <v>January</v>
      </c>
      <c r="I5">
        <f t="shared" si="1"/>
        <v>2024</v>
      </c>
    </row>
    <row r="6" spans="1:9" x14ac:dyDescent="0.3">
      <c r="A6" s="2">
        <v>45313</v>
      </c>
      <c r="B6" s="3" t="s">
        <v>10</v>
      </c>
      <c r="C6" s="3" t="s">
        <v>17</v>
      </c>
      <c r="D6" s="3" t="s">
        <v>9</v>
      </c>
      <c r="E6" s="3">
        <v>56</v>
      </c>
      <c r="F6" s="3">
        <v>2.99</v>
      </c>
      <c r="G6" s="4">
        <v>167.44</v>
      </c>
      <c r="H6" t="str">
        <f t="shared" si="0"/>
        <v>January</v>
      </c>
      <c r="I6">
        <f t="shared" si="1"/>
        <v>2024</v>
      </c>
    </row>
    <row r="7" spans="1:9" x14ac:dyDescent="0.3">
      <c r="A7" s="2">
        <v>45323</v>
      </c>
      <c r="B7" s="3" t="s">
        <v>7</v>
      </c>
      <c r="C7" s="3" t="s">
        <v>8</v>
      </c>
      <c r="D7" s="3" t="s">
        <v>12</v>
      </c>
      <c r="E7" s="3">
        <v>60</v>
      </c>
      <c r="F7" s="3">
        <v>4.99</v>
      </c>
      <c r="G7" s="4">
        <v>299.39999999999998</v>
      </c>
      <c r="H7" t="str">
        <f t="shared" si="0"/>
        <v>February</v>
      </c>
      <c r="I7">
        <f t="shared" si="1"/>
        <v>2024</v>
      </c>
    </row>
    <row r="8" spans="1:9" x14ac:dyDescent="0.3">
      <c r="A8" s="2">
        <v>45325</v>
      </c>
      <c r="B8" s="3" t="s">
        <v>10</v>
      </c>
      <c r="C8" s="3" t="s">
        <v>18</v>
      </c>
      <c r="D8" s="3" t="s">
        <v>9</v>
      </c>
      <c r="E8" s="3">
        <v>75</v>
      </c>
      <c r="F8" s="3">
        <v>1.99</v>
      </c>
      <c r="G8" s="4">
        <v>149.25</v>
      </c>
      <c r="H8" t="str">
        <f t="shared" si="0"/>
        <v>February</v>
      </c>
      <c r="I8">
        <f t="shared" si="1"/>
        <v>2024</v>
      </c>
    </row>
    <row r="9" spans="1:9" x14ac:dyDescent="0.3">
      <c r="A9" s="2">
        <v>45333</v>
      </c>
      <c r="B9" s="3" t="s">
        <v>13</v>
      </c>
      <c r="C9" s="3" t="s">
        <v>14</v>
      </c>
      <c r="D9" s="3" t="s">
        <v>12</v>
      </c>
      <c r="E9" s="3">
        <v>90</v>
      </c>
      <c r="F9" s="3">
        <v>8.99</v>
      </c>
      <c r="G9" s="4">
        <v>809.1</v>
      </c>
      <c r="H9" t="str">
        <f t="shared" si="0"/>
        <v>February</v>
      </c>
      <c r="I9">
        <f t="shared" si="1"/>
        <v>2024</v>
      </c>
    </row>
    <row r="10" spans="1:9" x14ac:dyDescent="0.3">
      <c r="A10" s="2">
        <v>45340</v>
      </c>
      <c r="B10" s="3" t="s">
        <v>7</v>
      </c>
      <c r="C10" s="3" t="s">
        <v>19</v>
      </c>
      <c r="D10" s="3" t="s">
        <v>16</v>
      </c>
      <c r="E10" s="3">
        <v>35</v>
      </c>
      <c r="F10" s="3">
        <v>4.99</v>
      </c>
      <c r="G10" s="4">
        <v>174.65</v>
      </c>
      <c r="H10" t="str">
        <f t="shared" si="0"/>
        <v>February</v>
      </c>
      <c r="I10">
        <f t="shared" si="1"/>
        <v>2024</v>
      </c>
    </row>
    <row r="11" spans="1:9" x14ac:dyDescent="0.3">
      <c r="A11" s="2">
        <v>45348</v>
      </c>
      <c r="B11" s="3" t="s">
        <v>10</v>
      </c>
      <c r="C11" s="3" t="s">
        <v>15</v>
      </c>
      <c r="D11" s="3" t="s">
        <v>9</v>
      </c>
      <c r="E11" s="3">
        <v>55</v>
      </c>
      <c r="F11" s="3">
        <v>1.99</v>
      </c>
      <c r="G11" s="4">
        <v>109.45</v>
      </c>
      <c r="H11" t="str">
        <f t="shared" si="0"/>
        <v>February</v>
      </c>
      <c r="I11">
        <f t="shared" si="1"/>
        <v>2024</v>
      </c>
    </row>
    <row r="12" spans="1:9" x14ac:dyDescent="0.3">
      <c r="A12" s="2">
        <v>45352</v>
      </c>
      <c r="B12" s="3" t="s">
        <v>7</v>
      </c>
      <c r="C12" s="3" t="s">
        <v>11</v>
      </c>
      <c r="D12" s="3" t="s">
        <v>20</v>
      </c>
      <c r="E12" s="3">
        <v>16</v>
      </c>
      <c r="F12" s="3">
        <v>15.99</v>
      </c>
      <c r="G12" s="4">
        <v>255.84</v>
      </c>
      <c r="H12" t="str">
        <f t="shared" si="0"/>
        <v>March</v>
      </c>
      <c r="I12">
        <f t="shared" si="1"/>
        <v>2024</v>
      </c>
    </row>
    <row r="13" spans="1:9" x14ac:dyDescent="0.3">
      <c r="A13" s="2">
        <v>45360</v>
      </c>
      <c r="B13" s="3" t="s">
        <v>10</v>
      </c>
      <c r="C13" s="3" t="s">
        <v>17</v>
      </c>
      <c r="D13" s="3" t="s">
        <v>12</v>
      </c>
      <c r="E13" s="3">
        <v>60</v>
      </c>
      <c r="F13" s="3">
        <v>4.99</v>
      </c>
      <c r="G13" s="4">
        <v>299.39999999999998</v>
      </c>
      <c r="H13" t="str">
        <f t="shared" si="0"/>
        <v>March</v>
      </c>
      <c r="I13">
        <f t="shared" si="1"/>
        <v>2024</v>
      </c>
    </row>
    <row r="14" spans="1:9" x14ac:dyDescent="0.3">
      <c r="A14" s="2">
        <v>45366</v>
      </c>
      <c r="B14" s="3" t="s">
        <v>13</v>
      </c>
      <c r="C14" s="3" t="s">
        <v>8</v>
      </c>
      <c r="D14" s="3" t="s">
        <v>12</v>
      </c>
      <c r="E14" s="3">
        <v>29</v>
      </c>
      <c r="F14" s="3">
        <v>1.99</v>
      </c>
      <c r="G14" s="4">
        <v>57.71</v>
      </c>
      <c r="H14" t="str">
        <f t="shared" si="0"/>
        <v>March</v>
      </c>
      <c r="I14">
        <f t="shared" si="1"/>
        <v>2024</v>
      </c>
    </row>
    <row r="15" spans="1:9" x14ac:dyDescent="0.3">
      <c r="A15" s="2">
        <v>45371</v>
      </c>
      <c r="B15" s="3" t="s">
        <v>7</v>
      </c>
      <c r="C15" s="3" t="s">
        <v>18</v>
      </c>
      <c r="D15" s="3" t="s">
        <v>9</v>
      </c>
      <c r="E15" s="3">
        <v>21</v>
      </c>
      <c r="F15" s="3">
        <v>2.99</v>
      </c>
      <c r="G15" s="4">
        <v>62.79</v>
      </c>
      <c r="H15" t="str">
        <f t="shared" si="0"/>
        <v>March</v>
      </c>
      <c r="I15">
        <f t="shared" si="1"/>
        <v>2024</v>
      </c>
    </row>
    <row r="16" spans="1:9" x14ac:dyDescent="0.3">
      <c r="A16" s="2">
        <v>45378</v>
      </c>
      <c r="B16" s="3" t="s">
        <v>10</v>
      </c>
      <c r="C16" s="3" t="s">
        <v>19</v>
      </c>
      <c r="D16" s="3" t="s">
        <v>16</v>
      </c>
      <c r="E16" s="3">
        <v>34</v>
      </c>
      <c r="F16" s="3">
        <v>19.989999999999998</v>
      </c>
      <c r="G16" s="4">
        <v>679.66</v>
      </c>
      <c r="H16" t="str">
        <f t="shared" si="0"/>
        <v>March</v>
      </c>
      <c r="I16">
        <f t="shared" si="1"/>
        <v>2024</v>
      </c>
    </row>
    <row r="17" spans="1:9" x14ac:dyDescent="0.3">
      <c r="A17" s="2">
        <v>45385</v>
      </c>
      <c r="B17" s="3" t="s">
        <v>13</v>
      </c>
      <c r="C17" s="3" t="s">
        <v>11</v>
      </c>
      <c r="D17" s="3" t="s">
        <v>20</v>
      </c>
      <c r="E17" s="3">
        <v>15</v>
      </c>
      <c r="F17" s="3">
        <v>15.99</v>
      </c>
      <c r="G17" s="4">
        <v>239.85</v>
      </c>
      <c r="H17" t="str">
        <f t="shared" si="0"/>
        <v>April</v>
      </c>
      <c r="I17">
        <f t="shared" si="1"/>
        <v>2024</v>
      </c>
    </row>
    <row r="18" spans="1:9" x14ac:dyDescent="0.3">
      <c r="A18" s="2">
        <v>45392</v>
      </c>
      <c r="B18" s="3" t="s">
        <v>7</v>
      </c>
      <c r="C18" s="3" t="s">
        <v>14</v>
      </c>
      <c r="D18" s="3" t="s">
        <v>9</v>
      </c>
      <c r="E18" s="3">
        <v>76</v>
      </c>
      <c r="F18" s="3">
        <v>1.99</v>
      </c>
      <c r="G18" s="4">
        <v>151.24</v>
      </c>
      <c r="H18" t="str">
        <f t="shared" si="0"/>
        <v>April</v>
      </c>
      <c r="I18">
        <f t="shared" si="1"/>
        <v>2024</v>
      </c>
    </row>
    <row r="19" spans="1:9" x14ac:dyDescent="0.3">
      <c r="A19" s="2">
        <v>45398</v>
      </c>
      <c r="B19" s="3" t="s">
        <v>10</v>
      </c>
      <c r="C19" s="3" t="s">
        <v>17</v>
      </c>
      <c r="D19" s="3" t="s">
        <v>12</v>
      </c>
      <c r="E19" s="3">
        <v>45</v>
      </c>
      <c r="F19" s="3">
        <v>4.99</v>
      </c>
      <c r="G19" s="4">
        <v>224.55</v>
      </c>
      <c r="H19" t="str">
        <f t="shared" si="0"/>
        <v>April</v>
      </c>
      <c r="I19">
        <f t="shared" si="1"/>
        <v>2024</v>
      </c>
    </row>
    <row r="20" spans="1:9" x14ac:dyDescent="0.3">
      <c r="A20" s="2">
        <v>45405</v>
      </c>
      <c r="B20" s="3" t="s">
        <v>13</v>
      </c>
      <c r="C20" s="3" t="s">
        <v>15</v>
      </c>
      <c r="D20" s="3" t="s">
        <v>16</v>
      </c>
      <c r="E20" s="3">
        <v>40</v>
      </c>
      <c r="F20" s="3">
        <v>4.99</v>
      </c>
      <c r="G20" s="4">
        <v>199.6</v>
      </c>
      <c r="H20" t="str">
        <f t="shared" si="0"/>
        <v>April</v>
      </c>
      <c r="I20">
        <f t="shared" si="1"/>
        <v>2024</v>
      </c>
    </row>
    <row r="21" spans="1:9" x14ac:dyDescent="0.3">
      <c r="A21" s="2">
        <v>45411</v>
      </c>
      <c r="B21" s="3" t="s">
        <v>7</v>
      </c>
      <c r="C21" s="3" t="s">
        <v>18</v>
      </c>
      <c r="D21" s="3" t="s">
        <v>16</v>
      </c>
      <c r="E21" s="3">
        <v>30</v>
      </c>
      <c r="F21" s="3">
        <v>19.989999999999998</v>
      </c>
      <c r="G21" s="4">
        <v>599.70000000000005</v>
      </c>
      <c r="H21" t="str">
        <f t="shared" si="0"/>
        <v>April</v>
      </c>
      <c r="I21">
        <f t="shared" si="1"/>
        <v>2024</v>
      </c>
    </row>
    <row r="22" spans="1:9" x14ac:dyDescent="0.3">
      <c r="A22" s="2">
        <v>45414</v>
      </c>
      <c r="B22" s="3" t="s">
        <v>10</v>
      </c>
      <c r="C22" s="3" t="s">
        <v>8</v>
      </c>
      <c r="D22" s="3" t="s">
        <v>9</v>
      </c>
      <c r="E22" s="3">
        <v>60</v>
      </c>
      <c r="F22" s="3">
        <v>1.99</v>
      </c>
      <c r="G22" s="4">
        <v>119.4</v>
      </c>
      <c r="H22" t="str">
        <f t="shared" si="0"/>
        <v>May</v>
      </c>
      <c r="I22">
        <f t="shared" si="1"/>
        <v>2024</v>
      </c>
    </row>
    <row r="23" spans="1:9" x14ac:dyDescent="0.3">
      <c r="A23" s="2">
        <v>45421</v>
      </c>
      <c r="B23" s="3" t="s">
        <v>13</v>
      </c>
      <c r="C23" s="3" t="s">
        <v>14</v>
      </c>
      <c r="D23" s="3" t="s">
        <v>12</v>
      </c>
      <c r="E23" s="3">
        <v>55</v>
      </c>
      <c r="F23" s="3">
        <v>8.99</v>
      </c>
      <c r="G23" s="4">
        <v>494.45</v>
      </c>
      <c r="H23" t="str">
        <f t="shared" si="0"/>
        <v>May</v>
      </c>
      <c r="I23">
        <f t="shared" si="1"/>
        <v>2024</v>
      </c>
    </row>
    <row r="24" spans="1:9" x14ac:dyDescent="0.3">
      <c r="A24" s="2">
        <v>45427</v>
      </c>
      <c r="B24" s="3" t="s">
        <v>7</v>
      </c>
      <c r="C24" s="3" t="s">
        <v>15</v>
      </c>
      <c r="D24" s="3" t="s">
        <v>9</v>
      </c>
      <c r="E24" s="3">
        <v>47</v>
      </c>
      <c r="F24" s="3">
        <v>2.99</v>
      </c>
      <c r="G24" s="4">
        <v>140.53</v>
      </c>
      <c r="H24" t="str">
        <f t="shared" si="0"/>
        <v>May</v>
      </c>
      <c r="I24">
        <f t="shared" si="1"/>
        <v>2024</v>
      </c>
    </row>
    <row r="25" spans="1:9" x14ac:dyDescent="0.3">
      <c r="A25" s="2">
        <v>45434</v>
      </c>
      <c r="B25" s="3" t="s">
        <v>10</v>
      </c>
      <c r="C25" s="3" t="s">
        <v>17</v>
      </c>
      <c r="D25" s="3" t="s">
        <v>16</v>
      </c>
      <c r="E25" s="3">
        <v>28</v>
      </c>
      <c r="F25" s="3">
        <v>19.989999999999998</v>
      </c>
      <c r="G25" s="4">
        <v>559.72</v>
      </c>
      <c r="H25" t="str">
        <f t="shared" si="0"/>
        <v>May</v>
      </c>
      <c r="I25">
        <f t="shared" si="1"/>
        <v>2024</v>
      </c>
    </row>
    <row r="26" spans="1:9" x14ac:dyDescent="0.3">
      <c r="A26" s="2">
        <v>45441</v>
      </c>
      <c r="B26" s="3" t="s">
        <v>13</v>
      </c>
      <c r="C26" s="3" t="s">
        <v>11</v>
      </c>
      <c r="D26" s="3" t="s">
        <v>12</v>
      </c>
      <c r="E26" s="3">
        <v>33</v>
      </c>
      <c r="F26" s="3">
        <v>4.99</v>
      </c>
      <c r="G26" s="4">
        <v>164.67</v>
      </c>
      <c r="H26" t="str">
        <f t="shared" si="0"/>
        <v>May</v>
      </c>
      <c r="I26">
        <f t="shared" si="1"/>
        <v>2024</v>
      </c>
    </row>
    <row r="27" spans="1:9" x14ac:dyDescent="0.3">
      <c r="A27" s="2">
        <v>45446</v>
      </c>
      <c r="B27" s="3" t="s">
        <v>7</v>
      </c>
      <c r="C27" s="3" t="s">
        <v>18</v>
      </c>
      <c r="D27" s="3" t="s">
        <v>9</v>
      </c>
      <c r="E27" s="3">
        <v>63</v>
      </c>
      <c r="F27" s="3">
        <v>1.99</v>
      </c>
      <c r="G27" s="4">
        <v>125.37</v>
      </c>
      <c r="H27" t="str">
        <f t="shared" si="0"/>
        <v>June</v>
      </c>
      <c r="I27">
        <f t="shared" si="1"/>
        <v>2024</v>
      </c>
    </row>
    <row r="28" spans="1:9" x14ac:dyDescent="0.3">
      <c r="A28" s="2">
        <v>45454</v>
      </c>
      <c r="B28" s="3" t="s">
        <v>10</v>
      </c>
      <c r="C28" s="3" t="s">
        <v>8</v>
      </c>
      <c r="D28" s="3" t="s">
        <v>16</v>
      </c>
      <c r="E28" s="3">
        <v>31</v>
      </c>
      <c r="F28" s="3">
        <v>19.989999999999998</v>
      </c>
      <c r="G28" s="4">
        <v>619.69000000000005</v>
      </c>
      <c r="H28" t="str">
        <f t="shared" si="0"/>
        <v>June</v>
      </c>
      <c r="I28">
        <f t="shared" si="1"/>
        <v>2024</v>
      </c>
    </row>
    <row r="29" spans="1:9" x14ac:dyDescent="0.3">
      <c r="A29" s="2">
        <v>45461</v>
      </c>
      <c r="B29" s="3" t="s">
        <v>13</v>
      </c>
      <c r="C29" s="3" t="s">
        <v>19</v>
      </c>
      <c r="D29" s="3" t="s">
        <v>20</v>
      </c>
      <c r="E29" s="3">
        <v>18</v>
      </c>
      <c r="F29" s="3">
        <v>15.99</v>
      </c>
      <c r="G29" s="4">
        <v>287.82</v>
      </c>
      <c r="H29" t="str">
        <f t="shared" si="0"/>
        <v>June</v>
      </c>
      <c r="I29">
        <f t="shared" si="1"/>
        <v>2024</v>
      </c>
    </row>
    <row r="30" spans="1:9" x14ac:dyDescent="0.3">
      <c r="A30" s="2">
        <v>45467</v>
      </c>
      <c r="B30" s="3" t="s">
        <v>7</v>
      </c>
      <c r="C30" s="3" t="s">
        <v>15</v>
      </c>
      <c r="D30" s="3" t="s">
        <v>12</v>
      </c>
      <c r="E30" s="3">
        <v>41</v>
      </c>
      <c r="F30" s="3">
        <v>4.99</v>
      </c>
      <c r="G30" s="4">
        <v>204.59</v>
      </c>
      <c r="H30" t="str">
        <f t="shared" si="0"/>
        <v>June</v>
      </c>
      <c r="I30">
        <f t="shared" si="1"/>
        <v>2024</v>
      </c>
    </row>
    <row r="31" spans="1:9" x14ac:dyDescent="0.3">
      <c r="A31" s="2">
        <v>45474</v>
      </c>
      <c r="B31" s="3" t="s">
        <v>10</v>
      </c>
      <c r="C31" s="3" t="s">
        <v>14</v>
      </c>
      <c r="D31" s="3" t="s">
        <v>9</v>
      </c>
      <c r="E31" s="3">
        <v>70</v>
      </c>
      <c r="F31" s="3">
        <v>2.99</v>
      </c>
      <c r="G31" s="4">
        <v>209.3</v>
      </c>
      <c r="H31" t="str">
        <f t="shared" si="0"/>
        <v>July</v>
      </c>
      <c r="I31">
        <f t="shared" si="1"/>
        <v>2024</v>
      </c>
    </row>
    <row r="32" spans="1:9" x14ac:dyDescent="0.3">
      <c r="A32" s="2">
        <v>45482</v>
      </c>
      <c r="B32" s="3" t="s">
        <v>13</v>
      </c>
      <c r="C32" s="3" t="s">
        <v>11</v>
      </c>
      <c r="D32" s="3" t="s">
        <v>16</v>
      </c>
      <c r="E32" s="3">
        <v>25</v>
      </c>
      <c r="F32" s="3">
        <v>4.99</v>
      </c>
      <c r="G32" s="4">
        <v>124.75</v>
      </c>
      <c r="H32" t="str">
        <f t="shared" si="0"/>
        <v>July</v>
      </c>
      <c r="I32">
        <f t="shared" si="1"/>
        <v>2024</v>
      </c>
    </row>
    <row r="33" spans="1:9" x14ac:dyDescent="0.3">
      <c r="A33" s="2">
        <v>45489</v>
      </c>
      <c r="B33" s="3" t="s">
        <v>7</v>
      </c>
      <c r="C33" s="3" t="s">
        <v>17</v>
      </c>
      <c r="D33" s="3" t="s">
        <v>12</v>
      </c>
      <c r="E33" s="3">
        <v>36</v>
      </c>
      <c r="F33" s="3">
        <v>4.99</v>
      </c>
      <c r="G33" s="4">
        <v>179.64</v>
      </c>
      <c r="H33" t="str">
        <f t="shared" si="0"/>
        <v>July</v>
      </c>
      <c r="I33">
        <f t="shared" si="1"/>
        <v>2024</v>
      </c>
    </row>
    <row r="34" spans="1:9" x14ac:dyDescent="0.3">
      <c r="A34" s="2">
        <v>45496</v>
      </c>
      <c r="B34" s="3" t="s">
        <v>10</v>
      </c>
      <c r="C34" s="3" t="s">
        <v>8</v>
      </c>
      <c r="D34" s="3" t="s">
        <v>9</v>
      </c>
      <c r="E34" s="3">
        <v>44</v>
      </c>
      <c r="F34" s="3">
        <v>1.99</v>
      </c>
      <c r="G34" s="4">
        <v>87.56</v>
      </c>
      <c r="H34" t="str">
        <f t="shared" si="0"/>
        <v>July</v>
      </c>
      <c r="I34">
        <f t="shared" si="1"/>
        <v>2024</v>
      </c>
    </row>
    <row r="35" spans="1:9" x14ac:dyDescent="0.3">
      <c r="A35" s="2">
        <v>45503</v>
      </c>
      <c r="B35" s="3" t="s">
        <v>13</v>
      </c>
      <c r="C35" s="3" t="s">
        <v>18</v>
      </c>
      <c r="D35" s="3" t="s">
        <v>16</v>
      </c>
      <c r="E35" s="3">
        <v>29</v>
      </c>
      <c r="F35" s="3">
        <v>4.99</v>
      </c>
      <c r="G35" s="4">
        <v>144.71</v>
      </c>
      <c r="H35" t="str">
        <f t="shared" si="0"/>
        <v>July</v>
      </c>
      <c r="I35">
        <f t="shared" si="1"/>
        <v>2024</v>
      </c>
    </row>
    <row r="36" spans="1:9" x14ac:dyDescent="0.3">
      <c r="A36" s="2">
        <v>45509</v>
      </c>
      <c r="B36" s="3" t="s">
        <v>7</v>
      </c>
      <c r="C36" s="3" t="s">
        <v>14</v>
      </c>
      <c r="D36" s="3" t="s">
        <v>9</v>
      </c>
      <c r="E36" s="3">
        <v>57</v>
      </c>
      <c r="F36" s="3">
        <v>2.99</v>
      </c>
      <c r="G36" s="4">
        <v>170.43</v>
      </c>
      <c r="H36" t="str">
        <f t="shared" si="0"/>
        <v>August</v>
      </c>
      <c r="I36">
        <f t="shared" si="1"/>
        <v>2024</v>
      </c>
    </row>
    <row r="37" spans="1:9" x14ac:dyDescent="0.3">
      <c r="A37" s="2">
        <v>45517</v>
      </c>
      <c r="B37" s="3" t="s">
        <v>10</v>
      </c>
      <c r="C37" s="3" t="s">
        <v>11</v>
      </c>
      <c r="D37" s="3" t="s">
        <v>20</v>
      </c>
      <c r="E37" s="3">
        <v>12</v>
      </c>
      <c r="F37" s="3">
        <v>15.99</v>
      </c>
      <c r="G37" s="4">
        <v>191.88</v>
      </c>
      <c r="H37" t="str">
        <f t="shared" si="0"/>
        <v>August</v>
      </c>
      <c r="I37">
        <f t="shared" si="1"/>
        <v>2024</v>
      </c>
    </row>
    <row r="38" spans="1:9" x14ac:dyDescent="0.3">
      <c r="A38" s="2">
        <v>45524</v>
      </c>
      <c r="B38" s="3" t="s">
        <v>13</v>
      </c>
      <c r="C38" s="3" t="s">
        <v>15</v>
      </c>
      <c r="D38" s="3" t="s">
        <v>9</v>
      </c>
      <c r="E38" s="3">
        <v>38</v>
      </c>
      <c r="F38" s="3">
        <v>1.99</v>
      </c>
      <c r="G38" s="4">
        <v>75.62</v>
      </c>
      <c r="H38" t="str">
        <f t="shared" si="0"/>
        <v>August</v>
      </c>
      <c r="I38">
        <f t="shared" si="1"/>
        <v>2024</v>
      </c>
    </row>
    <row r="39" spans="1:9" x14ac:dyDescent="0.3">
      <c r="A39" s="2">
        <v>45531</v>
      </c>
      <c r="B39" s="3" t="s">
        <v>7</v>
      </c>
      <c r="C39" s="3" t="s">
        <v>17</v>
      </c>
      <c r="D39" s="3" t="s">
        <v>16</v>
      </c>
      <c r="E39" s="3">
        <v>32</v>
      </c>
      <c r="F39" s="3">
        <v>4.99</v>
      </c>
      <c r="G39" s="4">
        <v>159.68</v>
      </c>
      <c r="H39" t="str">
        <f t="shared" si="0"/>
        <v>August</v>
      </c>
      <c r="I39">
        <f t="shared" si="1"/>
        <v>2024</v>
      </c>
    </row>
    <row r="40" spans="1:9" x14ac:dyDescent="0.3">
      <c r="A40" s="2">
        <v>45537</v>
      </c>
      <c r="B40" s="3" t="s">
        <v>10</v>
      </c>
      <c r="C40" s="3" t="s">
        <v>18</v>
      </c>
      <c r="D40" s="3" t="s">
        <v>12</v>
      </c>
      <c r="E40" s="3">
        <v>50</v>
      </c>
      <c r="F40" s="3">
        <v>4.99</v>
      </c>
      <c r="G40" s="4">
        <v>249.5</v>
      </c>
      <c r="H40" t="str">
        <f t="shared" si="0"/>
        <v>September</v>
      </c>
      <c r="I40">
        <f t="shared" si="1"/>
        <v>2024</v>
      </c>
    </row>
    <row r="41" spans="1:9" x14ac:dyDescent="0.3">
      <c r="A41" s="2">
        <v>45545</v>
      </c>
      <c r="B41" s="3" t="s">
        <v>13</v>
      </c>
      <c r="C41" s="3" t="s">
        <v>8</v>
      </c>
      <c r="D41" s="3" t="s">
        <v>16</v>
      </c>
      <c r="E41" s="3">
        <v>35</v>
      </c>
      <c r="F41" s="3">
        <v>19.989999999999998</v>
      </c>
      <c r="G41" s="4">
        <v>699.65</v>
      </c>
      <c r="H41" t="str">
        <f t="shared" si="0"/>
        <v>September</v>
      </c>
      <c r="I41">
        <f t="shared" si="1"/>
        <v>2024</v>
      </c>
    </row>
    <row r="42" spans="1:9" x14ac:dyDescent="0.3">
      <c r="A42" s="2">
        <v>45552</v>
      </c>
      <c r="B42" s="3" t="s">
        <v>7</v>
      </c>
      <c r="C42" s="3" t="s">
        <v>19</v>
      </c>
      <c r="D42" s="3" t="s">
        <v>9</v>
      </c>
      <c r="E42" s="3">
        <v>60</v>
      </c>
      <c r="F42" s="3">
        <v>2.99</v>
      </c>
      <c r="G42" s="4">
        <v>179.4</v>
      </c>
      <c r="H42" t="str">
        <f t="shared" si="0"/>
        <v>September</v>
      </c>
      <c r="I42">
        <f t="shared" si="1"/>
        <v>2024</v>
      </c>
    </row>
    <row r="43" spans="1:9" x14ac:dyDescent="0.3">
      <c r="A43" s="2">
        <v>45559</v>
      </c>
      <c r="B43" s="3" t="s">
        <v>10</v>
      </c>
      <c r="C43" s="3" t="s">
        <v>15</v>
      </c>
      <c r="D43" s="3" t="s">
        <v>12</v>
      </c>
      <c r="E43" s="3">
        <v>48</v>
      </c>
      <c r="F43" s="3">
        <v>4.99</v>
      </c>
      <c r="G43" s="4">
        <v>239.52</v>
      </c>
      <c r="H43" t="str">
        <f t="shared" si="0"/>
        <v>September</v>
      </c>
      <c r="I43">
        <f t="shared" si="1"/>
        <v>2024</v>
      </c>
    </row>
    <row r="44" spans="1:9" x14ac:dyDescent="0.3">
      <c r="A44" s="2">
        <v>45566</v>
      </c>
      <c r="B44" s="3" t="s">
        <v>13</v>
      </c>
      <c r="C44" s="3" t="s">
        <v>11</v>
      </c>
      <c r="D44" s="3" t="s">
        <v>20</v>
      </c>
      <c r="E44" s="3">
        <v>14</v>
      </c>
      <c r="F44" s="3">
        <v>15.99</v>
      </c>
      <c r="G44" s="4">
        <v>223.86</v>
      </c>
      <c r="H44" t="str">
        <f t="shared" si="0"/>
        <v>October</v>
      </c>
      <c r="I44">
        <f t="shared" si="1"/>
        <v>2024</v>
      </c>
    </row>
    <row r="45" spans="1:9" x14ac:dyDescent="0.3">
      <c r="A45" s="2">
        <v>45573</v>
      </c>
      <c r="B45" s="3" t="s">
        <v>7</v>
      </c>
      <c r="C45" s="3" t="s">
        <v>14</v>
      </c>
      <c r="D45" s="3" t="s">
        <v>9</v>
      </c>
      <c r="E45" s="3">
        <v>80</v>
      </c>
      <c r="F45" s="3">
        <v>1.99</v>
      </c>
      <c r="G45" s="4">
        <v>159.19999999999999</v>
      </c>
      <c r="H45" t="str">
        <f t="shared" si="0"/>
        <v>October</v>
      </c>
      <c r="I45">
        <f t="shared" si="1"/>
        <v>2024</v>
      </c>
    </row>
    <row r="46" spans="1:9" x14ac:dyDescent="0.3">
      <c r="A46" s="2">
        <v>45580</v>
      </c>
      <c r="B46" s="3" t="s">
        <v>10</v>
      </c>
      <c r="C46" s="3" t="s">
        <v>17</v>
      </c>
      <c r="D46" s="3" t="s">
        <v>16</v>
      </c>
      <c r="E46" s="3">
        <v>29</v>
      </c>
      <c r="F46" s="3">
        <v>4.99</v>
      </c>
      <c r="G46" s="4">
        <v>144.71</v>
      </c>
      <c r="H46" t="str">
        <f t="shared" si="0"/>
        <v>October</v>
      </c>
      <c r="I46">
        <f t="shared" si="1"/>
        <v>2024</v>
      </c>
    </row>
    <row r="47" spans="1:9" x14ac:dyDescent="0.3">
      <c r="A47" s="2">
        <v>45587</v>
      </c>
      <c r="B47" s="3" t="s">
        <v>13</v>
      </c>
      <c r="C47" s="3" t="s">
        <v>8</v>
      </c>
      <c r="D47" s="3" t="s">
        <v>9</v>
      </c>
      <c r="E47" s="3">
        <v>66</v>
      </c>
      <c r="F47" s="3">
        <v>2.99</v>
      </c>
      <c r="G47" s="4">
        <v>197.34</v>
      </c>
      <c r="H47" t="str">
        <f t="shared" si="0"/>
        <v>October</v>
      </c>
      <c r="I47">
        <f t="shared" si="1"/>
        <v>2024</v>
      </c>
    </row>
    <row r="48" spans="1:9" x14ac:dyDescent="0.3">
      <c r="A48" s="2">
        <v>45594</v>
      </c>
      <c r="B48" s="3" t="s">
        <v>7</v>
      </c>
      <c r="C48" s="3" t="s">
        <v>11</v>
      </c>
      <c r="D48" s="3" t="s">
        <v>12</v>
      </c>
      <c r="E48" s="3">
        <v>43</v>
      </c>
      <c r="F48" s="3">
        <v>4.99</v>
      </c>
      <c r="G48" s="4">
        <v>214.57</v>
      </c>
      <c r="H48" t="str">
        <f t="shared" si="0"/>
        <v>October</v>
      </c>
      <c r="I48">
        <f t="shared" si="1"/>
        <v>2024</v>
      </c>
    </row>
    <row r="49" spans="1:9" x14ac:dyDescent="0.3">
      <c r="A49" s="2">
        <v>45600</v>
      </c>
      <c r="B49" s="3" t="s">
        <v>10</v>
      </c>
      <c r="C49" s="3" t="s">
        <v>18</v>
      </c>
      <c r="D49" s="3" t="s">
        <v>20</v>
      </c>
      <c r="E49" s="3">
        <v>13</v>
      </c>
      <c r="F49" s="3">
        <v>15.99</v>
      </c>
      <c r="G49" s="4">
        <v>207.87</v>
      </c>
      <c r="H49" t="str">
        <f t="shared" si="0"/>
        <v>November</v>
      </c>
      <c r="I49">
        <f t="shared" si="1"/>
        <v>2024</v>
      </c>
    </row>
    <row r="50" spans="1:9" x14ac:dyDescent="0.3">
      <c r="A50" s="2">
        <v>45608</v>
      </c>
      <c r="B50" s="3" t="s">
        <v>13</v>
      </c>
      <c r="C50" s="3" t="s">
        <v>19</v>
      </c>
      <c r="D50" s="3" t="s">
        <v>12</v>
      </c>
      <c r="E50" s="3">
        <v>39</v>
      </c>
      <c r="F50" s="3">
        <v>4.99</v>
      </c>
      <c r="G50" s="4">
        <v>194.61</v>
      </c>
      <c r="H50" t="str">
        <f t="shared" si="0"/>
        <v>November</v>
      </c>
      <c r="I50">
        <f t="shared" si="1"/>
        <v>2024</v>
      </c>
    </row>
    <row r="51" spans="1:9" x14ac:dyDescent="0.3">
      <c r="A51" s="2">
        <v>45615</v>
      </c>
      <c r="B51" s="3" t="s">
        <v>7</v>
      </c>
      <c r="C51" s="3" t="s">
        <v>15</v>
      </c>
      <c r="D51" s="3" t="s">
        <v>16</v>
      </c>
      <c r="E51" s="3">
        <v>33</v>
      </c>
      <c r="F51" s="3">
        <v>19.989999999999998</v>
      </c>
      <c r="G51" s="4">
        <v>659.67</v>
      </c>
      <c r="H51" t="str">
        <f t="shared" si="0"/>
        <v>November</v>
      </c>
      <c r="I51">
        <f t="shared" si="1"/>
        <v>2024</v>
      </c>
    </row>
    <row r="52" spans="1:9" x14ac:dyDescent="0.3">
      <c r="A52" s="2">
        <v>45622</v>
      </c>
      <c r="B52" s="3" t="s">
        <v>10</v>
      </c>
      <c r="C52" s="3" t="s">
        <v>14</v>
      </c>
      <c r="D52" s="3" t="s">
        <v>12</v>
      </c>
      <c r="E52" s="3">
        <v>40</v>
      </c>
      <c r="F52" s="3">
        <v>8.99</v>
      </c>
      <c r="G52" s="4">
        <v>359.6</v>
      </c>
      <c r="H52" t="str">
        <f t="shared" si="0"/>
        <v>November</v>
      </c>
      <c r="I52">
        <f t="shared" si="1"/>
        <v>2024</v>
      </c>
    </row>
    <row r="53" spans="1:9" x14ac:dyDescent="0.3">
      <c r="A53" s="2">
        <v>45629</v>
      </c>
      <c r="B53" s="3" t="s">
        <v>13</v>
      </c>
      <c r="C53" s="3" t="s">
        <v>11</v>
      </c>
      <c r="D53" s="3" t="s">
        <v>9</v>
      </c>
      <c r="E53" s="3">
        <v>48</v>
      </c>
      <c r="F53" s="3">
        <v>2.99</v>
      </c>
      <c r="G53" s="4">
        <v>143.52000000000001</v>
      </c>
      <c r="H53" t="str">
        <f t="shared" si="0"/>
        <v>December</v>
      </c>
      <c r="I53">
        <f t="shared" si="1"/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04B-EDD1-4C74-9EDD-235353ADCC57}">
  <dimension ref="A2:K15"/>
  <sheetViews>
    <sheetView tabSelected="1" topLeftCell="A4" zoomScaleNormal="100" workbookViewId="0">
      <selection activeCell="E15" sqref="E15"/>
    </sheetView>
  </sheetViews>
  <sheetFormatPr defaultRowHeight="14.4" x14ac:dyDescent="0.3"/>
  <cols>
    <col min="1" max="1" width="12.44140625" bestFit="1" customWidth="1"/>
    <col min="2" max="2" width="11.109375" bestFit="1" customWidth="1"/>
    <col min="4" max="4" width="13.88671875" bestFit="1" customWidth="1"/>
    <col min="5" max="5" width="11.5546875" bestFit="1" customWidth="1"/>
    <col min="6" max="6" width="11.109375" bestFit="1" customWidth="1"/>
    <col min="9" max="9" width="12.44140625" bestFit="1" customWidth="1"/>
    <col min="10" max="10" width="13.88671875" bestFit="1" customWidth="1"/>
    <col min="11" max="11" width="11.5546875" bestFit="1" customWidth="1"/>
  </cols>
  <sheetData>
    <row r="2" spans="1:11" x14ac:dyDescent="0.3">
      <c r="A2" s="7" t="s">
        <v>24</v>
      </c>
      <c r="B2" t="s">
        <v>23</v>
      </c>
      <c r="D2" s="7" t="s">
        <v>24</v>
      </c>
      <c r="E2" t="s">
        <v>23</v>
      </c>
      <c r="G2" s="7" t="s">
        <v>24</v>
      </c>
      <c r="H2" t="s">
        <v>23</v>
      </c>
      <c r="J2" s="7" t="s">
        <v>24</v>
      </c>
      <c r="K2" t="s">
        <v>23</v>
      </c>
    </row>
    <row r="3" spans="1:11" x14ac:dyDescent="0.3">
      <c r="A3" s="8" t="s">
        <v>10</v>
      </c>
      <c r="B3" s="5">
        <v>5618.0000000000009</v>
      </c>
      <c r="D3" s="8" t="s">
        <v>26</v>
      </c>
      <c r="E3" s="5">
        <v>2075.36</v>
      </c>
      <c r="G3" s="8" t="s">
        <v>11</v>
      </c>
      <c r="H3" s="5">
        <v>2558.44</v>
      </c>
      <c r="J3" s="8" t="s">
        <v>12</v>
      </c>
      <c r="K3" s="5">
        <v>4990.8100000000004</v>
      </c>
    </row>
    <row r="4" spans="1:11" x14ac:dyDescent="0.3">
      <c r="A4" s="8" t="s">
        <v>7</v>
      </c>
      <c r="B4" s="5">
        <v>4465.4799999999996</v>
      </c>
      <c r="D4" s="8" t="s">
        <v>27</v>
      </c>
      <c r="E4" s="5">
        <v>1541.8500000000001</v>
      </c>
      <c r="G4" s="8" t="s">
        <v>14</v>
      </c>
      <c r="H4" s="5">
        <v>2532.96</v>
      </c>
      <c r="J4" s="8" t="s">
        <v>16</v>
      </c>
      <c r="K4" s="5">
        <v>5305.92</v>
      </c>
    </row>
    <row r="5" spans="1:11" x14ac:dyDescent="0.3">
      <c r="A5" s="8" t="s">
        <v>13</v>
      </c>
      <c r="B5" s="5">
        <v>4236.9000000000005</v>
      </c>
      <c r="D5" s="8" t="s">
        <v>30</v>
      </c>
      <c r="E5" s="5">
        <v>1478.77</v>
      </c>
      <c r="G5" s="8" t="s">
        <v>8</v>
      </c>
      <c r="H5" s="5">
        <v>2269.8000000000002</v>
      </c>
      <c r="J5" s="8" t="s">
        <v>20</v>
      </c>
      <c r="K5" s="5">
        <v>1407.12</v>
      </c>
    </row>
    <row r="6" spans="1:11" x14ac:dyDescent="0.3">
      <c r="A6" s="8" t="s">
        <v>25</v>
      </c>
      <c r="B6" s="5">
        <v>14320.380000000001</v>
      </c>
      <c r="D6" s="8" t="s">
        <v>36</v>
      </c>
      <c r="E6" s="5">
        <v>1421.75</v>
      </c>
      <c r="G6" s="8" t="s">
        <v>15</v>
      </c>
      <c r="H6" s="5">
        <v>2168.71</v>
      </c>
      <c r="J6" s="8" t="s">
        <v>9</v>
      </c>
      <c r="K6" s="5">
        <v>2616.5299999999997</v>
      </c>
    </row>
    <row r="7" spans="1:11" x14ac:dyDescent="0.3">
      <c r="D7" s="8" t="s">
        <v>29</v>
      </c>
      <c r="E7" s="5">
        <v>1414.94</v>
      </c>
      <c r="G7" s="8" t="s">
        <v>17</v>
      </c>
      <c r="H7" s="5">
        <v>1735.14</v>
      </c>
      <c r="J7" s="8" t="s">
        <v>25</v>
      </c>
      <c r="K7" s="5">
        <v>14320.379999999997</v>
      </c>
    </row>
    <row r="8" spans="1:11" x14ac:dyDescent="0.3">
      <c r="D8" s="8" t="s">
        <v>34</v>
      </c>
      <c r="E8" s="5">
        <v>1368.07</v>
      </c>
      <c r="G8" s="8" t="s">
        <v>25</v>
      </c>
      <c r="H8" s="5">
        <v>11265.05</v>
      </c>
    </row>
    <row r="9" spans="1:11" x14ac:dyDescent="0.3">
      <c r="D9" s="8" t="s">
        <v>28</v>
      </c>
      <c r="E9" s="5">
        <v>1355.4</v>
      </c>
    </row>
    <row r="10" spans="1:11" x14ac:dyDescent="0.3">
      <c r="D10" s="8" t="s">
        <v>31</v>
      </c>
      <c r="E10" s="5">
        <v>1237.47</v>
      </c>
    </row>
    <row r="11" spans="1:11" x14ac:dyDescent="0.3">
      <c r="D11" s="8" t="s">
        <v>35</v>
      </c>
      <c r="E11" s="5">
        <v>939.68000000000006</v>
      </c>
    </row>
    <row r="12" spans="1:11" x14ac:dyDescent="0.3">
      <c r="D12" s="8" t="s">
        <v>32</v>
      </c>
      <c r="E12" s="5">
        <v>745.96</v>
      </c>
    </row>
    <row r="13" spans="1:11" x14ac:dyDescent="0.3">
      <c r="D13" s="8" t="s">
        <v>33</v>
      </c>
      <c r="E13" s="5">
        <v>597.61</v>
      </c>
    </row>
    <row r="14" spans="1:11" x14ac:dyDescent="0.3">
      <c r="D14" s="8" t="s">
        <v>37</v>
      </c>
      <c r="E14" s="5">
        <v>143.52000000000001</v>
      </c>
    </row>
    <row r="15" spans="1:11" x14ac:dyDescent="0.3">
      <c r="D15" s="8" t="s">
        <v>25</v>
      </c>
      <c r="E15" s="5">
        <v>14320.380000000001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C00-428D-469D-917E-39962810A8C4}">
  <dimension ref="A1"/>
  <sheetViews>
    <sheetView zoomScale="40" zoomScaleNormal="40" workbookViewId="0">
      <selection activeCell="E64" sqref="E6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Dataset</vt:lpstr>
      <vt:lpstr>Pivot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Dumzo-Ajufo</dc:creator>
  <cp:lastModifiedBy>Uche Dumzo-Ajufo</cp:lastModifiedBy>
  <dcterms:created xsi:type="dcterms:W3CDTF">2025-07-10T12:59:09Z</dcterms:created>
  <dcterms:modified xsi:type="dcterms:W3CDTF">2025-07-10T13:45:24Z</dcterms:modified>
</cp:coreProperties>
</file>