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 Inventory - Classes and We" sheetId="1" r:id="rId4"/>
    <sheet state="visible" name="Item Inventory - Extra Details " sheetId="2" r:id="rId5"/>
  </sheets>
  <definedNames>
    <definedName hidden="1" localSheetId="0" name="_xlnm._FilterDatabase">'Item Inventory - Classes and We'!$B$4:$AD$85</definedName>
    <definedName hidden="1" localSheetId="1" name="_xlnm._FilterDatabase">'Item Inventory - Extra Details '!$A$4:$AN$48</definedName>
  </definedNames>
  <calcPr/>
  <extLst>
    <ext uri="GoogleSheetsCustomDataVersion2">
      <go:sheetsCustomData xmlns:go="http://customooxmlschemas.google.com/" r:id="rId6" roundtripDataChecksum="MyKss1Md4B0QZ+Yl6LHs/QSRvYVFHuIYEV7ucDqtFh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ID#AAABEC0XlOI
Compostable Field Testing Program Coordinators    (2024-01-30 14:23:23)
This is the field for display on graphs, when going item Format + Material</t>
      </text>
    </comment>
    <comment authorId="0" ref="B85">
      <text>
        <t xml:space="preserve">======
ID#AAABEC0XlOE
Compostable Field Testing Program Coordinators    (2024-01-30 14:22:58)
Initial weight is missing for this item, can be excluded for now.</t>
      </text>
    </comment>
    <comment authorId="0" ref="H4">
      <text>
        <t xml:space="preserve">======
ID#AAABEC0XlN4
Compostable Field Testing Program Coordinators    (2024-01-30 13:01:38)
This is not uniform across trials, it's included for cross-reference by CFTP only.</t>
      </text>
    </comment>
    <comment authorId="0" ref="G4">
      <text>
        <t xml:space="preserve">======
ID#AAABECBho88
Compostable Field Testing Program Coordinators    (2024-01-29 23:48:06)
This field is not meant for use when generating graphs, it's for internal verbal discussion.
------
ID#AAABEC0XlNw
Compostable Field Testing Program Coordinators    (2024-01-30 13:01:09)
This is the field which will match data directly coming from trials. It's unique to each test item but not the format we want to filter items by.</t>
      </text>
    </comment>
    <comment authorId="0" ref="I4">
      <text>
        <t xml:space="preserve">======
ID#AAABEB_VZr0
Compostable Field Testing Program Coordinators    (2024-01-29 23:46:15)
Useful for trials which used Item ID to identify products
------
ID#AAABEC0XlN8
Compostable Field Testing Program Coordinators    (2024-01-30 13:01:58)
This field is only used by the 2023 Donated Data (10 trials)</t>
      </text>
    </comment>
  </commentList>
  <extLst>
    <ext uri="GoogleSheetsCustomDataVersion2">
      <go:sheetsCustomData xmlns:go="http://customooxmlschemas.google.com/" r:id="rId1" roundtripDataSignature="AMtx7mi0mOcKl/l7N2t3hdyR4tjbBOHjKg=="/>
    </ext>
  </extLst>
</comments>
</file>

<file path=xl/sharedStrings.xml><?xml version="1.0" encoding="utf-8"?>
<sst xmlns="http://schemas.openxmlformats.org/spreadsheetml/2006/main" count="1966" uniqueCount="598">
  <si>
    <t xml:space="preserve">Inventory of Items Tested in Compostable Field Testing Program Disintegration Trials </t>
  </si>
  <si>
    <t>Updated Jan 18 2024</t>
  </si>
  <si>
    <t>Item ID</t>
  </si>
  <si>
    <t>Item Format</t>
  </si>
  <si>
    <t>Brand</t>
  </si>
  <si>
    <t>Manufacturer</t>
  </si>
  <si>
    <t>Item SKU</t>
  </si>
  <si>
    <t>Item Name</t>
  </si>
  <si>
    <t>Item Description Refined</t>
  </si>
  <si>
    <t>Item Description From Trial</t>
  </si>
  <si>
    <t>Material Class I</t>
  </si>
  <si>
    <t>Material Class II</t>
  </si>
  <si>
    <t>Material Class III</t>
  </si>
  <si>
    <t>Material Description</t>
  </si>
  <si>
    <t>Material Composition</t>
  </si>
  <si>
    <t>Certification @ time of testing</t>
  </si>
  <si>
    <t xml:space="preserve">Kit </t>
  </si>
  <si>
    <t>Initial Weight 1</t>
  </si>
  <si>
    <t>Initial Weight 2</t>
  </si>
  <si>
    <t>Initial Weight 3</t>
  </si>
  <si>
    <t>Average Initial Weight, g</t>
  </si>
  <si>
    <t>Item Dimensions Compiled</t>
  </si>
  <si>
    <t>Item Capacity, mL</t>
  </si>
  <si>
    <t>Notes</t>
  </si>
  <si>
    <t>A1</t>
  </si>
  <si>
    <t>Hot cup</t>
  </si>
  <si>
    <t>World Centric™</t>
  </si>
  <si>
    <t>PLA-lined Bamboo Hot Cup 16oz</t>
  </si>
  <si>
    <t>16oz NoTree Paper Hot Cup - World Centric</t>
  </si>
  <si>
    <t>16oz NoTree Paper Hot Cup SKU CU-SU-16</t>
  </si>
  <si>
    <t>Fiber</t>
  </si>
  <si>
    <t>Lined Fiber</t>
  </si>
  <si>
    <t>PLA-lined Bamboo Paper</t>
  </si>
  <si>
    <t>Bamboo paper with PLA lining</t>
  </si>
  <si>
    <t>90% bamboo, 10% PLA</t>
  </si>
  <si>
    <t>BPI</t>
  </si>
  <si>
    <t>Custom</t>
  </si>
  <si>
    <t>5.5"x2.5"x3.5"</t>
  </si>
  <si>
    <t>A2</t>
  </si>
  <si>
    <t>Bag</t>
  </si>
  <si>
    <t xml:space="preserve">PBAT Bin Liner 3 gallon </t>
  </si>
  <si>
    <t>3Gallon Food Scrap Bag - World Centric</t>
  </si>
  <si>
    <t>3Gallon Food Scrap Bag BG-CS-3</t>
  </si>
  <si>
    <t>Biopolymer</t>
  </si>
  <si>
    <t>Biopolymer Film/Bag</t>
  </si>
  <si>
    <t>PBAT and corn starch</t>
  </si>
  <si>
    <t>70% PBAT, 30% starch</t>
  </si>
  <si>
    <t>8.75"x15"x0.1"</t>
  </si>
  <si>
    <t>A3</t>
  </si>
  <si>
    <t>Straw</t>
  </si>
  <si>
    <t>Kraft straw 8"</t>
  </si>
  <si>
    <t>8" Kraft straw ST-PA-8-K</t>
  </si>
  <si>
    <t>Unlined Fiber</t>
  </si>
  <si>
    <t>Paper</t>
  </si>
  <si>
    <t>FSC unbleached paper</t>
  </si>
  <si>
    <t>100% unbleached FSC paper</t>
  </si>
  <si>
    <t>8"x0.25"0.25"</t>
  </si>
  <si>
    <t>A4</t>
  </si>
  <si>
    <t>Stand-up pouch</t>
  </si>
  <si>
    <t>Alter Eco</t>
  </si>
  <si>
    <t>n/a</t>
  </si>
  <si>
    <t>Multi-laminate stand-up pounch with zipper</t>
  </si>
  <si>
    <t>Alter Eco Quinoa SUP 2018</t>
  </si>
  <si>
    <t>Alter Eco Quinoa Bag</t>
  </si>
  <si>
    <t>Not disclosed</t>
  </si>
  <si>
    <t xml:space="preserve">Multi-laminate mix </t>
  </si>
  <si>
    <t>N/A</t>
  </si>
  <si>
    <t>K</t>
  </si>
  <si>
    <t>Clamshell</t>
  </si>
  <si>
    <t>Bagasse Clamshell 9x9</t>
  </si>
  <si>
    <t>Fiber Clamshell</t>
  </si>
  <si>
    <t>K3</t>
  </si>
  <si>
    <t>Unlined Sugarcane Fibre (bagasse) PFAS Free</t>
  </si>
  <si>
    <t>Certified BPI and/or TUV</t>
  </si>
  <si>
    <t>CLP</t>
  </si>
  <si>
    <t>A6</t>
  </si>
  <si>
    <t>Bowl</t>
  </si>
  <si>
    <t>BÉSICS®</t>
  </si>
  <si>
    <t>WeiMon</t>
  </si>
  <si>
    <t>WM-W270</t>
  </si>
  <si>
    <t>PLA-lined Paper Bowl 12oz</t>
  </si>
  <si>
    <t>BÉSICS® 12 oz Soup bowl</t>
  </si>
  <si>
    <t>BESICS Bowl</t>
  </si>
  <si>
    <t>PLA lined Paper</t>
  </si>
  <si>
    <t>PLA-lined tree fiber</t>
  </si>
  <si>
    <t>Paper, PLA lining, adhesive, ink</t>
  </si>
  <si>
    <t>Baseline</t>
  </si>
  <si>
    <t>3’’ diameter, 2.5’’ H</t>
  </si>
  <si>
    <t>A7</t>
  </si>
  <si>
    <t>Hot Cup Lid</t>
  </si>
  <si>
    <t>Multiple</t>
  </si>
  <si>
    <t>CPLA Hot Cup Lid</t>
  </si>
  <si>
    <t xml:space="preserve">BÉSICS® 12oz CPLA Hot Cup Lid </t>
  </si>
  <si>
    <t>Hot cup lid</t>
  </si>
  <si>
    <t>Rigid Biopolymer (&lt; 0.75mm)</t>
  </si>
  <si>
    <t>CPLA</t>
  </si>
  <si>
    <t>Crystallized PLA</t>
  </si>
  <si>
    <t>3.5’’ diameter, 0.5’’ H</t>
  </si>
  <si>
    <t>A8</t>
  </si>
  <si>
    <t>WTHL-101</t>
  </si>
  <si>
    <t>A9</t>
  </si>
  <si>
    <t>Hot Cup</t>
  </si>
  <si>
    <t>PLa-lined Paper Hot Cup 12oz</t>
  </si>
  <si>
    <t>BÉSICS® 12oz Hot Cup</t>
  </si>
  <si>
    <t>Lined Hot Cup D</t>
  </si>
  <si>
    <t>N</t>
  </si>
  <si>
    <t>Q</t>
  </si>
  <si>
    <t>GQPP</t>
  </si>
  <si>
    <t>PLA-lined Bagasse Bowl 300mL</t>
  </si>
  <si>
    <t>BÉSICS® 250mL PLA-lined Bagasse Leaf Bowl</t>
  </si>
  <si>
    <t xml:space="preserve">PLA-lined fibre bowl, white </t>
  </si>
  <si>
    <t>PLA lined Bagasse</t>
  </si>
  <si>
    <t>PLA, bagasse (sugarcane fibre)</t>
  </si>
  <si>
    <t>Component Materials Certified by BPI</t>
  </si>
  <si>
    <t>5.5’’ x 5.5’’ x 2’’</t>
  </si>
  <si>
    <t>A11</t>
  </si>
  <si>
    <t>Cutlery</t>
  </si>
  <si>
    <t>CFY</t>
  </si>
  <si>
    <t>CPLA Spoon 6"</t>
  </si>
  <si>
    <t>BÉSICS® 6" Spoon</t>
  </si>
  <si>
    <t>Spoon C</t>
  </si>
  <si>
    <t>V</t>
  </si>
  <si>
    <t>Rigid Biopolymer (&gt; 0.75mm)</t>
  </si>
  <si>
    <t>A12</t>
  </si>
  <si>
    <t>PLA-lined Paper Bowl 8oz</t>
  </si>
  <si>
    <t>BÉSICS® 8 oz Soup Bowl</t>
  </si>
  <si>
    <t>Paper/single lined PLA</t>
  </si>
  <si>
    <t>Pilot</t>
  </si>
  <si>
    <t>O</t>
  </si>
  <si>
    <t>BÉSICS® 8oz CPLA Hot cup lid</t>
  </si>
  <si>
    <t>CPLA Lid</t>
  </si>
  <si>
    <t>A14</t>
  </si>
  <si>
    <t>Hot Cup Lid A</t>
  </si>
  <si>
    <t>A15</t>
  </si>
  <si>
    <t>Tray</t>
  </si>
  <si>
    <t>Seaside Paper</t>
  </si>
  <si>
    <t>BÉSICS® Baseline Containers</t>
  </si>
  <si>
    <t>BÉSICS® Box with Lid AND Fry Tray</t>
  </si>
  <si>
    <t>Besics Containers (Lined box with lid and uncoated fry try)</t>
  </si>
  <si>
    <t>Lined Tree Fiber and Unlined Fiber</t>
  </si>
  <si>
    <t>Tree Fiber, biopolymer spray lining</t>
  </si>
  <si>
    <t>Only applies to WR003-01 where fragments could not be distinguished from one another</t>
  </si>
  <si>
    <t>A16</t>
  </si>
  <si>
    <t>Pak-Sel</t>
  </si>
  <si>
    <t>NKR 5x7</t>
  </si>
  <si>
    <t>Cellulose bag 5x7in</t>
  </si>
  <si>
    <t>BÉSICS® Cellulose bag 5x7in</t>
  </si>
  <si>
    <t>Cellulose bag 5x7</t>
  </si>
  <si>
    <t>Cellulose</t>
  </si>
  <si>
    <t>A17</t>
  </si>
  <si>
    <t>Unlined Bagasse Bowl</t>
  </si>
  <si>
    <t>BÉSICS® Fibreware Bowl 16oz</t>
  </si>
  <si>
    <t>BESICS fireware bowl</t>
  </si>
  <si>
    <t>Bagasse</t>
  </si>
  <si>
    <t>A18</t>
  </si>
  <si>
    <t>GQ-C-850-1CR</t>
  </si>
  <si>
    <t>Unlined Bagasse Clamshell 850mL</t>
  </si>
  <si>
    <t>BÉSICS® Fibreware Clamshell 850mL</t>
  </si>
  <si>
    <t>Fibreware clamshell</t>
  </si>
  <si>
    <t>A19</t>
  </si>
  <si>
    <t>Unlined Bagasse Clamshell 9x9</t>
  </si>
  <si>
    <t>BÉSICS® Fibreware Clamshell 9x9</t>
  </si>
  <si>
    <t>A20</t>
  </si>
  <si>
    <t>Plate</t>
  </si>
  <si>
    <t>PLA-lined Bagasse Plate</t>
  </si>
  <si>
    <t>BÉSICS® Leaf Plate</t>
  </si>
  <si>
    <t>PLA-lined bagasse</t>
  </si>
  <si>
    <t>A21</t>
  </si>
  <si>
    <t>Box</t>
  </si>
  <si>
    <t>Paper Tray with Lid</t>
  </si>
  <si>
    <t xml:space="preserve">BÉSICS® Lined Paper Box with Lid </t>
  </si>
  <si>
    <t>Lined paper food tray with lid</t>
  </si>
  <si>
    <t>PLA-lined fibre</t>
  </si>
  <si>
    <t>PLA-lined fiber</t>
  </si>
  <si>
    <t>Paper, wax spray coating, adhesive, ink</t>
  </si>
  <si>
    <t>4.75’’ x 6’’ x 3.25’’</t>
  </si>
  <si>
    <t>A22</t>
  </si>
  <si>
    <t>Cup Sleeve</t>
  </si>
  <si>
    <t>B-Sleeve</t>
  </si>
  <si>
    <t>Paper hot cup sleeve</t>
  </si>
  <si>
    <t>BÉSICS® Sleeve</t>
  </si>
  <si>
    <t>BESICS Sleeve</t>
  </si>
  <si>
    <t>Tree fiber</t>
  </si>
  <si>
    <t>Kraft paper</t>
  </si>
  <si>
    <t>A23</t>
  </si>
  <si>
    <t>BÉSICS® Spoon 6"</t>
  </si>
  <si>
    <t>CPLA, talc</t>
  </si>
  <si>
    <t>6.5’’ x 1.53’’ (max) x 3/8’’</t>
  </si>
  <si>
    <t>BESICS Spoon</t>
  </si>
  <si>
    <t>A25</t>
  </si>
  <si>
    <t>Unlined Paper Tray, small</t>
  </si>
  <si>
    <t xml:space="preserve">BÉSICS® Uncoated paper fry tray </t>
  </si>
  <si>
    <t xml:space="preserve">Uncoated paper food tray </t>
  </si>
  <si>
    <t>Uncoated fibre</t>
  </si>
  <si>
    <t>Paper, adhesive, ink</t>
  </si>
  <si>
    <t>2 3/16’’ x 3 1/8’’ 5.75’’</t>
  </si>
  <si>
    <t>A26</t>
  </si>
  <si>
    <t>Wrap</t>
  </si>
  <si>
    <t>Dyne-A-Pak</t>
  </si>
  <si>
    <t>H-18"90'</t>
  </si>
  <si>
    <t>PLA-lined Paper</t>
  </si>
  <si>
    <t>BÉSICS® Wrap</t>
  </si>
  <si>
    <t>BESICS wrap</t>
  </si>
  <si>
    <t>Kraft paper/double lined PLA</t>
  </si>
  <si>
    <t>Not</t>
  </si>
  <si>
    <t>P</t>
  </si>
  <si>
    <t>Biopolymer Bag</t>
  </si>
  <si>
    <t>Bin Liner Bag 2.5 gal</t>
  </si>
  <si>
    <t>Bag B</t>
  </si>
  <si>
    <t>PBAT &amp; Other Multilaminate Film</t>
  </si>
  <si>
    <t>PBAT and other</t>
  </si>
  <si>
    <t>Certified BPI or TUV; CMA passed</t>
  </si>
  <si>
    <t>Positive Control - Film</t>
  </si>
  <si>
    <t>Cellulose Bag Control</t>
  </si>
  <si>
    <t>Cellulose bag CONTROL</t>
  </si>
  <si>
    <t>Cellulose bag</t>
  </si>
  <si>
    <t>Positive Control</t>
  </si>
  <si>
    <t>Positive Control - Cellulose Film</t>
  </si>
  <si>
    <t xml:space="preserve">Cellulose </t>
  </si>
  <si>
    <t>B</t>
  </si>
  <si>
    <t>Coffee Pod</t>
  </si>
  <si>
    <t>Coffee Pod 1</t>
  </si>
  <si>
    <t>Mixed Materials</t>
  </si>
  <si>
    <t>PLA Film &amp; CPLA &amp; Fiber</t>
  </si>
  <si>
    <t>PLA, CPLA, fiber</t>
  </si>
  <si>
    <t>A30</t>
  </si>
  <si>
    <t>Jaya®</t>
  </si>
  <si>
    <t>Stalk Market</t>
  </si>
  <si>
    <t>CPLA-002</t>
  </si>
  <si>
    <t>CPLA Fork</t>
  </si>
  <si>
    <t>CPLA Fork 6" - Stalk Market</t>
  </si>
  <si>
    <t>A31</t>
  </si>
  <si>
    <t>CPLA-001</t>
  </si>
  <si>
    <t>CPLA Knife</t>
  </si>
  <si>
    <t>CPLA Knife 6" - Stalk Market</t>
  </si>
  <si>
    <t>A32</t>
  </si>
  <si>
    <t>D&amp;W</t>
  </si>
  <si>
    <t>W-N32N</t>
  </si>
  <si>
    <t>PLA Box 320z</t>
  </si>
  <si>
    <t>D&amp;W 32oz Square PLA Box</t>
  </si>
  <si>
    <t>D&amp;W 32oz square box</t>
  </si>
  <si>
    <t>PLA amorphous</t>
  </si>
  <si>
    <t>amorphous PLA - curved</t>
  </si>
  <si>
    <t>A33</t>
  </si>
  <si>
    <t>Deli lid</t>
  </si>
  <si>
    <t>W-H59N LID</t>
  </si>
  <si>
    <t xml:space="preserve">PLA Lid 32oz </t>
  </si>
  <si>
    <t>D&amp;W PLA Lid 32oz</t>
  </si>
  <si>
    <t>D&amp;W PLA lid</t>
  </si>
  <si>
    <t>Rigid biopolymer</t>
  </si>
  <si>
    <t>amorphous PLA - flat</t>
  </si>
  <si>
    <t>C</t>
  </si>
  <si>
    <t>Ecotainer®</t>
  </si>
  <si>
    <t>International Paper</t>
  </si>
  <si>
    <t>IP-DFRE-08</t>
  </si>
  <si>
    <t>Ecotainer PLA-Lined Soup Bowl 12oz</t>
  </si>
  <si>
    <t>Ecotainer bowl</t>
  </si>
  <si>
    <t>Paper/double lined PLA</t>
  </si>
  <si>
    <t>A35</t>
  </si>
  <si>
    <t>Elk Packaging</t>
  </si>
  <si>
    <t>Elk Packaging SUP with white outer 2018</t>
  </si>
  <si>
    <t>Elk Packaging Bag</t>
  </si>
  <si>
    <t>A36</t>
  </si>
  <si>
    <t>Cold Cup</t>
  </si>
  <si>
    <t>Greenware®</t>
  </si>
  <si>
    <t>FabriKal</t>
  </si>
  <si>
    <t>PLA Cold Cup 16oz</t>
  </si>
  <si>
    <t>Fabrikal 16 oz PLA cold cup</t>
  </si>
  <si>
    <t>16 oz PLA cold cup</t>
  </si>
  <si>
    <t>PLA</t>
  </si>
  <si>
    <t>Amorphous PLA</t>
  </si>
  <si>
    <t>PLA, ink</t>
  </si>
  <si>
    <t>2.5’’ diameter at base, 4’’ diameter at mouth, 5.75’’ H</t>
  </si>
  <si>
    <t>A37</t>
  </si>
  <si>
    <t>Cold cup</t>
  </si>
  <si>
    <t>FK-GC-20</t>
  </si>
  <si>
    <t>PLA Cold Cup 20oz</t>
  </si>
  <si>
    <t>Fabrikal PLA Cold Cup 20oz</t>
  </si>
  <si>
    <t>Fabrikal 20oz cup</t>
  </si>
  <si>
    <t>amorphous PLA - flexible</t>
  </si>
  <si>
    <t>A38</t>
  </si>
  <si>
    <t>Fiber Clamshell 9x9in</t>
  </si>
  <si>
    <t>Fiber Clamshell, Lined 9x9x3 SKU TO-SC-U9L-LF</t>
  </si>
  <si>
    <t>PLA-lined Mixed Fiber</t>
  </si>
  <si>
    <t>Mixed sugarcane/bamboo molded fiber with PLA lining</t>
  </si>
  <si>
    <t>78% sugarcane bagasse, 20% bamboo, 2% PLA</t>
  </si>
  <si>
    <t>18"x9"x3"</t>
  </si>
  <si>
    <t>A39</t>
  </si>
  <si>
    <t xml:space="preserve">Cutlery </t>
  </si>
  <si>
    <t>Fiber Spoon 6"</t>
  </si>
  <si>
    <t>Fiber Cutlery, Spoon - World Centric</t>
  </si>
  <si>
    <t>Fiber Cutlery, Spoon SP-FB-6-LF</t>
  </si>
  <si>
    <t>Mixed Fiber</t>
  </si>
  <si>
    <t>Sugarcane/Bamboo molded fiber</t>
  </si>
  <si>
    <t>80% sugarcane bagasse, 20% bamboo</t>
  </si>
  <si>
    <t>6"x1.25"1.25"</t>
  </si>
  <si>
    <t>K1</t>
  </si>
  <si>
    <t>Positive Control - Fiber</t>
  </si>
  <si>
    <t>Kraft Butcher Paper Pink</t>
  </si>
  <si>
    <t>Kraft butcher paper CONTROL</t>
  </si>
  <si>
    <t>Butcher Paper</t>
  </si>
  <si>
    <t>Positive Control - Unlined Paper</t>
  </si>
  <si>
    <t>A41</t>
  </si>
  <si>
    <t>Kraft control</t>
  </si>
  <si>
    <t>No name</t>
  </si>
  <si>
    <t>Canadian Tire</t>
  </si>
  <si>
    <t>Kraft Paper Control 1-ply</t>
  </si>
  <si>
    <t>Kraft Control 10"x5" 1-ply</t>
  </si>
  <si>
    <t>1-ply kraft paper</t>
  </si>
  <si>
    <t>10’’ x 5 1/8’’ x N/A</t>
  </si>
  <si>
    <t>A42</t>
  </si>
  <si>
    <t>Control</t>
  </si>
  <si>
    <t>Positive control - kraft paper 2 ply</t>
  </si>
  <si>
    <t>Kraft Control 10"x5" 2-ply</t>
  </si>
  <si>
    <t>Tree fibre</t>
  </si>
  <si>
    <t>Kraft paper (control)</t>
  </si>
  <si>
    <t>A43</t>
  </si>
  <si>
    <t>Sun &amp; Swell / Elk</t>
  </si>
  <si>
    <t>Large natural clear colour bag</t>
  </si>
  <si>
    <t>Bio-based carbon </t>
  </si>
  <si>
    <t>8’’ x 6’’ x N/A</t>
  </si>
  <si>
    <t>I</t>
  </si>
  <si>
    <t>Fiber Bowl 16oz</t>
  </si>
  <si>
    <t>Moulded fiber bowl 16oz</t>
  </si>
  <si>
    <t>Molded Fiber Bowl B</t>
  </si>
  <si>
    <t>Unlined Molded Fiber (mixed fibers)</t>
  </si>
  <si>
    <t>Mixed Fibers</t>
  </si>
  <si>
    <t>A45</t>
  </si>
  <si>
    <t>NaturTec</t>
  </si>
  <si>
    <t>NATUR-SP</t>
  </si>
  <si>
    <t>MPLA Spoon</t>
  </si>
  <si>
    <t>MPLA Spoon - NaturTec</t>
  </si>
  <si>
    <t>MPLA</t>
  </si>
  <si>
    <t>K2</t>
  </si>
  <si>
    <t>Positive Control - Food Scraps</t>
  </si>
  <si>
    <t>Navel Orange Peel Control</t>
  </si>
  <si>
    <t>Navel orange peel</t>
  </si>
  <si>
    <t>Food Scraps</t>
  </si>
  <si>
    <t>100% orange peel</t>
  </si>
  <si>
    <t>J</t>
  </si>
  <si>
    <t>PLA Cold Cup 12oz</t>
  </si>
  <si>
    <t>Cold Cup B</t>
  </si>
  <si>
    <t>Excluded</t>
  </si>
  <si>
    <t>A48</t>
  </si>
  <si>
    <t>CP-CS-14</t>
  </si>
  <si>
    <t>PLA Cold Cup 14oz</t>
  </si>
  <si>
    <t>WC 14oz PLA Cold Cup SKU CP-CS-14</t>
  </si>
  <si>
    <t>100% PLA</t>
  </si>
  <si>
    <t>4.5"2.5"x4"</t>
  </si>
  <si>
    <t>S</t>
  </si>
  <si>
    <t>PLA Cold Cup Lid 8oz</t>
  </si>
  <si>
    <t>Cold Cup Lid B</t>
  </si>
  <si>
    <t>A50</t>
  </si>
  <si>
    <t>DAP-2</t>
  </si>
  <si>
    <t xml:space="preserve">CPLA Foam Tray </t>
  </si>
  <si>
    <t>PLA Foam Tray</t>
  </si>
  <si>
    <t>Biofoam tray</t>
  </si>
  <si>
    <t>Foam biopolymer</t>
  </si>
  <si>
    <t>PLA foam</t>
  </si>
  <si>
    <t>Blown PLA</t>
  </si>
  <si>
    <t>A51</t>
  </si>
  <si>
    <t>PLA Lid 32oz</t>
  </si>
  <si>
    <t>PLA Lid: 32oz Burrito Bowl SKU BOL-CS-UBB</t>
  </si>
  <si>
    <t>10"x6.5"x1.25</t>
  </si>
  <si>
    <t>A52</t>
  </si>
  <si>
    <t>TIPA</t>
  </si>
  <si>
    <t>Sun &amp; Swell / TIPA</t>
  </si>
  <si>
    <t>Printed small bag with brown background and logo</t>
  </si>
  <si>
    <t>Bio based &amp; fossil based polymers</t>
  </si>
  <si>
    <t>4 7/8’’ x 4 1/8’’ x N/A</t>
  </si>
  <si>
    <t>A53</t>
  </si>
  <si>
    <t>Elevate Packaging</t>
  </si>
  <si>
    <t>Sun &amp; Swell / Elevate</t>
  </si>
  <si>
    <t>Small zippered clear colour bag</t>
  </si>
  <si>
    <t>Bio resin &amp; wood cellulose</t>
  </si>
  <si>
    <t>5 7/8’’ x 4 5/8’’ x N/A</t>
  </si>
  <si>
    <t>D</t>
  </si>
  <si>
    <t>Spoon</t>
  </si>
  <si>
    <t>Spoon PLA 6"</t>
  </si>
  <si>
    <t>Spoon A</t>
  </si>
  <si>
    <t>In process for certification</t>
  </si>
  <si>
    <t>A55</t>
  </si>
  <si>
    <t>SPP-D1222</t>
  </si>
  <si>
    <t>Unlined Paper Tray, large</t>
  </si>
  <si>
    <t>SPP Unlined Paper Tray (hot dog tray)</t>
  </si>
  <si>
    <t xml:space="preserve">SPP tray (hot dog tray) </t>
  </si>
  <si>
    <t>H</t>
  </si>
  <si>
    <t>Straw PHA 8"</t>
  </si>
  <si>
    <t>Straw A</t>
  </si>
  <si>
    <t>PHA</t>
  </si>
  <si>
    <t>A57</t>
  </si>
  <si>
    <t>Sun &amp; Swell/ Elevate</t>
  </si>
  <si>
    <t xml:space="preserve">SUP no Zip - large brown </t>
  </si>
  <si>
    <t>Large brown bag</t>
  </si>
  <si>
    <t>10’’ x 6.75’’ x N/A</t>
  </si>
  <si>
    <t>A58</t>
  </si>
  <si>
    <t>Associated Labels</t>
  </si>
  <si>
    <t>SUP with Zip - kraft outer (3 mil)</t>
  </si>
  <si>
    <t>Be the leader bag</t>
  </si>
  <si>
    <t>A59</t>
  </si>
  <si>
    <t>Multi-laminate metallized stand-up pouch with zipper</t>
  </si>
  <si>
    <t>SUP with Zip - metallized (2 mil)</t>
  </si>
  <si>
    <t>Silver bag</t>
  </si>
  <si>
    <t>A60</t>
  </si>
  <si>
    <t>TPLA Spoon 6"</t>
  </si>
  <si>
    <t>TPLA Spoon - World Centric</t>
  </si>
  <si>
    <t>TPLA Spoon SP-PS-6</t>
  </si>
  <si>
    <t>TPLA</t>
  </si>
  <si>
    <t>Crystallized PLA and talc</t>
  </si>
  <si>
    <t>70% PLA, 30% Talc</t>
  </si>
  <si>
    <t>6"x1.25"0.375"</t>
  </si>
  <si>
    <t>A61</t>
  </si>
  <si>
    <t>Vegware</t>
  </si>
  <si>
    <t>Paper Straw</t>
  </si>
  <si>
    <t>Vegware Blue Paper Straw</t>
  </si>
  <si>
    <t>Blue Paper Straw (weight of 2 straws)</t>
  </si>
  <si>
    <t>Tree Fiber</t>
  </si>
  <si>
    <t>OGR Paper</t>
  </si>
  <si>
    <t>A62</t>
  </si>
  <si>
    <t>Fork</t>
  </si>
  <si>
    <t>Vegware Fork</t>
  </si>
  <si>
    <t>Forks (weight of 2 forks)</t>
  </si>
  <si>
    <t>A63</t>
  </si>
  <si>
    <t>PLA Straw</t>
  </si>
  <si>
    <t>Vegware PLA Straw</t>
  </si>
  <si>
    <t>Plastic Straw (weight of 2 straws)</t>
  </si>
  <si>
    <t>A64</t>
  </si>
  <si>
    <t>CPLA Spoon</t>
  </si>
  <si>
    <t>Vegware Spoon</t>
  </si>
  <si>
    <t xml:space="preserve">Spoons (weight of 2 spoons) </t>
  </si>
  <si>
    <t>A65</t>
  </si>
  <si>
    <t>Company C</t>
  </si>
  <si>
    <t>Agave Spoon</t>
  </si>
  <si>
    <t>WR3 - Agave Spoon</t>
  </si>
  <si>
    <t>Utensil spoon, agave</t>
  </si>
  <si>
    <t>2.F2</t>
  </si>
  <si>
    <t>Agave</t>
  </si>
  <si>
    <t>1x0.2x6</t>
  </si>
  <si>
    <t>A66</t>
  </si>
  <si>
    <t>Agave Straw</t>
  </si>
  <si>
    <t>WR3 - Agave Straw</t>
  </si>
  <si>
    <t>1H</t>
  </si>
  <si>
    <t>0.3x0.3x8.2</t>
  </si>
  <si>
    <t>A67</t>
  </si>
  <si>
    <t>Company B</t>
  </si>
  <si>
    <t>Bagasse Clamshell</t>
  </si>
  <si>
    <t>WR3 - Bagasse Clamshell</t>
  </si>
  <si>
    <t>1C</t>
  </si>
  <si>
    <t>8.5x8.5x3</t>
  </si>
  <si>
    <t>A68</t>
  </si>
  <si>
    <t>Coffee Bag</t>
  </si>
  <si>
    <t>Company F</t>
  </si>
  <si>
    <t>Coffee Bag 1</t>
  </si>
  <si>
    <t>WR3 - Coffee Bag 1</t>
  </si>
  <si>
    <t>1F</t>
  </si>
  <si>
    <t>Unknown</t>
  </si>
  <si>
    <t>7x0.1x10.3</t>
  </si>
  <si>
    <t>A69</t>
  </si>
  <si>
    <t>Coffee Bag 2</t>
  </si>
  <si>
    <t>WR3 - Coffee Bag 2</t>
  </si>
  <si>
    <t>1G</t>
  </si>
  <si>
    <t>6x0.1x8.75</t>
  </si>
  <si>
    <t>A70</t>
  </si>
  <si>
    <t>Coffee Bag 3</t>
  </si>
  <si>
    <t>WR3 - Coffee Bag 3</t>
  </si>
  <si>
    <t>2.D2</t>
  </si>
  <si>
    <t>6.75x0.1x6.75</t>
  </si>
  <si>
    <t>A71</t>
  </si>
  <si>
    <t>Coffee Bag 4</t>
  </si>
  <si>
    <t>WR3 - Coffee Bag 4</t>
  </si>
  <si>
    <t>7.5x0.1x10</t>
  </si>
  <si>
    <t>A72</t>
  </si>
  <si>
    <t>WR3 - CPLA Spoon</t>
  </si>
  <si>
    <t>CPLA utensil</t>
  </si>
  <si>
    <t>1D</t>
  </si>
  <si>
    <t>Corn starch</t>
  </si>
  <si>
    <t>6x1.5x5</t>
  </si>
  <si>
    <t>A73</t>
  </si>
  <si>
    <t>WR3 - Hot Cup green</t>
  </si>
  <si>
    <t>PLA lined cup, green/white</t>
  </si>
  <si>
    <t>1E</t>
  </si>
  <si>
    <t>PLA-lined Tree Fiber</t>
  </si>
  <si>
    <t>PLA lined Tree Fiber</t>
  </si>
  <si>
    <t>Fiber, lined with corn starch</t>
  </si>
  <si>
    <t>3x3.5x4.25</t>
  </si>
  <si>
    <t>A74</t>
  </si>
  <si>
    <t>Company A</t>
  </si>
  <si>
    <t>WR3 - Hot Cup natural</t>
  </si>
  <si>
    <t>PLA lined hot cup, natural color</t>
  </si>
  <si>
    <t>2.A2</t>
  </si>
  <si>
    <t>Bamboo, sugarcane, wheat</t>
  </si>
  <si>
    <t>Bamboo, surplus sugarcane and wheat straw agricultural fiber</t>
  </si>
  <si>
    <t>2.5x3.5x5.5</t>
  </si>
  <si>
    <t>A75</t>
  </si>
  <si>
    <t>Paper Spoon</t>
  </si>
  <si>
    <t>WR3 - Paper Spoon</t>
  </si>
  <si>
    <t>Paper spoon, natural color</t>
  </si>
  <si>
    <t>2.H2</t>
  </si>
  <si>
    <t>1x2x5.75</t>
  </si>
  <si>
    <t>A76</t>
  </si>
  <si>
    <t>Portion Cup</t>
  </si>
  <si>
    <t>PLA portion cup 16oz</t>
  </si>
  <si>
    <t>WR3 - PLA portion cup 16oz</t>
  </si>
  <si>
    <t>Portion cup (PLA, clear) 16 oz</t>
  </si>
  <si>
    <t>1B</t>
  </si>
  <si>
    <t>Sugarcane or Corn</t>
  </si>
  <si>
    <t>3.5x4x5</t>
  </si>
  <si>
    <t>A77</t>
  </si>
  <si>
    <t xml:space="preserve">Soup bowl </t>
  </si>
  <si>
    <t xml:space="preserve">WR3 - Soup bowl </t>
  </si>
  <si>
    <t>Container (unlined)</t>
  </si>
  <si>
    <t>1A</t>
  </si>
  <si>
    <t>9x7x1.5</t>
  </si>
  <si>
    <t>A78</t>
  </si>
  <si>
    <t>Soup Bowl</t>
  </si>
  <si>
    <t>Company E</t>
  </si>
  <si>
    <t>Soup Bowl 32oz</t>
  </si>
  <si>
    <t>WR3 - Soup Bowl 32oz</t>
  </si>
  <si>
    <t>32oz PLA-lined paper food bowl, 185-Series</t>
  </si>
  <si>
    <t>2.C2</t>
  </si>
  <si>
    <t>4x6x3</t>
  </si>
  <si>
    <t>A79</t>
  </si>
  <si>
    <t xml:space="preserve">Stand-up pouch </t>
  </si>
  <si>
    <t>Company D</t>
  </si>
  <si>
    <t>Stand up Biopolymer Pouch</t>
  </si>
  <si>
    <t>WR3 - Stand up Biopolymer Pouch</t>
  </si>
  <si>
    <t>Bar bag, with LABEL</t>
  </si>
  <si>
    <t>2.G2</t>
  </si>
  <si>
    <t>3x0.05x5.5</t>
  </si>
  <si>
    <t>A80</t>
  </si>
  <si>
    <t>Unlined Bella Bowl</t>
  </si>
  <si>
    <t>WR3 - Unlined Bella Bowl</t>
  </si>
  <si>
    <t>Bella pot</t>
  </si>
  <si>
    <t>2.B2</t>
  </si>
  <si>
    <t>3x3x2.5</t>
  </si>
  <si>
    <t>A81</t>
  </si>
  <si>
    <t>Wrapper</t>
  </si>
  <si>
    <t>SP-PS-I Wrapper</t>
  </si>
  <si>
    <t xml:space="preserve">PBAT/PLA film wrapper </t>
  </si>
  <si>
    <t>Wrapper for TPLA Spoon SP-PS-I</t>
  </si>
  <si>
    <t>Mixed biopolymer</t>
  </si>
  <si>
    <t>PBAT, starch, PLA</t>
  </si>
  <si>
    <t>60% PBAT, 30% starch, 10% PLA</t>
  </si>
  <si>
    <t>8.25"x2"x0.1"</t>
  </si>
  <si>
    <t>REFERENCE Sheet for CFTP Internal Use - Contains Fields Not Relevant to Incorporate in DSI Database</t>
  </si>
  <si>
    <t xml:space="preserve">Item Description </t>
  </si>
  <si>
    <t>Trial, if one-time</t>
  </si>
  <si>
    <t>Item Dimensions Aggregated</t>
  </si>
  <si>
    <t>Item Length, in</t>
  </si>
  <si>
    <t>Item Width, in</t>
  </si>
  <si>
    <t>Item Height, in</t>
  </si>
  <si>
    <t>Volume, mL</t>
  </si>
  <si>
    <t>Volume oz</t>
  </si>
  <si>
    <t>AD001-01</t>
  </si>
  <si>
    <t>CASP001-01</t>
  </si>
  <si>
    <t>OWR001-01</t>
  </si>
  <si>
    <t>CASP002-01</t>
  </si>
  <si>
    <t>CASP003-01</t>
  </si>
  <si>
    <t>OWR002-01</t>
  </si>
  <si>
    <t>CASP004-01</t>
  </si>
  <si>
    <t>OWR003-01</t>
  </si>
  <si>
    <t>BESICS Cellulose bag 5x7in</t>
  </si>
  <si>
    <t>Film</t>
  </si>
  <si>
    <t>Y</t>
  </si>
  <si>
    <t>BESICS 12 oz Soup bowl</t>
  </si>
  <si>
    <t>Present</t>
  </si>
  <si>
    <t>BESICS 8 oz Soup Bowl</t>
  </si>
  <si>
    <t>BESICS 250mL Leaf Bowl</t>
  </si>
  <si>
    <t>Ecotainer Bowl</t>
  </si>
  <si>
    <t>Lined paper food tray with folding lid</t>
  </si>
  <si>
    <t>BESICS Fibreware Clamshell 850mL</t>
  </si>
  <si>
    <t>BESICS Fibreware Clamshell 9x9</t>
  </si>
  <si>
    <t>Fabrikal Cold Cup 20 oz</t>
  </si>
  <si>
    <t>14oz PLA Cold Cup SKU CP-CS-14</t>
  </si>
  <si>
    <t>Kraft bag control</t>
  </si>
  <si>
    <t>Spoon 6"</t>
  </si>
  <si>
    <t>BESICS 12oz Hot Cup</t>
  </si>
  <si>
    <t>?</t>
  </si>
  <si>
    <t>CPLA based bio-polymer</t>
  </si>
  <si>
    <t>PLA Hot cup lid 8oz</t>
  </si>
  <si>
    <t>PLA crystallized</t>
  </si>
  <si>
    <t>CPLA - thin</t>
  </si>
  <si>
    <t>BESICS 8oz Hot cup lid</t>
  </si>
  <si>
    <t>Hot cup sleeve</t>
  </si>
  <si>
    <t>Positive control - kraft paper 1 ply</t>
  </si>
  <si>
    <t>PLA-lined Bagasse plate</t>
  </si>
  <si>
    <t>BESICS Leaf Plate</t>
  </si>
  <si>
    <t>BESICS 6" Spoon</t>
  </si>
  <si>
    <t>5 7/8</t>
  </si>
  <si>
    <t>4 5/8</t>
  </si>
  <si>
    <t>4 7/8</t>
  </si>
  <si>
    <t>4 1/8</t>
  </si>
  <si>
    <t xml:space="preserve">BESICS Uncoated paper fry tray </t>
  </si>
  <si>
    <t>2 3/16</t>
  </si>
  <si>
    <t>3 1/8</t>
  </si>
  <si>
    <t>Biofoam Tray</t>
  </si>
  <si>
    <t>SPP Tray (hot dog tray)</t>
  </si>
  <si>
    <t>BESICS Wrap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</si>
</sst>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color theme="1"/>
      <name val="Arial"/>
    </font>
    <font>
      <sz val="11.0"/>
      <color rgb="FF000000"/>
      <name val="Docs-Calibri"/>
    </font>
    <font>
      <b/>
      <sz val="14.0"/>
      <color rgb="FFFF0000"/>
      <name val="Calibri"/>
    </font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0" fillId="0" fontId="2" numFmtId="0" xfId="0" applyAlignment="1" applyFont="1">
      <alignment horizontal="right"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horizontal="right" shrinkToFit="0" vertical="top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0" fillId="2" fontId="2" numFmtId="0" xfId="0" applyAlignment="1" applyFill="1" applyFont="1">
      <alignment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3" numFmtId="2" xfId="0" applyAlignment="1" applyFont="1" applyNumberFormat="1">
      <alignment horizontal="right" readingOrder="0" shrinkToFit="0" vertical="top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top" wrapText="0"/>
    </xf>
    <xf borderId="0" fillId="0" fontId="3" numFmtId="0" xfId="0" applyAlignment="1" applyFont="1">
      <alignment horizontal="right" readingOrder="0" shrinkToFit="0" vertical="top" wrapText="0"/>
    </xf>
    <xf borderId="0" fillId="3" fontId="8" numFmtId="0" xfId="0" applyAlignment="1" applyFill="1" applyFont="1">
      <alignment horizontal="left" readingOrder="0" shrinkToFit="0" wrapText="0"/>
    </xf>
    <xf borderId="0" fillId="0" fontId="3" numFmtId="2" xfId="0" applyAlignment="1" applyFont="1" applyNumberFormat="1">
      <alignment horizontal="right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0" fontId="4" numFmtId="0" xfId="0" applyAlignment="1" applyFont="1">
      <alignment shrinkToFit="0" wrapText="0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11" xfId="0" applyAlignment="1" applyFont="1" applyNumberFormat="1">
      <alignment readingOrder="0" shrinkToFit="0" vertical="top" wrapText="0"/>
    </xf>
    <xf borderId="0" fillId="0" fontId="5" numFmtId="0" xfId="0" applyAlignment="1" applyFont="1">
      <alignment horizontal="left" readingOrder="0" shrinkToFit="0" wrapText="0"/>
    </xf>
    <xf borderId="0" fillId="0" fontId="9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right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right" vertical="top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0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2" fillId="0" fontId="10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readingOrder="0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0" fontId="3" numFmtId="0" xfId="0" applyAlignment="1" applyFont="1">
      <alignment horizontal="left" readingOrder="0" vertical="top"/>
    </xf>
    <xf borderId="0" fillId="0" fontId="3" numFmtId="165" xfId="0" applyAlignment="1" applyFont="1" applyNumberForma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4.43" defaultRowHeight="15.0"/>
  <cols>
    <col customWidth="1" min="1" max="1" width="8.86"/>
    <col customWidth="1" min="2" max="2" width="25.14"/>
    <col customWidth="1" min="3" max="3" width="37.14"/>
    <col customWidth="1" min="4" max="4" width="18.71"/>
    <col customWidth="1" min="5" max="5" width="18.29"/>
    <col customWidth="1" min="6" max="6" width="30.57"/>
    <col customWidth="1" min="7" max="7" width="30.71"/>
    <col customWidth="1" min="8" max="8" width="25.0"/>
    <col customWidth="1" min="9" max="9" width="9.29"/>
    <col customWidth="1" min="10" max="10" width="19.43"/>
    <col customWidth="1" min="11" max="11" width="22.71"/>
    <col customWidth="1" min="12" max="12" width="22.0"/>
    <col customWidth="1" min="13" max="13" width="19.29"/>
    <col customWidth="1" min="14" max="14" width="28.57"/>
    <col customWidth="1" min="15" max="15" width="16.43"/>
    <col customWidth="1" min="16" max="16" width="12.71"/>
    <col customWidth="1" min="17" max="19" width="9.14"/>
    <col customWidth="1" min="20" max="20" width="11.29"/>
    <col customWidth="1" min="21" max="21" width="24.14"/>
    <col customWidth="1" min="22" max="22" width="20.0"/>
    <col customWidth="1" min="23" max="24" width="9.14"/>
    <col customWidth="1" min="25" max="30" width="8.71"/>
  </cols>
  <sheetData>
    <row r="1">
      <c r="A1" s="1"/>
      <c r="B1" s="1" t="s">
        <v>0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3"/>
      <c r="P1" s="3"/>
      <c r="Q1" s="4"/>
      <c r="R1" s="4"/>
      <c r="S1" s="4"/>
      <c r="T1" s="4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5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7"/>
      <c r="S3" s="7"/>
      <c r="T3" s="7"/>
      <c r="U3" s="6"/>
      <c r="V3" s="2"/>
      <c r="W3" s="6"/>
      <c r="X3" s="6"/>
      <c r="Y3" s="6"/>
      <c r="Z3" s="6"/>
      <c r="AA3" s="6"/>
      <c r="AB3" s="6"/>
      <c r="AC3" s="6"/>
      <c r="AD3" s="6"/>
    </row>
    <row r="4" ht="15.75" customHeight="1">
      <c r="A4" s="10" t="s">
        <v>2</v>
      </c>
      <c r="B4" s="10" t="s">
        <v>3</v>
      </c>
      <c r="C4" s="2" t="s">
        <v>4</v>
      </c>
      <c r="D4" s="2" t="s">
        <v>5</v>
      </c>
      <c r="E4" s="10" t="s">
        <v>6</v>
      </c>
      <c r="F4" s="10" t="s">
        <v>7</v>
      </c>
      <c r="G4" s="11" t="s">
        <v>8</v>
      </c>
      <c r="H4" s="12" t="s">
        <v>9</v>
      </c>
      <c r="I4" s="12" t="s">
        <v>2</v>
      </c>
      <c r="J4" s="13" t="s">
        <v>10</v>
      </c>
      <c r="K4" s="13" t="s">
        <v>11</v>
      </c>
      <c r="L4" s="12" t="s">
        <v>12</v>
      </c>
      <c r="M4" s="10" t="s">
        <v>13</v>
      </c>
      <c r="N4" s="10" t="s">
        <v>14</v>
      </c>
      <c r="O4" s="2" t="s">
        <v>15</v>
      </c>
      <c r="P4" s="2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10" t="s">
        <v>21</v>
      </c>
      <c r="V4" s="10" t="s">
        <v>22</v>
      </c>
      <c r="W4" s="14" t="s">
        <v>23</v>
      </c>
      <c r="X4" s="15"/>
      <c r="Y4" s="6"/>
      <c r="Z4" s="6"/>
      <c r="AA4" s="6"/>
      <c r="AB4" s="6"/>
      <c r="AC4" s="6"/>
      <c r="AD4" s="6"/>
    </row>
    <row r="5">
      <c r="A5" s="16" t="s">
        <v>24</v>
      </c>
      <c r="B5" s="6" t="s">
        <v>25</v>
      </c>
      <c r="C5" s="6" t="s">
        <v>26</v>
      </c>
      <c r="D5" s="6" t="s">
        <v>26</v>
      </c>
      <c r="E5" s="5"/>
      <c r="F5" s="5" t="s">
        <v>27</v>
      </c>
      <c r="G5" s="5" t="s">
        <v>28</v>
      </c>
      <c r="H5" s="6" t="s">
        <v>29</v>
      </c>
      <c r="I5" s="5"/>
      <c r="J5" s="5" t="s">
        <v>30</v>
      </c>
      <c r="K5" s="5" t="s">
        <v>31</v>
      </c>
      <c r="L5" s="5" t="s">
        <v>32</v>
      </c>
      <c r="M5" s="6" t="s">
        <v>33</v>
      </c>
      <c r="N5" s="6" t="s">
        <v>34</v>
      </c>
      <c r="O5" s="6" t="s">
        <v>35</v>
      </c>
      <c r="P5" s="5" t="s">
        <v>36</v>
      </c>
      <c r="Q5" s="7">
        <v>13.52</v>
      </c>
      <c r="R5" s="7">
        <v>13.53</v>
      </c>
      <c r="S5" s="7">
        <v>13.52</v>
      </c>
      <c r="T5" s="17">
        <f t="shared" ref="T5:T7" si="1">AVERAGE(Q5:S5)</f>
        <v>13.52333333</v>
      </c>
      <c r="U5" s="6" t="s">
        <v>37</v>
      </c>
      <c r="V5" s="6"/>
      <c r="W5" s="15"/>
      <c r="X5" s="15"/>
      <c r="Y5" s="6"/>
      <c r="Z5" s="6"/>
      <c r="AA5" s="6"/>
      <c r="AB5" s="6"/>
      <c r="AC5" s="6"/>
      <c r="AD5" s="6"/>
    </row>
    <row r="6">
      <c r="A6" s="16" t="s">
        <v>38</v>
      </c>
      <c r="B6" s="6" t="s">
        <v>39</v>
      </c>
      <c r="C6" s="6" t="s">
        <v>26</v>
      </c>
      <c r="D6" s="6" t="s">
        <v>26</v>
      </c>
      <c r="E6" s="5"/>
      <c r="F6" s="5" t="s">
        <v>40</v>
      </c>
      <c r="G6" s="5" t="s">
        <v>41</v>
      </c>
      <c r="H6" s="18" t="s">
        <v>42</v>
      </c>
      <c r="I6" s="5"/>
      <c r="J6" s="5" t="s">
        <v>43</v>
      </c>
      <c r="K6" s="5" t="s">
        <v>44</v>
      </c>
      <c r="L6" s="6" t="s">
        <v>45</v>
      </c>
      <c r="M6" s="6" t="s">
        <v>45</v>
      </c>
      <c r="N6" s="6" t="s">
        <v>46</v>
      </c>
      <c r="O6" s="6" t="s">
        <v>35</v>
      </c>
      <c r="P6" s="5" t="s">
        <v>36</v>
      </c>
      <c r="Q6" s="7">
        <v>7.16</v>
      </c>
      <c r="R6" s="7">
        <v>7.16</v>
      </c>
      <c r="S6" s="7">
        <v>7.15</v>
      </c>
      <c r="T6" s="17">
        <f t="shared" si="1"/>
        <v>7.156666667</v>
      </c>
      <c r="U6" s="6" t="s">
        <v>47</v>
      </c>
      <c r="V6" s="6"/>
      <c r="W6" s="15"/>
      <c r="X6" s="15"/>
      <c r="Y6" s="6"/>
      <c r="Z6" s="6"/>
      <c r="AA6" s="6"/>
      <c r="AB6" s="6"/>
      <c r="AC6" s="6"/>
      <c r="AD6" s="6"/>
    </row>
    <row r="7">
      <c r="A7" s="16" t="s">
        <v>48</v>
      </c>
      <c r="B7" s="6" t="s">
        <v>49</v>
      </c>
      <c r="C7" s="6" t="s">
        <v>26</v>
      </c>
      <c r="D7" s="6" t="s">
        <v>26</v>
      </c>
      <c r="E7" s="5"/>
      <c r="F7" s="5" t="s">
        <v>50</v>
      </c>
      <c r="G7" s="6" t="s">
        <v>51</v>
      </c>
      <c r="H7" s="5"/>
      <c r="I7" s="5"/>
      <c r="J7" s="5" t="s">
        <v>30</v>
      </c>
      <c r="K7" s="5" t="s">
        <v>52</v>
      </c>
      <c r="L7" s="5" t="s">
        <v>53</v>
      </c>
      <c r="M7" s="6" t="s">
        <v>54</v>
      </c>
      <c r="N7" s="6" t="s">
        <v>55</v>
      </c>
      <c r="O7" s="6" t="s">
        <v>35</v>
      </c>
      <c r="P7" s="5" t="s">
        <v>36</v>
      </c>
      <c r="Q7" s="7">
        <v>1.07</v>
      </c>
      <c r="R7" s="7">
        <v>1.08</v>
      </c>
      <c r="S7" s="7">
        <v>1.07</v>
      </c>
      <c r="T7" s="17">
        <f t="shared" si="1"/>
        <v>1.073333333</v>
      </c>
      <c r="U7" s="6" t="s">
        <v>56</v>
      </c>
      <c r="V7" s="6"/>
      <c r="W7" s="15"/>
      <c r="X7" s="15"/>
      <c r="Y7" s="6"/>
      <c r="Z7" s="6"/>
      <c r="AA7" s="6"/>
      <c r="AB7" s="6"/>
      <c r="AC7" s="6"/>
      <c r="AD7" s="6"/>
    </row>
    <row r="8">
      <c r="A8" s="16" t="s">
        <v>57</v>
      </c>
      <c r="B8" s="6" t="s">
        <v>58</v>
      </c>
      <c r="C8" s="19" t="s">
        <v>59</v>
      </c>
      <c r="D8" s="19" t="s">
        <v>59</v>
      </c>
      <c r="E8" s="5" t="s">
        <v>60</v>
      </c>
      <c r="F8" s="5" t="s">
        <v>61</v>
      </c>
      <c r="G8" s="20" t="s">
        <v>62</v>
      </c>
      <c r="H8" s="20" t="s">
        <v>63</v>
      </c>
      <c r="I8" s="6"/>
      <c r="J8" s="5" t="s">
        <v>43</v>
      </c>
      <c r="K8" s="5" t="s">
        <v>44</v>
      </c>
      <c r="L8" s="6" t="s">
        <v>64</v>
      </c>
      <c r="M8" s="6" t="s">
        <v>64</v>
      </c>
      <c r="N8" s="6" t="s">
        <v>65</v>
      </c>
      <c r="O8" s="5" t="s">
        <v>66</v>
      </c>
      <c r="P8" s="5" t="s">
        <v>36</v>
      </c>
      <c r="Q8" s="21">
        <v>9.0</v>
      </c>
      <c r="R8" s="21">
        <v>9.0</v>
      </c>
      <c r="S8" s="21">
        <v>9.0</v>
      </c>
      <c r="T8" s="17">
        <f>average(Q8:S8)</f>
        <v>9</v>
      </c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6" t="s">
        <v>67</v>
      </c>
      <c r="B9" s="22" t="s">
        <v>68</v>
      </c>
      <c r="C9" s="5" t="s">
        <v>64</v>
      </c>
      <c r="D9" s="5" t="s">
        <v>64</v>
      </c>
      <c r="E9" s="5" t="s">
        <v>60</v>
      </c>
      <c r="F9" s="5" t="s">
        <v>69</v>
      </c>
      <c r="G9" s="22" t="s">
        <v>69</v>
      </c>
      <c r="H9" s="22" t="s">
        <v>70</v>
      </c>
      <c r="I9" s="23" t="s">
        <v>71</v>
      </c>
      <c r="J9" s="22" t="s">
        <v>30</v>
      </c>
      <c r="K9" s="22" t="s">
        <v>52</v>
      </c>
      <c r="L9" s="22" t="s">
        <v>72</v>
      </c>
      <c r="M9" s="6"/>
      <c r="N9" s="6" t="s">
        <v>64</v>
      </c>
      <c r="O9" s="22" t="s">
        <v>73</v>
      </c>
      <c r="P9" s="5" t="s">
        <v>74</v>
      </c>
      <c r="Q9" s="24">
        <v>44.1</v>
      </c>
      <c r="R9" s="24">
        <v>44.47</v>
      </c>
      <c r="S9" s="24">
        <v>47.0</v>
      </c>
      <c r="T9" s="24">
        <v>45.19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6" t="s">
        <v>75</v>
      </c>
      <c r="B10" s="6" t="s">
        <v>76</v>
      </c>
      <c r="C10" s="6" t="s">
        <v>77</v>
      </c>
      <c r="D10" s="5" t="s">
        <v>78</v>
      </c>
      <c r="E10" s="25" t="s">
        <v>79</v>
      </c>
      <c r="F10" s="5" t="s">
        <v>80</v>
      </c>
      <c r="G10" s="5" t="s">
        <v>81</v>
      </c>
      <c r="H10" s="26" t="s">
        <v>82</v>
      </c>
      <c r="I10" s="5"/>
      <c r="J10" s="5" t="s">
        <v>30</v>
      </c>
      <c r="K10" s="5" t="s">
        <v>31</v>
      </c>
      <c r="L10" s="5" t="s">
        <v>83</v>
      </c>
      <c r="M10" s="5" t="s">
        <v>84</v>
      </c>
      <c r="N10" s="6" t="s">
        <v>85</v>
      </c>
      <c r="O10" s="6" t="s">
        <v>35</v>
      </c>
      <c r="P10" s="6" t="s">
        <v>86</v>
      </c>
      <c r="Q10" s="7">
        <v>8.12</v>
      </c>
      <c r="R10" s="7">
        <v>8.1</v>
      </c>
      <c r="S10" s="7">
        <v>8.12</v>
      </c>
      <c r="T10" s="17">
        <f t="shared" ref="T10:T12" si="2">AVERAGE(Q10:S10)</f>
        <v>8.113333333</v>
      </c>
      <c r="U10" s="6" t="s">
        <v>87</v>
      </c>
      <c r="V10" s="6"/>
      <c r="W10" s="15"/>
      <c r="X10" s="15"/>
      <c r="Y10" s="6"/>
      <c r="Z10" s="6"/>
      <c r="AA10" s="6"/>
      <c r="AB10" s="6"/>
      <c r="AC10" s="6"/>
      <c r="AD10" s="6"/>
    </row>
    <row r="11" ht="18.75" customHeight="1">
      <c r="A11" s="16" t="s">
        <v>88</v>
      </c>
      <c r="B11" s="22" t="s">
        <v>89</v>
      </c>
      <c r="C11" s="6" t="s">
        <v>77</v>
      </c>
      <c r="D11" s="5" t="s">
        <v>90</v>
      </c>
      <c r="E11" s="5"/>
      <c r="F11" s="5" t="s">
        <v>91</v>
      </c>
      <c r="G11" s="5" t="s">
        <v>92</v>
      </c>
      <c r="H11" s="27" t="s">
        <v>93</v>
      </c>
      <c r="I11" s="5"/>
      <c r="J11" s="5" t="s">
        <v>43</v>
      </c>
      <c r="K11" s="22" t="s">
        <v>94</v>
      </c>
      <c r="L11" s="5" t="s">
        <v>95</v>
      </c>
      <c r="M11" s="5" t="s">
        <v>96</v>
      </c>
      <c r="N11" s="5" t="s">
        <v>96</v>
      </c>
      <c r="O11" s="6" t="s">
        <v>35</v>
      </c>
      <c r="P11" s="6" t="s">
        <v>86</v>
      </c>
      <c r="Q11" s="7">
        <v>3.58</v>
      </c>
      <c r="R11" s="7">
        <v>3.58</v>
      </c>
      <c r="S11" s="7">
        <v>3.56</v>
      </c>
      <c r="T11" s="17">
        <f t="shared" si="2"/>
        <v>3.573333333</v>
      </c>
      <c r="U11" s="6" t="s">
        <v>97</v>
      </c>
      <c r="V11" s="6"/>
      <c r="W11" s="15"/>
      <c r="X11" s="15"/>
      <c r="Y11" s="6"/>
      <c r="Z11" s="6"/>
      <c r="AA11" s="6"/>
      <c r="AB11" s="6"/>
      <c r="AC11" s="6"/>
      <c r="AD11" s="6"/>
    </row>
    <row r="12">
      <c r="A12" s="16" t="s">
        <v>98</v>
      </c>
      <c r="B12" s="22" t="s">
        <v>89</v>
      </c>
      <c r="C12" s="6" t="s">
        <v>77</v>
      </c>
      <c r="D12" s="5" t="s">
        <v>90</v>
      </c>
      <c r="E12" s="25" t="s">
        <v>99</v>
      </c>
      <c r="F12" s="5" t="s">
        <v>91</v>
      </c>
      <c r="G12" s="5" t="s">
        <v>92</v>
      </c>
      <c r="H12" s="28" t="s">
        <v>93</v>
      </c>
      <c r="I12" s="5"/>
      <c r="J12" s="5" t="s">
        <v>43</v>
      </c>
      <c r="K12" s="22" t="s">
        <v>94</v>
      </c>
      <c r="L12" s="5" t="s">
        <v>95</v>
      </c>
      <c r="M12" s="5" t="s">
        <v>96</v>
      </c>
      <c r="N12" s="5" t="s">
        <v>96</v>
      </c>
      <c r="O12" s="6" t="s">
        <v>35</v>
      </c>
      <c r="P12" s="5" t="s">
        <v>86</v>
      </c>
      <c r="Q12" s="7">
        <v>3.58</v>
      </c>
      <c r="R12" s="7">
        <v>3.58</v>
      </c>
      <c r="S12" s="7">
        <v>3.56</v>
      </c>
      <c r="T12" s="17">
        <f t="shared" si="2"/>
        <v>3.573333333</v>
      </c>
      <c r="U12" s="6" t="s">
        <v>97</v>
      </c>
      <c r="V12" s="6"/>
      <c r="W12" s="15"/>
      <c r="X12" s="15"/>
      <c r="Y12" s="6"/>
      <c r="Z12" s="6"/>
      <c r="AA12" s="6"/>
      <c r="AB12" s="6"/>
      <c r="AC12" s="6"/>
      <c r="AD12" s="6"/>
    </row>
    <row r="13">
      <c r="A13" s="16" t="s">
        <v>100</v>
      </c>
      <c r="B13" s="22" t="s">
        <v>101</v>
      </c>
      <c r="C13" s="6" t="s">
        <v>77</v>
      </c>
      <c r="D13" s="5" t="s">
        <v>78</v>
      </c>
      <c r="E13" s="8"/>
      <c r="F13" s="23" t="s">
        <v>102</v>
      </c>
      <c r="G13" s="23" t="s">
        <v>103</v>
      </c>
      <c r="H13" s="23" t="s">
        <v>104</v>
      </c>
      <c r="I13" s="23" t="s">
        <v>105</v>
      </c>
      <c r="J13" s="22" t="s">
        <v>30</v>
      </c>
      <c r="K13" s="22" t="s">
        <v>31</v>
      </c>
      <c r="L13" s="23" t="s">
        <v>83</v>
      </c>
      <c r="M13" s="5" t="s">
        <v>84</v>
      </c>
      <c r="N13" s="5" t="s">
        <v>84</v>
      </c>
      <c r="O13" s="23" t="s">
        <v>35</v>
      </c>
      <c r="P13" s="5" t="s">
        <v>74</v>
      </c>
      <c r="Q13" s="29">
        <v>10.94</v>
      </c>
      <c r="R13" s="29">
        <v>10.87</v>
      </c>
      <c r="S13" s="29">
        <v>10.88</v>
      </c>
      <c r="T13" s="29">
        <v>10.9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6" t="s">
        <v>106</v>
      </c>
      <c r="B14" s="22" t="s">
        <v>76</v>
      </c>
      <c r="C14" s="6" t="s">
        <v>77</v>
      </c>
      <c r="D14" s="5" t="s">
        <v>107</v>
      </c>
      <c r="E14" s="23"/>
      <c r="F14" s="23" t="s">
        <v>108</v>
      </c>
      <c r="G14" s="23" t="s">
        <v>109</v>
      </c>
      <c r="H14" s="27" t="s">
        <v>110</v>
      </c>
      <c r="I14" s="22"/>
      <c r="J14" s="22" t="s">
        <v>30</v>
      </c>
      <c r="K14" s="22" t="s">
        <v>31</v>
      </c>
      <c r="L14" s="23" t="s">
        <v>111</v>
      </c>
      <c r="M14" s="23" t="s">
        <v>111</v>
      </c>
      <c r="N14" s="6" t="s">
        <v>112</v>
      </c>
      <c r="O14" s="22" t="s">
        <v>113</v>
      </c>
      <c r="P14" s="5" t="s">
        <v>86</v>
      </c>
      <c r="Q14" s="29">
        <v>10.94</v>
      </c>
      <c r="R14" s="29">
        <v>11.36</v>
      </c>
      <c r="S14" s="29">
        <v>10.34</v>
      </c>
      <c r="T14" s="29">
        <v>10.88</v>
      </c>
      <c r="U14" s="6" t="s">
        <v>114</v>
      </c>
      <c r="V14" s="6">
        <v>300.0</v>
      </c>
      <c r="W14" s="6"/>
      <c r="X14" s="6"/>
      <c r="Y14" s="6"/>
      <c r="Z14" s="6"/>
      <c r="AA14" s="6"/>
      <c r="AB14" s="6"/>
      <c r="AC14" s="6"/>
      <c r="AD14" s="6"/>
    </row>
    <row r="15">
      <c r="A15" s="16" t="s">
        <v>115</v>
      </c>
      <c r="B15" s="6" t="s">
        <v>116</v>
      </c>
      <c r="C15" s="6" t="s">
        <v>77</v>
      </c>
      <c r="D15" s="5" t="s">
        <v>117</v>
      </c>
      <c r="E15" s="23"/>
      <c r="F15" s="23" t="s">
        <v>118</v>
      </c>
      <c r="G15" s="23" t="s">
        <v>119</v>
      </c>
      <c r="H15" s="23" t="s">
        <v>120</v>
      </c>
      <c r="I15" s="23" t="s">
        <v>121</v>
      </c>
      <c r="J15" s="22" t="s">
        <v>43</v>
      </c>
      <c r="K15" s="22" t="s">
        <v>122</v>
      </c>
      <c r="L15" s="22" t="s">
        <v>95</v>
      </c>
      <c r="M15" s="5" t="s">
        <v>96</v>
      </c>
      <c r="N15" s="5" t="s">
        <v>96</v>
      </c>
      <c r="O15" s="23" t="s">
        <v>35</v>
      </c>
      <c r="P15" s="5" t="s">
        <v>74</v>
      </c>
      <c r="Q15" s="30">
        <v>4.76</v>
      </c>
      <c r="R15" s="30">
        <v>4.79</v>
      </c>
      <c r="S15" s="30">
        <v>4.8</v>
      </c>
      <c r="T15" s="30">
        <v>4.78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6" t="s">
        <v>123</v>
      </c>
      <c r="B16" s="6" t="s">
        <v>76</v>
      </c>
      <c r="C16" s="6" t="s">
        <v>77</v>
      </c>
      <c r="D16" s="6" t="s">
        <v>78</v>
      </c>
      <c r="E16" s="31"/>
      <c r="F16" s="31" t="s">
        <v>124</v>
      </c>
      <c r="G16" s="5" t="s">
        <v>125</v>
      </c>
      <c r="H16" s="5"/>
      <c r="I16" s="5"/>
      <c r="J16" s="5" t="s">
        <v>30</v>
      </c>
      <c r="K16" s="5" t="s">
        <v>31</v>
      </c>
      <c r="L16" s="5" t="s">
        <v>83</v>
      </c>
      <c r="M16" s="5" t="s">
        <v>84</v>
      </c>
      <c r="N16" s="6" t="s">
        <v>126</v>
      </c>
      <c r="O16" s="6" t="s">
        <v>35</v>
      </c>
      <c r="P16" s="6" t="s">
        <v>127</v>
      </c>
      <c r="Q16" s="32">
        <v>7.9</v>
      </c>
      <c r="R16" s="32">
        <v>7.6</v>
      </c>
      <c r="S16" s="32">
        <v>7.8</v>
      </c>
      <c r="T16" s="17">
        <f t="shared" ref="T16:T17" si="3">average(Q16:S16)</f>
        <v>7.766666667</v>
      </c>
      <c r="U16" s="6"/>
      <c r="V16" s="6">
        <v>300.0</v>
      </c>
      <c r="W16" s="15"/>
      <c r="X16" s="15"/>
      <c r="Y16" s="6"/>
      <c r="Z16" s="6"/>
      <c r="AA16" s="6"/>
      <c r="AB16" s="6"/>
      <c r="AC16" s="6"/>
      <c r="AD16" s="6"/>
    </row>
    <row r="17">
      <c r="A17" s="16" t="s">
        <v>128</v>
      </c>
      <c r="B17" s="22" t="s">
        <v>89</v>
      </c>
      <c r="C17" s="6" t="s">
        <v>77</v>
      </c>
      <c r="D17" s="5" t="s">
        <v>90</v>
      </c>
      <c r="E17" s="5"/>
      <c r="F17" s="5" t="s">
        <v>91</v>
      </c>
      <c r="G17" s="23" t="s">
        <v>129</v>
      </c>
      <c r="H17" s="22" t="s">
        <v>130</v>
      </c>
      <c r="I17" s="22"/>
      <c r="J17" s="22" t="s">
        <v>43</v>
      </c>
      <c r="K17" s="22" t="s">
        <v>94</v>
      </c>
      <c r="L17" s="22" t="s">
        <v>95</v>
      </c>
      <c r="M17" s="5" t="s">
        <v>96</v>
      </c>
      <c r="N17" s="5" t="s">
        <v>96</v>
      </c>
      <c r="O17" s="23" t="s">
        <v>35</v>
      </c>
      <c r="P17" s="5" t="s">
        <v>86</v>
      </c>
      <c r="Q17" s="29">
        <v>2.5</v>
      </c>
      <c r="R17" s="29">
        <v>2.5</v>
      </c>
      <c r="S17" s="29">
        <v>2.5</v>
      </c>
      <c r="T17" s="17">
        <f t="shared" si="3"/>
        <v>2.5</v>
      </c>
      <c r="U17" s="6" t="s">
        <v>97</v>
      </c>
      <c r="V17" s="6">
        <v>80.0</v>
      </c>
      <c r="W17" s="6"/>
      <c r="X17" s="6"/>
      <c r="Y17" s="6"/>
      <c r="Z17" s="6"/>
      <c r="AA17" s="6"/>
      <c r="AB17" s="6"/>
      <c r="AC17" s="6"/>
      <c r="AD17" s="6"/>
    </row>
    <row r="18" ht="15.75" customHeight="1">
      <c r="A18" s="16" t="s">
        <v>131</v>
      </c>
      <c r="B18" s="22" t="s">
        <v>89</v>
      </c>
      <c r="C18" s="6" t="s">
        <v>77</v>
      </c>
      <c r="D18" s="5" t="s">
        <v>90</v>
      </c>
      <c r="E18" s="5"/>
      <c r="F18" s="5" t="s">
        <v>91</v>
      </c>
      <c r="G18" s="23" t="s">
        <v>129</v>
      </c>
      <c r="H18" s="23" t="s">
        <v>132</v>
      </c>
      <c r="I18" s="5" t="s">
        <v>128</v>
      </c>
      <c r="J18" s="22" t="s">
        <v>43</v>
      </c>
      <c r="K18" s="22" t="s">
        <v>94</v>
      </c>
      <c r="L18" s="22" t="s">
        <v>95</v>
      </c>
      <c r="M18" s="5" t="s">
        <v>96</v>
      </c>
      <c r="N18" s="5" t="s">
        <v>96</v>
      </c>
      <c r="O18" s="23" t="s">
        <v>35</v>
      </c>
      <c r="P18" s="5" t="s">
        <v>74</v>
      </c>
      <c r="Q18" s="29">
        <v>2.79</v>
      </c>
      <c r="R18" s="29">
        <v>2.71</v>
      </c>
      <c r="S18" s="29">
        <v>2.75</v>
      </c>
      <c r="T18" s="29">
        <v>2.75</v>
      </c>
      <c r="U18" s="6" t="s">
        <v>97</v>
      </c>
      <c r="V18" s="6">
        <v>80.0</v>
      </c>
      <c r="W18" s="6"/>
      <c r="X18" s="6"/>
      <c r="Y18" s="6"/>
      <c r="Z18" s="6"/>
      <c r="AA18" s="6"/>
      <c r="AB18" s="6"/>
      <c r="AC18" s="6"/>
      <c r="AD18" s="6"/>
    </row>
    <row r="19">
      <c r="A19" s="16" t="s">
        <v>133</v>
      </c>
      <c r="B19" s="5" t="s">
        <v>134</v>
      </c>
      <c r="C19" s="33" t="s">
        <v>77</v>
      </c>
      <c r="D19" s="5" t="s">
        <v>135</v>
      </c>
      <c r="E19" s="5" t="s">
        <v>60</v>
      </c>
      <c r="F19" s="23" t="s">
        <v>136</v>
      </c>
      <c r="G19" s="23" t="s">
        <v>137</v>
      </c>
      <c r="H19" s="20" t="s">
        <v>138</v>
      </c>
      <c r="I19" s="6"/>
      <c r="J19" s="5" t="s">
        <v>30</v>
      </c>
      <c r="K19" s="5" t="s">
        <v>31</v>
      </c>
      <c r="L19" s="5" t="s">
        <v>139</v>
      </c>
      <c r="M19" s="5" t="s">
        <v>139</v>
      </c>
      <c r="N19" s="5" t="s">
        <v>140</v>
      </c>
      <c r="O19" s="6" t="s">
        <v>35</v>
      </c>
      <c r="P19" s="5" t="s">
        <v>86</v>
      </c>
      <c r="Q19" s="34"/>
      <c r="R19" s="34"/>
      <c r="S19" s="34"/>
      <c r="T19" s="34">
        <f>sum(T29,T25)</f>
        <v>41.63666667</v>
      </c>
      <c r="U19" s="6"/>
      <c r="V19" s="6"/>
      <c r="W19" s="5" t="s">
        <v>141</v>
      </c>
      <c r="X19" s="6"/>
      <c r="Y19" s="6"/>
      <c r="Z19" s="6"/>
      <c r="AA19" s="6"/>
      <c r="AB19" s="6"/>
      <c r="AC19" s="6"/>
      <c r="AD19" s="6"/>
    </row>
    <row r="20" ht="15.75" customHeight="1">
      <c r="A20" s="16" t="s">
        <v>142</v>
      </c>
      <c r="B20" s="6" t="s">
        <v>39</v>
      </c>
      <c r="C20" s="6" t="s">
        <v>77</v>
      </c>
      <c r="D20" s="6" t="s">
        <v>143</v>
      </c>
      <c r="E20" s="25" t="s">
        <v>144</v>
      </c>
      <c r="F20" s="5" t="s">
        <v>145</v>
      </c>
      <c r="G20" s="5" t="s">
        <v>146</v>
      </c>
      <c r="H20" s="26" t="s">
        <v>147</v>
      </c>
      <c r="I20" s="5"/>
      <c r="J20" s="5" t="s">
        <v>43</v>
      </c>
      <c r="K20" s="5" t="s">
        <v>44</v>
      </c>
      <c r="L20" s="6" t="s">
        <v>148</v>
      </c>
      <c r="M20" s="6" t="s">
        <v>148</v>
      </c>
      <c r="N20" s="6" t="s">
        <v>148</v>
      </c>
      <c r="O20" s="6" t="s">
        <v>35</v>
      </c>
      <c r="P20" s="6" t="s">
        <v>127</v>
      </c>
      <c r="Q20" s="32">
        <v>2.0</v>
      </c>
      <c r="R20" s="32">
        <v>3.0</v>
      </c>
      <c r="S20" s="32">
        <v>2.0</v>
      </c>
      <c r="T20" s="17">
        <f t="shared" ref="T20:T21" si="4">average(Q20:S20)</f>
        <v>2.333333333</v>
      </c>
      <c r="U20" s="6"/>
      <c r="V20" s="6">
        <v>0.36</v>
      </c>
      <c r="W20" s="15"/>
      <c r="X20" s="15"/>
      <c r="Y20" s="6"/>
      <c r="Z20" s="6"/>
      <c r="AA20" s="6"/>
      <c r="AB20" s="6"/>
      <c r="AC20" s="6"/>
      <c r="AD20" s="6"/>
    </row>
    <row r="21" ht="15.75" customHeight="1">
      <c r="A21" s="16" t="s">
        <v>149</v>
      </c>
      <c r="B21" s="6" t="s">
        <v>76</v>
      </c>
      <c r="C21" s="6" t="s">
        <v>77</v>
      </c>
      <c r="D21" s="5" t="s">
        <v>107</v>
      </c>
      <c r="E21" s="6"/>
      <c r="F21" s="5" t="s">
        <v>150</v>
      </c>
      <c r="G21" s="5" t="s">
        <v>151</v>
      </c>
      <c r="H21" s="35" t="s">
        <v>152</v>
      </c>
      <c r="I21" s="6"/>
      <c r="J21" s="5" t="s">
        <v>30</v>
      </c>
      <c r="K21" s="5" t="s">
        <v>52</v>
      </c>
      <c r="L21" s="5" t="s">
        <v>153</v>
      </c>
      <c r="M21" s="5" t="s">
        <v>153</v>
      </c>
      <c r="N21" s="5" t="s">
        <v>153</v>
      </c>
      <c r="O21" s="23" t="s">
        <v>35</v>
      </c>
      <c r="P21" s="6" t="s">
        <v>127</v>
      </c>
      <c r="Q21" s="21">
        <v>13.2</v>
      </c>
      <c r="R21" s="21">
        <v>16.0</v>
      </c>
      <c r="S21" s="21">
        <v>15.0</v>
      </c>
      <c r="T21" s="17">
        <f t="shared" si="4"/>
        <v>14.73333333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5.75" customHeight="1">
      <c r="A22" s="16" t="s">
        <v>154</v>
      </c>
      <c r="B22" s="6" t="s">
        <v>68</v>
      </c>
      <c r="C22" s="6" t="s">
        <v>77</v>
      </c>
      <c r="D22" s="6" t="s">
        <v>107</v>
      </c>
      <c r="E22" s="25" t="s">
        <v>155</v>
      </c>
      <c r="F22" s="5" t="s">
        <v>156</v>
      </c>
      <c r="G22" s="5" t="s">
        <v>157</v>
      </c>
      <c r="H22" s="26" t="s">
        <v>158</v>
      </c>
      <c r="I22" s="5"/>
      <c r="J22" s="5" t="s">
        <v>30</v>
      </c>
      <c r="K22" s="5" t="s">
        <v>52</v>
      </c>
      <c r="L22" s="6" t="s">
        <v>153</v>
      </c>
      <c r="M22" s="5" t="s">
        <v>153</v>
      </c>
      <c r="N22" s="5" t="s">
        <v>153</v>
      </c>
      <c r="O22" s="6" t="s">
        <v>35</v>
      </c>
      <c r="P22" s="6" t="s">
        <v>127</v>
      </c>
      <c r="Q22" s="7"/>
      <c r="R22" s="7"/>
      <c r="S22" s="7"/>
      <c r="T22" s="17">
        <v>16.3</v>
      </c>
      <c r="U22" s="6"/>
      <c r="V22" s="6">
        <v>750.0</v>
      </c>
      <c r="W22" s="15"/>
      <c r="X22" s="15"/>
      <c r="Y22" s="6"/>
      <c r="Z22" s="6"/>
      <c r="AA22" s="6"/>
      <c r="AB22" s="6"/>
      <c r="AC22" s="6"/>
      <c r="AD22" s="6"/>
    </row>
    <row r="23" ht="15.75" customHeight="1">
      <c r="A23" s="16" t="s">
        <v>159</v>
      </c>
      <c r="B23" s="6" t="s">
        <v>68</v>
      </c>
      <c r="C23" s="6" t="s">
        <v>77</v>
      </c>
      <c r="D23" s="6" t="s">
        <v>107</v>
      </c>
      <c r="E23" s="5"/>
      <c r="F23" s="5" t="s">
        <v>160</v>
      </c>
      <c r="G23" s="5" t="s">
        <v>161</v>
      </c>
      <c r="H23" s="26" t="s">
        <v>158</v>
      </c>
      <c r="I23" s="5"/>
      <c r="J23" s="5" t="s">
        <v>30</v>
      </c>
      <c r="K23" s="5" t="s">
        <v>52</v>
      </c>
      <c r="L23" s="6" t="s">
        <v>153</v>
      </c>
      <c r="M23" s="6" t="s">
        <v>153</v>
      </c>
      <c r="N23" s="5" t="s">
        <v>153</v>
      </c>
      <c r="O23" s="6" t="s">
        <v>35</v>
      </c>
      <c r="P23" s="6" t="s">
        <v>127</v>
      </c>
      <c r="Q23" s="32">
        <v>40.0</v>
      </c>
      <c r="R23" s="32">
        <v>45.0</v>
      </c>
      <c r="S23" s="32">
        <v>42.0</v>
      </c>
      <c r="T23" s="17">
        <f>average(Q23:S23)</f>
        <v>42.33333333</v>
      </c>
      <c r="U23" s="6"/>
      <c r="V23" s="6">
        <v>1800.0</v>
      </c>
      <c r="W23" s="15"/>
      <c r="X23" s="15"/>
      <c r="Y23" s="6"/>
      <c r="Z23" s="6"/>
      <c r="AA23" s="6"/>
      <c r="AB23" s="6"/>
      <c r="AC23" s="6"/>
      <c r="AD23" s="6"/>
    </row>
    <row r="24" ht="15.75" customHeight="1">
      <c r="A24" s="16" t="s">
        <v>162</v>
      </c>
      <c r="B24" s="6" t="s">
        <v>163</v>
      </c>
      <c r="C24" s="6" t="s">
        <v>77</v>
      </c>
      <c r="D24" s="6" t="s">
        <v>77</v>
      </c>
      <c r="E24" s="5"/>
      <c r="F24" s="5" t="s">
        <v>164</v>
      </c>
      <c r="G24" s="5" t="s">
        <v>165</v>
      </c>
      <c r="H24" s="5"/>
      <c r="I24" s="5"/>
      <c r="J24" s="5" t="s">
        <v>30</v>
      </c>
      <c r="K24" s="5" t="s">
        <v>31</v>
      </c>
      <c r="L24" s="23" t="s">
        <v>111</v>
      </c>
      <c r="M24" s="6" t="s">
        <v>166</v>
      </c>
      <c r="N24" s="6" t="s">
        <v>112</v>
      </c>
      <c r="O24" s="6" t="s">
        <v>35</v>
      </c>
      <c r="P24" s="6" t="s">
        <v>36</v>
      </c>
      <c r="Q24" s="32"/>
      <c r="R24" s="32"/>
      <c r="S24" s="32"/>
      <c r="T24" s="17">
        <v>13.275</v>
      </c>
      <c r="U24" s="6"/>
      <c r="V24" s="6"/>
      <c r="W24" s="15"/>
      <c r="X24" s="15"/>
      <c r="Y24" s="6"/>
      <c r="Z24" s="6"/>
      <c r="AA24" s="6"/>
      <c r="AB24" s="6"/>
      <c r="AC24" s="6"/>
      <c r="AD24" s="6"/>
    </row>
    <row r="25" ht="15.75" customHeight="1">
      <c r="A25" s="16" t="s">
        <v>167</v>
      </c>
      <c r="B25" s="6" t="s">
        <v>168</v>
      </c>
      <c r="C25" s="6" t="s">
        <v>77</v>
      </c>
      <c r="D25" s="5" t="s">
        <v>135</v>
      </c>
      <c r="E25" s="5"/>
      <c r="F25" s="5" t="s">
        <v>169</v>
      </c>
      <c r="G25" s="5" t="s">
        <v>170</v>
      </c>
      <c r="H25" s="27" t="s">
        <v>171</v>
      </c>
      <c r="I25" s="5"/>
      <c r="J25" s="5" t="s">
        <v>30</v>
      </c>
      <c r="K25" s="5" t="s">
        <v>31</v>
      </c>
      <c r="L25" s="6" t="s">
        <v>172</v>
      </c>
      <c r="M25" s="5" t="s">
        <v>173</v>
      </c>
      <c r="N25" s="6" t="s">
        <v>174</v>
      </c>
      <c r="O25" s="6" t="s">
        <v>66</v>
      </c>
      <c r="P25" s="6" t="s">
        <v>86</v>
      </c>
      <c r="Q25" s="7">
        <v>29.77</v>
      </c>
      <c r="R25" s="7">
        <v>29.77</v>
      </c>
      <c r="S25" s="7">
        <v>29.75</v>
      </c>
      <c r="T25" s="17">
        <f>AVERAGE(Q25:S25)</f>
        <v>29.76333333</v>
      </c>
      <c r="U25" s="6" t="s">
        <v>175</v>
      </c>
      <c r="V25" s="6"/>
      <c r="W25" s="15"/>
      <c r="X25" s="15"/>
      <c r="Y25" s="6"/>
      <c r="Z25" s="6"/>
      <c r="AA25" s="6"/>
      <c r="AB25" s="6"/>
      <c r="AC25" s="6"/>
      <c r="AD25" s="6"/>
    </row>
    <row r="26" ht="15.75" customHeight="1">
      <c r="A26" s="16" t="s">
        <v>176</v>
      </c>
      <c r="B26" s="5" t="s">
        <v>177</v>
      </c>
      <c r="C26" s="6" t="s">
        <v>77</v>
      </c>
      <c r="D26" s="6" t="s">
        <v>135</v>
      </c>
      <c r="E26" s="25" t="s">
        <v>178</v>
      </c>
      <c r="F26" s="5" t="s">
        <v>179</v>
      </c>
      <c r="G26" s="5" t="s">
        <v>180</v>
      </c>
      <c r="H26" s="5" t="s">
        <v>181</v>
      </c>
      <c r="I26" s="5"/>
      <c r="J26" s="5" t="s">
        <v>30</v>
      </c>
      <c r="K26" s="5" t="s">
        <v>52</v>
      </c>
      <c r="L26" s="5" t="s">
        <v>53</v>
      </c>
      <c r="M26" s="5" t="s">
        <v>182</v>
      </c>
      <c r="N26" s="6" t="s">
        <v>183</v>
      </c>
      <c r="O26" s="6" t="s">
        <v>66</v>
      </c>
      <c r="P26" s="6" t="s">
        <v>127</v>
      </c>
      <c r="Q26" s="32">
        <v>5.9</v>
      </c>
      <c r="R26" s="32">
        <v>5.9</v>
      </c>
      <c r="S26" s="32">
        <v>6.0</v>
      </c>
      <c r="T26" s="17">
        <f>average(Q26:S26)</f>
        <v>5.933333333</v>
      </c>
      <c r="U26" s="6"/>
      <c r="V26" s="6">
        <v>350.0</v>
      </c>
      <c r="W26" s="15"/>
      <c r="X26" s="15"/>
      <c r="Y26" s="6"/>
      <c r="Z26" s="6"/>
      <c r="AA26" s="6"/>
      <c r="AB26" s="6"/>
      <c r="AC26" s="6"/>
      <c r="AD26" s="6"/>
    </row>
    <row r="27" ht="15.75" customHeight="1">
      <c r="A27" s="16" t="s">
        <v>184</v>
      </c>
      <c r="B27" s="6" t="s">
        <v>116</v>
      </c>
      <c r="C27" s="6" t="s">
        <v>77</v>
      </c>
      <c r="D27" s="5" t="s">
        <v>117</v>
      </c>
      <c r="E27" s="5"/>
      <c r="F27" s="5" t="s">
        <v>118</v>
      </c>
      <c r="G27" s="5" t="s">
        <v>185</v>
      </c>
      <c r="H27" s="5" t="s">
        <v>116</v>
      </c>
      <c r="I27" s="5"/>
      <c r="J27" s="5" t="s">
        <v>43</v>
      </c>
      <c r="K27" s="22" t="s">
        <v>122</v>
      </c>
      <c r="L27" s="6" t="s">
        <v>95</v>
      </c>
      <c r="M27" s="5" t="s">
        <v>96</v>
      </c>
      <c r="N27" s="6" t="s">
        <v>186</v>
      </c>
      <c r="O27" s="6" t="s">
        <v>35</v>
      </c>
      <c r="P27" s="6" t="s">
        <v>86</v>
      </c>
      <c r="Q27" s="7">
        <v>4.75</v>
      </c>
      <c r="R27" s="7">
        <v>4.75</v>
      </c>
      <c r="S27" s="7">
        <v>4.75</v>
      </c>
      <c r="T27" s="17">
        <f t="shared" ref="T27:T29" si="5">AVERAGE(Q27:S27)</f>
        <v>4.75</v>
      </c>
      <c r="U27" s="6" t="s">
        <v>187</v>
      </c>
      <c r="V27" s="6"/>
      <c r="W27" s="15"/>
      <c r="X27" s="15"/>
      <c r="Y27" s="6"/>
      <c r="Z27" s="6"/>
      <c r="AA27" s="6"/>
      <c r="AB27" s="6"/>
      <c r="AC27" s="6"/>
      <c r="AD27" s="6"/>
    </row>
    <row r="28" ht="15.75" customHeight="1">
      <c r="A28" s="16" t="s">
        <v>121</v>
      </c>
      <c r="B28" s="6" t="s">
        <v>116</v>
      </c>
      <c r="C28" s="6" t="s">
        <v>77</v>
      </c>
      <c r="D28" s="5" t="s">
        <v>117</v>
      </c>
      <c r="E28" s="5"/>
      <c r="F28" s="5" t="s">
        <v>118</v>
      </c>
      <c r="G28" s="5" t="s">
        <v>185</v>
      </c>
      <c r="H28" s="5" t="s">
        <v>188</v>
      </c>
      <c r="I28" s="5"/>
      <c r="J28" s="5" t="s">
        <v>43</v>
      </c>
      <c r="K28" s="22" t="s">
        <v>122</v>
      </c>
      <c r="L28" s="6" t="s">
        <v>95</v>
      </c>
      <c r="M28" s="5" t="s">
        <v>96</v>
      </c>
      <c r="N28" s="6" t="s">
        <v>186</v>
      </c>
      <c r="O28" s="6" t="s">
        <v>35</v>
      </c>
      <c r="P28" s="6" t="s">
        <v>86</v>
      </c>
      <c r="Q28" s="7">
        <v>4.75</v>
      </c>
      <c r="R28" s="7">
        <v>4.75</v>
      </c>
      <c r="S28" s="7">
        <v>4.75</v>
      </c>
      <c r="T28" s="17">
        <f t="shared" si="5"/>
        <v>4.75</v>
      </c>
      <c r="U28" s="6" t="s">
        <v>187</v>
      </c>
      <c r="V28" s="6"/>
      <c r="W28" s="15"/>
      <c r="X28" s="15"/>
      <c r="Y28" s="6"/>
      <c r="Z28" s="6"/>
      <c r="AA28" s="6"/>
      <c r="AB28" s="6"/>
      <c r="AC28" s="6"/>
      <c r="AD28" s="6"/>
    </row>
    <row r="29" ht="15.75" customHeight="1">
      <c r="A29" s="16" t="s">
        <v>189</v>
      </c>
      <c r="B29" s="6" t="s">
        <v>134</v>
      </c>
      <c r="C29" s="6" t="s">
        <v>77</v>
      </c>
      <c r="D29" s="5" t="s">
        <v>135</v>
      </c>
      <c r="E29" s="5"/>
      <c r="F29" s="5" t="s">
        <v>190</v>
      </c>
      <c r="G29" s="5" t="s">
        <v>191</v>
      </c>
      <c r="H29" s="27" t="s">
        <v>192</v>
      </c>
      <c r="I29" s="5"/>
      <c r="J29" s="5" t="s">
        <v>30</v>
      </c>
      <c r="K29" s="5" t="s">
        <v>52</v>
      </c>
      <c r="L29" s="5" t="s">
        <v>53</v>
      </c>
      <c r="M29" s="6" t="s">
        <v>193</v>
      </c>
      <c r="N29" s="6" t="s">
        <v>194</v>
      </c>
      <c r="O29" s="6" t="s">
        <v>66</v>
      </c>
      <c r="P29" s="6" t="s">
        <v>86</v>
      </c>
      <c r="Q29" s="7">
        <v>11.83</v>
      </c>
      <c r="R29" s="7">
        <v>11.9</v>
      </c>
      <c r="S29" s="7">
        <v>11.89</v>
      </c>
      <c r="T29" s="17">
        <f t="shared" si="5"/>
        <v>11.87333333</v>
      </c>
      <c r="U29" s="6" t="s">
        <v>195</v>
      </c>
      <c r="V29" s="6"/>
      <c r="W29" s="15"/>
      <c r="X29" s="15"/>
      <c r="Y29" s="6"/>
      <c r="Z29" s="6"/>
      <c r="AA29" s="6"/>
      <c r="AB29" s="6"/>
      <c r="AC29" s="6"/>
      <c r="AD29" s="6"/>
    </row>
    <row r="30" ht="15.75" customHeight="1">
      <c r="A30" s="16" t="s">
        <v>196</v>
      </c>
      <c r="B30" s="6" t="s">
        <v>197</v>
      </c>
      <c r="C30" s="6" t="s">
        <v>77</v>
      </c>
      <c r="D30" s="6" t="s">
        <v>198</v>
      </c>
      <c r="E30" s="25" t="s">
        <v>199</v>
      </c>
      <c r="F30" s="5" t="s">
        <v>200</v>
      </c>
      <c r="G30" s="5" t="s">
        <v>201</v>
      </c>
      <c r="H30" s="5" t="s">
        <v>202</v>
      </c>
      <c r="I30" s="5"/>
      <c r="J30" s="5" t="s">
        <v>30</v>
      </c>
      <c r="K30" s="5" t="s">
        <v>31</v>
      </c>
      <c r="L30" s="5" t="s">
        <v>83</v>
      </c>
      <c r="M30" s="5" t="s">
        <v>84</v>
      </c>
      <c r="N30" s="6" t="s">
        <v>203</v>
      </c>
      <c r="O30" s="6" t="s">
        <v>204</v>
      </c>
      <c r="P30" s="6" t="s">
        <v>127</v>
      </c>
      <c r="Q30" s="32">
        <v>11.0</v>
      </c>
      <c r="R30" s="32">
        <v>10.0</v>
      </c>
      <c r="S30" s="32">
        <v>9.0</v>
      </c>
      <c r="T30" s="17">
        <f>average(Q30:S30)</f>
        <v>10</v>
      </c>
      <c r="U30" s="6"/>
      <c r="V30" s="6">
        <v>9.0</v>
      </c>
      <c r="W30" s="15"/>
      <c r="X30" s="15"/>
      <c r="Y30" s="6"/>
      <c r="Z30" s="6"/>
      <c r="AA30" s="6"/>
      <c r="AB30" s="6"/>
      <c r="AC30" s="6"/>
      <c r="AD30" s="6"/>
    </row>
    <row r="31" ht="15.75" customHeight="1">
      <c r="A31" s="16" t="s">
        <v>205</v>
      </c>
      <c r="B31" s="23" t="s">
        <v>206</v>
      </c>
      <c r="C31" s="5" t="s">
        <v>64</v>
      </c>
      <c r="D31" s="5" t="s">
        <v>64</v>
      </c>
      <c r="E31" s="5" t="s">
        <v>60</v>
      </c>
      <c r="F31" s="22" t="s">
        <v>207</v>
      </c>
      <c r="G31" s="22" t="s">
        <v>207</v>
      </c>
      <c r="H31" s="22" t="s">
        <v>208</v>
      </c>
      <c r="I31" s="23" t="s">
        <v>205</v>
      </c>
      <c r="J31" s="22" t="s">
        <v>43</v>
      </c>
      <c r="K31" s="5" t="s">
        <v>44</v>
      </c>
      <c r="L31" s="22" t="s">
        <v>209</v>
      </c>
      <c r="M31" s="5" t="s">
        <v>210</v>
      </c>
      <c r="N31" s="6" t="s">
        <v>64</v>
      </c>
      <c r="O31" s="22" t="s">
        <v>211</v>
      </c>
      <c r="P31" s="5" t="s">
        <v>74</v>
      </c>
      <c r="Q31" s="24">
        <v>6.22</v>
      </c>
      <c r="R31" s="24">
        <v>6.21</v>
      </c>
      <c r="S31" s="24">
        <v>6.19</v>
      </c>
      <c r="T31" s="24">
        <v>6.21</v>
      </c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5.75" customHeight="1">
      <c r="A32" s="16" t="s">
        <v>71</v>
      </c>
      <c r="B32" s="22" t="s">
        <v>212</v>
      </c>
      <c r="C32" s="5" t="s">
        <v>64</v>
      </c>
      <c r="D32" s="5" t="s">
        <v>64</v>
      </c>
      <c r="E32" s="5" t="s">
        <v>60</v>
      </c>
      <c r="F32" s="23" t="s">
        <v>213</v>
      </c>
      <c r="G32" s="23" t="s">
        <v>214</v>
      </c>
      <c r="H32" s="22" t="s">
        <v>215</v>
      </c>
      <c r="I32" s="23" t="s">
        <v>71</v>
      </c>
      <c r="J32" s="22" t="s">
        <v>216</v>
      </c>
      <c r="K32" s="22" t="s">
        <v>212</v>
      </c>
      <c r="L32" s="22" t="s">
        <v>217</v>
      </c>
      <c r="M32" s="5" t="s">
        <v>218</v>
      </c>
      <c r="N32" s="6" t="s">
        <v>64</v>
      </c>
      <c r="O32" s="22" t="s">
        <v>73</v>
      </c>
      <c r="P32" s="5" t="s">
        <v>74</v>
      </c>
      <c r="Q32" s="34"/>
      <c r="R32" s="34"/>
      <c r="S32" s="34"/>
      <c r="T32" s="21">
        <v>4.0</v>
      </c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5.75" customHeight="1">
      <c r="A33" s="16" t="s">
        <v>219</v>
      </c>
      <c r="B33" s="22" t="s">
        <v>220</v>
      </c>
      <c r="C33" s="5" t="s">
        <v>64</v>
      </c>
      <c r="D33" s="5" t="s">
        <v>64</v>
      </c>
      <c r="E33" s="5" t="s">
        <v>60</v>
      </c>
      <c r="F33" s="5" t="s">
        <v>221</v>
      </c>
      <c r="G33" s="22" t="s">
        <v>220</v>
      </c>
      <c r="H33" s="22" t="s">
        <v>220</v>
      </c>
      <c r="I33" s="23" t="s">
        <v>219</v>
      </c>
      <c r="J33" s="22" t="s">
        <v>222</v>
      </c>
      <c r="K33" s="22" t="s">
        <v>222</v>
      </c>
      <c r="L33" s="22" t="s">
        <v>223</v>
      </c>
      <c r="M33" s="5" t="s">
        <v>224</v>
      </c>
      <c r="N33" s="6" t="s">
        <v>64</v>
      </c>
      <c r="O33" s="22" t="s">
        <v>73</v>
      </c>
      <c r="P33" s="5" t="s">
        <v>74</v>
      </c>
      <c r="Q33" s="24">
        <v>13.37</v>
      </c>
      <c r="R33" s="24">
        <v>13.15</v>
      </c>
      <c r="S33" s="24">
        <v>13.21</v>
      </c>
      <c r="T33" s="24">
        <v>13.24</v>
      </c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5.75" customHeight="1">
      <c r="A34" s="16" t="s">
        <v>225</v>
      </c>
      <c r="B34" s="6" t="s">
        <v>116</v>
      </c>
      <c r="C34" s="6" t="s">
        <v>226</v>
      </c>
      <c r="D34" s="6" t="s">
        <v>227</v>
      </c>
      <c r="E34" s="25" t="s">
        <v>228</v>
      </c>
      <c r="F34" s="5" t="s">
        <v>229</v>
      </c>
      <c r="G34" s="5" t="s">
        <v>230</v>
      </c>
      <c r="H34" s="26" t="s">
        <v>229</v>
      </c>
      <c r="I34" s="5"/>
      <c r="J34" s="5" t="s">
        <v>43</v>
      </c>
      <c r="K34" s="22" t="s">
        <v>122</v>
      </c>
      <c r="L34" s="6" t="s">
        <v>95</v>
      </c>
      <c r="M34" s="5" t="s">
        <v>96</v>
      </c>
      <c r="N34" s="6" t="s">
        <v>95</v>
      </c>
      <c r="O34" s="6" t="s">
        <v>35</v>
      </c>
      <c r="P34" s="6" t="s">
        <v>127</v>
      </c>
      <c r="Q34" s="32">
        <v>4.9</v>
      </c>
      <c r="R34" s="32">
        <v>5.5</v>
      </c>
      <c r="S34" s="32">
        <v>5.0</v>
      </c>
      <c r="T34" s="17">
        <f t="shared" ref="T34:T39" si="6">average(Q34:S34)</f>
        <v>5.133333333</v>
      </c>
      <c r="U34" s="6"/>
      <c r="V34" s="6">
        <v>60.0</v>
      </c>
      <c r="W34" s="15"/>
      <c r="X34" s="15"/>
      <c r="Y34" s="6"/>
      <c r="Z34" s="6"/>
      <c r="AA34" s="6"/>
      <c r="AB34" s="6"/>
      <c r="AC34" s="6"/>
      <c r="AD34" s="6"/>
    </row>
    <row r="35" ht="15.75" customHeight="1">
      <c r="A35" s="16" t="s">
        <v>231</v>
      </c>
      <c r="B35" s="6" t="s">
        <v>116</v>
      </c>
      <c r="C35" s="6" t="s">
        <v>226</v>
      </c>
      <c r="D35" s="6" t="s">
        <v>227</v>
      </c>
      <c r="E35" s="25" t="s">
        <v>232</v>
      </c>
      <c r="F35" s="5" t="s">
        <v>233</v>
      </c>
      <c r="G35" s="5" t="s">
        <v>234</v>
      </c>
      <c r="H35" s="5" t="s">
        <v>233</v>
      </c>
      <c r="I35" s="5"/>
      <c r="J35" s="5" t="s">
        <v>43</v>
      </c>
      <c r="K35" s="22" t="s">
        <v>122</v>
      </c>
      <c r="L35" s="6" t="s">
        <v>95</v>
      </c>
      <c r="M35" s="5" t="s">
        <v>96</v>
      </c>
      <c r="N35" s="6" t="s">
        <v>95</v>
      </c>
      <c r="O35" s="6" t="s">
        <v>35</v>
      </c>
      <c r="P35" s="6" t="s">
        <v>127</v>
      </c>
      <c r="Q35" s="32">
        <v>4.6</v>
      </c>
      <c r="R35" s="32">
        <v>4.3</v>
      </c>
      <c r="S35" s="32">
        <v>4.4</v>
      </c>
      <c r="T35" s="17">
        <f t="shared" si="6"/>
        <v>4.433333333</v>
      </c>
      <c r="U35" s="6"/>
      <c r="V35" s="6">
        <v>60.0</v>
      </c>
      <c r="W35" s="15"/>
      <c r="X35" s="15"/>
      <c r="Y35" s="6"/>
      <c r="Z35" s="6"/>
      <c r="AA35" s="6"/>
      <c r="AB35" s="6"/>
      <c r="AC35" s="6"/>
      <c r="AD35" s="6"/>
    </row>
    <row r="36" ht="15.75" customHeight="1">
      <c r="A36" s="16" t="s">
        <v>235</v>
      </c>
      <c r="B36" s="5" t="s">
        <v>168</v>
      </c>
      <c r="C36" s="6" t="s">
        <v>236</v>
      </c>
      <c r="D36" s="6" t="s">
        <v>236</v>
      </c>
      <c r="E36" s="25" t="s">
        <v>237</v>
      </c>
      <c r="F36" s="5" t="s">
        <v>238</v>
      </c>
      <c r="G36" s="5" t="s">
        <v>239</v>
      </c>
      <c r="H36" s="5" t="s">
        <v>240</v>
      </c>
      <c r="I36" s="5"/>
      <c r="J36" s="5" t="s">
        <v>43</v>
      </c>
      <c r="K36" s="22" t="s">
        <v>122</v>
      </c>
      <c r="L36" s="6" t="s">
        <v>241</v>
      </c>
      <c r="M36" s="6" t="s">
        <v>241</v>
      </c>
      <c r="N36" s="6" t="s">
        <v>242</v>
      </c>
      <c r="O36" s="6" t="s">
        <v>204</v>
      </c>
      <c r="P36" s="6" t="s">
        <v>127</v>
      </c>
      <c r="Q36" s="32">
        <v>19.0</v>
      </c>
      <c r="R36" s="32">
        <v>18.0</v>
      </c>
      <c r="S36" s="32">
        <v>19.0</v>
      </c>
      <c r="T36" s="17">
        <f t="shared" si="6"/>
        <v>18.66666667</v>
      </c>
      <c r="U36" s="6"/>
      <c r="V36" s="6">
        <v>1000.0</v>
      </c>
      <c r="W36" s="15"/>
      <c r="X36" s="15"/>
      <c r="Y36" s="6"/>
      <c r="Z36" s="6"/>
      <c r="AA36" s="6"/>
      <c r="AB36" s="6"/>
      <c r="AC36" s="6"/>
      <c r="AD36" s="6"/>
    </row>
    <row r="37" ht="15.75" customHeight="1">
      <c r="A37" s="16" t="s">
        <v>243</v>
      </c>
      <c r="B37" s="6" t="s">
        <v>244</v>
      </c>
      <c r="C37" s="6" t="s">
        <v>236</v>
      </c>
      <c r="D37" s="6" t="s">
        <v>236</v>
      </c>
      <c r="E37" s="25" t="s">
        <v>245</v>
      </c>
      <c r="F37" s="5" t="s">
        <v>246</v>
      </c>
      <c r="G37" s="5" t="s">
        <v>247</v>
      </c>
      <c r="H37" s="26" t="s">
        <v>248</v>
      </c>
      <c r="I37" s="5"/>
      <c r="J37" s="5" t="s">
        <v>43</v>
      </c>
      <c r="K37" s="5" t="s">
        <v>249</v>
      </c>
      <c r="L37" s="6" t="s">
        <v>241</v>
      </c>
      <c r="M37" s="6" t="s">
        <v>241</v>
      </c>
      <c r="N37" s="6" t="s">
        <v>250</v>
      </c>
      <c r="O37" s="6" t="s">
        <v>204</v>
      </c>
      <c r="P37" s="6" t="s">
        <v>127</v>
      </c>
      <c r="Q37" s="32">
        <v>7.0</v>
      </c>
      <c r="R37" s="32">
        <v>7.0</v>
      </c>
      <c r="S37" s="32">
        <v>7.0</v>
      </c>
      <c r="T37" s="17">
        <f t="shared" si="6"/>
        <v>7</v>
      </c>
      <c r="U37" s="6"/>
      <c r="V37" s="6">
        <v>100.0</v>
      </c>
      <c r="W37" s="15"/>
      <c r="X37" s="15"/>
      <c r="Y37" s="6"/>
      <c r="Z37" s="6"/>
      <c r="AA37" s="6"/>
      <c r="AB37" s="6"/>
      <c r="AC37" s="6"/>
      <c r="AD37" s="6"/>
    </row>
    <row r="38" ht="15.75" customHeight="1">
      <c r="A38" s="16" t="s">
        <v>251</v>
      </c>
      <c r="B38" s="6" t="s">
        <v>76</v>
      </c>
      <c r="C38" s="6" t="s">
        <v>252</v>
      </c>
      <c r="D38" s="6" t="s">
        <v>253</v>
      </c>
      <c r="E38" s="25" t="s">
        <v>254</v>
      </c>
      <c r="F38" s="31" t="s">
        <v>80</v>
      </c>
      <c r="G38" s="31" t="s">
        <v>255</v>
      </c>
      <c r="H38" s="26" t="s">
        <v>256</v>
      </c>
      <c r="I38" s="5"/>
      <c r="J38" s="5" t="s">
        <v>30</v>
      </c>
      <c r="K38" s="5" t="s">
        <v>31</v>
      </c>
      <c r="L38" s="5" t="s">
        <v>83</v>
      </c>
      <c r="M38" s="5" t="s">
        <v>84</v>
      </c>
      <c r="N38" s="6" t="s">
        <v>257</v>
      </c>
      <c r="O38" s="36" t="s">
        <v>35</v>
      </c>
      <c r="P38" s="6" t="s">
        <v>127</v>
      </c>
      <c r="Q38" s="32">
        <v>8.3</v>
      </c>
      <c r="R38" s="32">
        <v>8.3</v>
      </c>
      <c r="S38" s="32">
        <v>8.4</v>
      </c>
      <c r="T38" s="17">
        <f t="shared" si="6"/>
        <v>8.333333333</v>
      </c>
      <c r="U38" s="6"/>
      <c r="V38" s="6">
        <v>350.0</v>
      </c>
      <c r="W38" s="15"/>
      <c r="X38" s="15"/>
      <c r="Y38" s="6"/>
      <c r="Z38" s="6"/>
      <c r="AA38" s="6"/>
      <c r="AB38" s="6"/>
      <c r="AC38" s="6"/>
      <c r="AD38" s="6"/>
    </row>
    <row r="39" ht="15.75" customHeight="1">
      <c r="A39" s="16" t="s">
        <v>258</v>
      </c>
      <c r="B39" s="6" t="s">
        <v>58</v>
      </c>
      <c r="C39" s="20" t="s">
        <v>259</v>
      </c>
      <c r="D39" s="20" t="s">
        <v>259</v>
      </c>
      <c r="E39" s="5" t="s">
        <v>60</v>
      </c>
      <c r="F39" s="5" t="s">
        <v>61</v>
      </c>
      <c r="G39" s="20" t="s">
        <v>260</v>
      </c>
      <c r="H39" s="20" t="s">
        <v>261</v>
      </c>
      <c r="I39" s="6"/>
      <c r="J39" s="5" t="s">
        <v>43</v>
      </c>
      <c r="K39" s="5" t="s">
        <v>44</v>
      </c>
      <c r="L39" s="6" t="s">
        <v>64</v>
      </c>
      <c r="M39" s="6" t="s">
        <v>64</v>
      </c>
      <c r="N39" s="6" t="s">
        <v>65</v>
      </c>
      <c r="O39" s="5" t="s">
        <v>66</v>
      </c>
      <c r="P39" s="5" t="s">
        <v>36</v>
      </c>
      <c r="Q39" s="21">
        <v>3.5</v>
      </c>
      <c r="R39" s="21">
        <v>3.5</v>
      </c>
      <c r="S39" s="21">
        <v>3.5</v>
      </c>
      <c r="T39" s="34">
        <f t="shared" si="6"/>
        <v>3.5</v>
      </c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5.75" customHeight="1">
      <c r="A40" s="16" t="s">
        <v>262</v>
      </c>
      <c r="B40" s="6" t="s">
        <v>263</v>
      </c>
      <c r="C40" s="6" t="s">
        <v>264</v>
      </c>
      <c r="D40" s="6" t="s">
        <v>265</v>
      </c>
      <c r="E40" s="5"/>
      <c r="F40" s="5" t="s">
        <v>266</v>
      </c>
      <c r="G40" s="5" t="s">
        <v>267</v>
      </c>
      <c r="H40" s="27" t="s">
        <v>268</v>
      </c>
      <c r="I40" s="5"/>
      <c r="J40" s="5" t="s">
        <v>43</v>
      </c>
      <c r="K40" s="5" t="s">
        <v>249</v>
      </c>
      <c r="L40" s="6" t="s">
        <v>269</v>
      </c>
      <c r="M40" s="5" t="s">
        <v>270</v>
      </c>
      <c r="N40" s="6" t="s">
        <v>271</v>
      </c>
      <c r="O40" s="6" t="s">
        <v>35</v>
      </c>
      <c r="P40" s="6" t="s">
        <v>86</v>
      </c>
      <c r="Q40" s="7">
        <v>14.58</v>
      </c>
      <c r="R40" s="7">
        <v>14.58</v>
      </c>
      <c r="S40" s="7">
        <v>14.58</v>
      </c>
      <c r="T40" s="17">
        <f>AVERAGE(Q40:S40)</f>
        <v>14.58</v>
      </c>
      <c r="U40" s="6" t="s">
        <v>272</v>
      </c>
      <c r="V40" s="6"/>
      <c r="W40" s="15"/>
      <c r="X40" s="15"/>
      <c r="Y40" s="6"/>
      <c r="Z40" s="6"/>
      <c r="AA40" s="6"/>
      <c r="AB40" s="6"/>
      <c r="AC40" s="6"/>
      <c r="AD40" s="6"/>
    </row>
    <row r="41" ht="15.75" customHeight="1">
      <c r="A41" s="16" t="s">
        <v>273</v>
      </c>
      <c r="B41" s="6" t="s">
        <v>274</v>
      </c>
      <c r="C41" s="6" t="s">
        <v>264</v>
      </c>
      <c r="D41" s="6" t="s">
        <v>265</v>
      </c>
      <c r="E41" s="25" t="s">
        <v>275</v>
      </c>
      <c r="F41" s="5" t="s">
        <v>276</v>
      </c>
      <c r="G41" s="5" t="s">
        <v>277</v>
      </c>
      <c r="H41" s="26" t="s">
        <v>278</v>
      </c>
      <c r="I41" s="5"/>
      <c r="J41" s="5" t="s">
        <v>43</v>
      </c>
      <c r="K41" s="5" t="s">
        <v>249</v>
      </c>
      <c r="L41" s="6" t="s">
        <v>241</v>
      </c>
      <c r="M41" s="5" t="s">
        <v>270</v>
      </c>
      <c r="N41" s="6" t="s">
        <v>279</v>
      </c>
      <c r="O41" s="6" t="s">
        <v>35</v>
      </c>
      <c r="P41" s="6" t="s">
        <v>127</v>
      </c>
      <c r="Q41" s="32">
        <v>16.0</v>
      </c>
      <c r="R41" s="32">
        <v>16.0</v>
      </c>
      <c r="S41" s="32">
        <v>16.0</v>
      </c>
      <c r="T41" s="17">
        <f>average(Q41:S41)</f>
        <v>16</v>
      </c>
      <c r="U41" s="6"/>
      <c r="V41" s="6">
        <v>600.0</v>
      </c>
      <c r="W41" s="15"/>
      <c r="X41" s="15"/>
      <c r="Y41" s="6"/>
      <c r="Z41" s="6"/>
      <c r="AA41" s="6"/>
      <c r="AB41" s="6"/>
      <c r="AC41" s="6"/>
      <c r="AD41" s="6"/>
    </row>
    <row r="42" ht="15.75" customHeight="1">
      <c r="A42" s="16" t="s">
        <v>280</v>
      </c>
      <c r="B42" s="6" t="s">
        <v>68</v>
      </c>
      <c r="C42" s="6" t="s">
        <v>26</v>
      </c>
      <c r="D42" s="6" t="s">
        <v>26</v>
      </c>
      <c r="E42" s="5"/>
      <c r="F42" s="5" t="s">
        <v>281</v>
      </c>
      <c r="G42" s="6" t="s">
        <v>282</v>
      </c>
      <c r="H42" s="6" t="s">
        <v>282</v>
      </c>
      <c r="I42" s="5"/>
      <c r="J42" s="5" t="s">
        <v>30</v>
      </c>
      <c r="K42" s="5" t="s">
        <v>31</v>
      </c>
      <c r="L42" s="5" t="s">
        <v>283</v>
      </c>
      <c r="M42" s="5" t="s">
        <v>284</v>
      </c>
      <c r="N42" s="6" t="s">
        <v>285</v>
      </c>
      <c r="O42" s="6" t="s">
        <v>35</v>
      </c>
      <c r="P42" s="5" t="s">
        <v>36</v>
      </c>
      <c r="Q42" s="7">
        <v>47.78</v>
      </c>
      <c r="R42" s="7">
        <v>47.78</v>
      </c>
      <c r="S42" s="7">
        <v>47.78</v>
      </c>
      <c r="T42" s="17">
        <f t="shared" ref="T42:T43" si="7">AVERAGE(Q42:S42)</f>
        <v>47.78</v>
      </c>
      <c r="U42" s="6" t="s">
        <v>286</v>
      </c>
      <c r="V42" s="6"/>
      <c r="W42" s="15"/>
      <c r="X42" s="15"/>
      <c r="Y42" s="6"/>
      <c r="Z42" s="6"/>
      <c r="AA42" s="6"/>
      <c r="AB42" s="6"/>
      <c r="AC42" s="6"/>
      <c r="AD42" s="6"/>
    </row>
    <row r="43" ht="15.75" customHeight="1">
      <c r="A43" s="16" t="s">
        <v>287</v>
      </c>
      <c r="B43" s="6" t="s">
        <v>288</v>
      </c>
      <c r="C43" s="6" t="s">
        <v>26</v>
      </c>
      <c r="D43" s="6" t="s">
        <v>26</v>
      </c>
      <c r="E43" s="5"/>
      <c r="F43" s="5" t="s">
        <v>289</v>
      </c>
      <c r="G43" s="5" t="s">
        <v>290</v>
      </c>
      <c r="H43" s="6" t="s">
        <v>291</v>
      </c>
      <c r="I43" s="5"/>
      <c r="J43" s="5" t="s">
        <v>30</v>
      </c>
      <c r="K43" s="5" t="s">
        <v>52</v>
      </c>
      <c r="L43" s="5" t="s">
        <v>292</v>
      </c>
      <c r="M43" s="6" t="s">
        <v>293</v>
      </c>
      <c r="N43" s="6" t="s">
        <v>294</v>
      </c>
      <c r="O43" s="6" t="s">
        <v>35</v>
      </c>
      <c r="P43" s="5" t="s">
        <v>36</v>
      </c>
      <c r="Q43" s="7">
        <v>4.0</v>
      </c>
      <c r="R43" s="7">
        <v>3.98</v>
      </c>
      <c r="S43" s="7">
        <v>3.98</v>
      </c>
      <c r="T43" s="17">
        <f t="shared" si="7"/>
        <v>3.986666667</v>
      </c>
      <c r="U43" s="6" t="s">
        <v>295</v>
      </c>
      <c r="V43" s="6"/>
      <c r="W43" s="15"/>
      <c r="X43" s="15"/>
      <c r="Y43" s="6"/>
      <c r="Z43" s="6"/>
      <c r="AA43" s="6"/>
      <c r="AB43" s="6"/>
      <c r="AC43" s="6"/>
      <c r="AD43" s="6"/>
    </row>
    <row r="44" ht="15.75" customHeight="1">
      <c r="A44" s="16" t="s">
        <v>296</v>
      </c>
      <c r="B44" s="22" t="s">
        <v>297</v>
      </c>
      <c r="C44" s="5" t="s">
        <v>64</v>
      </c>
      <c r="D44" s="5" t="s">
        <v>64</v>
      </c>
      <c r="E44" s="5" t="s">
        <v>60</v>
      </c>
      <c r="F44" s="23" t="s">
        <v>298</v>
      </c>
      <c r="G44" s="23" t="s">
        <v>299</v>
      </c>
      <c r="H44" s="22" t="s">
        <v>300</v>
      </c>
      <c r="I44" s="23" t="s">
        <v>296</v>
      </c>
      <c r="J44" s="22" t="s">
        <v>216</v>
      </c>
      <c r="K44" s="22" t="s">
        <v>297</v>
      </c>
      <c r="L44" s="22" t="s">
        <v>301</v>
      </c>
      <c r="M44" s="6"/>
      <c r="N44" s="6" t="s">
        <v>64</v>
      </c>
      <c r="O44" s="22" t="s">
        <v>60</v>
      </c>
      <c r="P44" s="5" t="s">
        <v>74</v>
      </c>
      <c r="Q44" s="7"/>
      <c r="R44" s="7"/>
      <c r="S44" s="7"/>
      <c r="T44" s="32">
        <v>4.0</v>
      </c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A45" s="16" t="s">
        <v>302</v>
      </c>
      <c r="B45" s="6" t="s">
        <v>303</v>
      </c>
      <c r="C45" s="6" t="s">
        <v>304</v>
      </c>
      <c r="D45" s="6" t="s">
        <v>305</v>
      </c>
      <c r="E45" s="5"/>
      <c r="F45" s="5" t="s">
        <v>306</v>
      </c>
      <c r="G45" s="5" t="s">
        <v>307</v>
      </c>
      <c r="H45" s="5"/>
      <c r="I45" s="5"/>
      <c r="J45" s="5" t="s">
        <v>216</v>
      </c>
      <c r="K45" s="5" t="s">
        <v>297</v>
      </c>
      <c r="L45" s="6" t="s">
        <v>183</v>
      </c>
      <c r="M45" s="6" t="s">
        <v>183</v>
      </c>
      <c r="N45" s="6" t="s">
        <v>308</v>
      </c>
      <c r="O45" s="6" t="s">
        <v>66</v>
      </c>
      <c r="P45" s="6" t="s">
        <v>86</v>
      </c>
      <c r="Q45" s="7">
        <v>2.84</v>
      </c>
      <c r="R45" s="7">
        <v>2.87</v>
      </c>
      <c r="S45" s="7">
        <v>2.85</v>
      </c>
      <c r="T45" s="17">
        <f>AVERAGE(Q45:S45)</f>
        <v>2.853333333</v>
      </c>
      <c r="U45" s="6" t="s">
        <v>309</v>
      </c>
      <c r="V45" s="6"/>
      <c r="W45" s="15"/>
      <c r="X45" s="15"/>
      <c r="Y45" s="6"/>
      <c r="Z45" s="6"/>
      <c r="AA45" s="6"/>
      <c r="AB45" s="6"/>
      <c r="AC45" s="6"/>
      <c r="AD45" s="6"/>
    </row>
    <row r="46" ht="15.75" customHeight="1">
      <c r="A46" s="16" t="s">
        <v>310</v>
      </c>
      <c r="B46" s="6" t="s">
        <v>311</v>
      </c>
      <c r="C46" s="6" t="s">
        <v>304</v>
      </c>
      <c r="D46" s="6" t="s">
        <v>305</v>
      </c>
      <c r="E46" s="5" t="s">
        <v>60</v>
      </c>
      <c r="F46" s="5" t="s">
        <v>312</v>
      </c>
      <c r="G46" s="5" t="s">
        <v>313</v>
      </c>
      <c r="H46" s="18" t="s">
        <v>303</v>
      </c>
      <c r="I46" s="5"/>
      <c r="J46" s="5" t="s">
        <v>30</v>
      </c>
      <c r="K46" s="5" t="s">
        <v>52</v>
      </c>
      <c r="L46" s="6" t="s">
        <v>314</v>
      </c>
      <c r="M46" s="6" t="s">
        <v>314</v>
      </c>
      <c r="N46" s="6" t="s">
        <v>315</v>
      </c>
      <c r="O46" s="6" t="s">
        <v>66</v>
      </c>
      <c r="P46" s="6" t="s">
        <v>127</v>
      </c>
      <c r="Q46" s="32">
        <v>10.0</v>
      </c>
      <c r="R46" s="32">
        <v>12.0</v>
      </c>
      <c r="S46" s="32">
        <v>9.0</v>
      </c>
      <c r="T46" s="17">
        <f>average(Q46:S46)</f>
        <v>10.33333333</v>
      </c>
      <c r="U46" s="6"/>
      <c r="V46" s="6">
        <v>9.0</v>
      </c>
      <c r="W46" s="15"/>
      <c r="X46" s="15"/>
      <c r="Y46" s="6"/>
      <c r="Z46" s="6"/>
      <c r="AA46" s="6"/>
      <c r="AB46" s="6"/>
      <c r="AC46" s="6"/>
      <c r="AD46" s="6"/>
    </row>
    <row r="47" ht="15.75" customHeight="1">
      <c r="A47" s="16" t="s">
        <v>316</v>
      </c>
      <c r="B47" s="6" t="s">
        <v>58</v>
      </c>
      <c r="C47" s="6" t="s">
        <v>259</v>
      </c>
      <c r="D47" s="6" t="s">
        <v>317</v>
      </c>
      <c r="E47" s="5"/>
      <c r="F47" s="5" t="s">
        <v>61</v>
      </c>
      <c r="G47" s="6" t="s">
        <v>318</v>
      </c>
      <c r="H47" s="18" t="s">
        <v>318</v>
      </c>
      <c r="I47" s="5"/>
      <c r="J47" s="5" t="s">
        <v>43</v>
      </c>
      <c r="K47" s="5" t="s">
        <v>44</v>
      </c>
      <c r="L47" s="6" t="s">
        <v>64</v>
      </c>
      <c r="M47" s="6" t="s">
        <v>64</v>
      </c>
      <c r="N47" s="37" t="s">
        <v>319</v>
      </c>
      <c r="O47" s="6" t="s">
        <v>64</v>
      </c>
      <c r="P47" s="5" t="s">
        <v>36</v>
      </c>
      <c r="Q47" s="7">
        <v>8.38</v>
      </c>
      <c r="R47" s="7">
        <v>8.4</v>
      </c>
      <c r="S47" s="7">
        <v>8.42</v>
      </c>
      <c r="T47" s="17">
        <f>AVERAGE(Q47:S47)</f>
        <v>8.4</v>
      </c>
      <c r="U47" s="6" t="s">
        <v>320</v>
      </c>
      <c r="V47" s="6"/>
      <c r="W47" s="15"/>
      <c r="X47" s="15"/>
      <c r="Y47" s="6"/>
      <c r="Z47" s="6"/>
      <c r="AA47" s="6"/>
      <c r="AB47" s="6"/>
      <c r="AC47" s="6"/>
      <c r="AD47" s="6"/>
    </row>
    <row r="48" ht="15.75" customHeight="1">
      <c r="A48" s="16" t="s">
        <v>321</v>
      </c>
      <c r="B48" s="22" t="s">
        <v>76</v>
      </c>
      <c r="C48" s="5" t="s">
        <v>64</v>
      </c>
      <c r="D48" s="5" t="s">
        <v>64</v>
      </c>
      <c r="E48" s="5" t="s">
        <v>60</v>
      </c>
      <c r="F48" s="5" t="s">
        <v>322</v>
      </c>
      <c r="G48" s="22" t="s">
        <v>323</v>
      </c>
      <c r="H48" s="22" t="s">
        <v>324</v>
      </c>
      <c r="I48" s="23" t="s">
        <v>106</v>
      </c>
      <c r="J48" s="22" t="s">
        <v>30</v>
      </c>
      <c r="K48" s="22" t="s">
        <v>52</v>
      </c>
      <c r="L48" s="22" t="s">
        <v>325</v>
      </c>
      <c r="M48" s="5" t="s">
        <v>326</v>
      </c>
      <c r="N48" s="6" t="s">
        <v>64</v>
      </c>
      <c r="O48" s="22" t="s">
        <v>73</v>
      </c>
      <c r="P48" s="5" t="s">
        <v>74</v>
      </c>
      <c r="Q48" s="24">
        <v>17.15</v>
      </c>
      <c r="R48" s="24">
        <v>16.84</v>
      </c>
      <c r="S48" s="24">
        <v>17.17</v>
      </c>
      <c r="T48" s="24">
        <v>17.05333333</v>
      </c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A49" s="16" t="s">
        <v>327</v>
      </c>
      <c r="B49" s="6" t="s">
        <v>116</v>
      </c>
      <c r="C49" s="6" t="s">
        <v>328</v>
      </c>
      <c r="D49" s="6" t="s">
        <v>328</v>
      </c>
      <c r="E49" s="25" t="s">
        <v>329</v>
      </c>
      <c r="F49" s="5" t="s">
        <v>330</v>
      </c>
      <c r="G49" s="5" t="s">
        <v>331</v>
      </c>
      <c r="H49" s="26" t="s">
        <v>330</v>
      </c>
      <c r="I49" s="5"/>
      <c r="J49" s="5" t="s">
        <v>43</v>
      </c>
      <c r="K49" s="5" t="s">
        <v>249</v>
      </c>
      <c r="L49" s="6" t="s">
        <v>332</v>
      </c>
      <c r="M49" s="6" t="s">
        <v>332</v>
      </c>
      <c r="N49" s="6" t="s">
        <v>332</v>
      </c>
      <c r="O49" s="6" t="s">
        <v>35</v>
      </c>
      <c r="P49" s="6" t="s">
        <v>127</v>
      </c>
      <c r="Q49" s="32">
        <v>3.9</v>
      </c>
      <c r="R49" s="32">
        <v>3.9</v>
      </c>
      <c r="S49" s="32">
        <v>4.0</v>
      </c>
      <c r="T49" s="17">
        <f t="shared" ref="T49:T50" si="8">average(Q49:S49)</f>
        <v>3.933333333</v>
      </c>
      <c r="U49" s="6"/>
      <c r="V49" s="6">
        <v>60.0</v>
      </c>
      <c r="W49" s="15"/>
      <c r="X49" s="15"/>
      <c r="Y49" s="6"/>
      <c r="Z49" s="6"/>
      <c r="AA49" s="6"/>
      <c r="AB49" s="6"/>
      <c r="AC49" s="6"/>
      <c r="AD49" s="6"/>
    </row>
    <row r="50" ht="15.75" customHeight="1">
      <c r="A50" s="16" t="s">
        <v>333</v>
      </c>
      <c r="B50" s="22" t="s">
        <v>334</v>
      </c>
      <c r="C50" s="5" t="s">
        <v>90</v>
      </c>
      <c r="D50" s="5" t="s">
        <v>64</v>
      </c>
      <c r="E50" s="5" t="s">
        <v>60</v>
      </c>
      <c r="F50" s="23" t="s">
        <v>335</v>
      </c>
      <c r="G50" s="22" t="s">
        <v>336</v>
      </c>
      <c r="H50" s="22" t="s">
        <v>336</v>
      </c>
      <c r="I50" s="23" t="s">
        <v>333</v>
      </c>
      <c r="J50" s="22" t="s">
        <v>216</v>
      </c>
      <c r="K50" s="22" t="s">
        <v>334</v>
      </c>
      <c r="L50" s="22" t="s">
        <v>334</v>
      </c>
      <c r="M50" s="5" t="s">
        <v>337</v>
      </c>
      <c r="N50" s="5" t="s">
        <v>338</v>
      </c>
      <c r="O50" s="22" t="s">
        <v>60</v>
      </c>
      <c r="P50" s="5" t="s">
        <v>74</v>
      </c>
      <c r="Q50" s="32">
        <v>60.59</v>
      </c>
      <c r="R50" s="32">
        <v>87.88</v>
      </c>
      <c r="S50" s="32">
        <v>70.9</v>
      </c>
      <c r="T50" s="34">
        <f t="shared" si="8"/>
        <v>73.12333333</v>
      </c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5.75" customHeight="1">
      <c r="A51" s="16" t="s">
        <v>339</v>
      </c>
      <c r="B51" s="22" t="s">
        <v>263</v>
      </c>
      <c r="C51" s="5" t="s">
        <v>64</v>
      </c>
      <c r="D51" s="5" t="s">
        <v>64</v>
      </c>
      <c r="E51" s="5" t="s">
        <v>60</v>
      </c>
      <c r="F51" s="22" t="s">
        <v>340</v>
      </c>
      <c r="G51" s="22" t="s">
        <v>340</v>
      </c>
      <c r="H51" s="22" t="s">
        <v>341</v>
      </c>
      <c r="I51" s="23" t="s">
        <v>339</v>
      </c>
      <c r="J51" s="22" t="s">
        <v>43</v>
      </c>
      <c r="K51" s="22" t="s">
        <v>94</v>
      </c>
      <c r="L51" s="22" t="s">
        <v>269</v>
      </c>
      <c r="M51" s="5" t="s">
        <v>270</v>
      </c>
      <c r="N51" s="6" t="s">
        <v>64</v>
      </c>
      <c r="O51" s="22" t="s">
        <v>342</v>
      </c>
      <c r="P51" s="5" t="s">
        <v>74</v>
      </c>
      <c r="Q51" s="24">
        <v>10.23</v>
      </c>
      <c r="R51" s="24">
        <v>10.42</v>
      </c>
      <c r="S51" s="24">
        <v>10.53</v>
      </c>
      <c r="T51" s="24">
        <v>10.39</v>
      </c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5.75" customHeight="1">
      <c r="A52" s="16" t="s">
        <v>343</v>
      </c>
      <c r="B52" s="6" t="s">
        <v>263</v>
      </c>
      <c r="C52" s="6" t="s">
        <v>26</v>
      </c>
      <c r="D52" s="6" t="s">
        <v>26</v>
      </c>
      <c r="E52" s="33" t="s">
        <v>344</v>
      </c>
      <c r="F52" s="5" t="s">
        <v>345</v>
      </c>
      <c r="G52" s="5" t="s">
        <v>345</v>
      </c>
      <c r="H52" s="5" t="s">
        <v>346</v>
      </c>
      <c r="I52" s="5"/>
      <c r="J52" s="5" t="s">
        <v>43</v>
      </c>
      <c r="K52" s="5" t="s">
        <v>249</v>
      </c>
      <c r="L52" s="6" t="s">
        <v>269</v>
      </c>
      <c r="M52" s="5" t="s">
        <v>270</v>
      </c>
      <c r="N52" s="6" t="s">
        <v>347</v>
      </c>
      <c r="O52" s="6" t="s">
        <v>35</v>
      </c>
      <c r="P52" s="5" t="s">
        <v>36</v>
      </c>
      <c r="Q52" s="7">
        <v>10.17</v>
      </c>
      <c r="R52" s="7">
        <v>10.16</v>
      </c>
      <c r="S52" s="7">
        <v>10.17</v>
      </c>
      <c r="T52" s="17">
        <f>AVERAGE(Q52:S52)</f>
        <v>10.16666667</v>
      </c>
      <c r="U52" s="6" t="s">
        <v>348</v>
      </c>
      <c r="V52" s="6"/>
      <c r="W52" s="15"/>
      <c r="X52" s="15"/>
      <c r="Y52" s="6"/>
      <c r="Z52" s="6"/>
      <c r="AA52" s="6"/>
      <c r="AB52" s="6"/>
      <c r="AC52" s="6"/>
      <c r="AD52" s="6"/>
    </row>
    <row r="53" ht="15.75" customHeight="1">
      <c r="A53" s="16" t="s">
        <v>349</v>
      </c>
      <c r="B53" s="22" t="s">
        <v>263</v>
      </c>
      <c r="C53" s="5" t="s">
        <v>64</v>
      </c>
      <c r="D53" s="5" t="s">
        <v>64</v>
      </c>
      <c r="E53" s="5" t="s">
        <v>60</v>
      </c>
      <c r="F53" s="22" t="s">
        <v>350</v>
      </c>
      <c r="G53" s="22" t="s">
        <v>350</v>
      </c>
      <c r="H53" s="22" t="s">
        <v>351</v>
      </c>
      <c r="I53" s="23" t="s">
        <v>349</v>
      </c>
      <c r="J53" s="22" t="s">
        <v>43</v>
      </c>
      <c r="K53" s="22" t="s">
        <v>94</v>
      </c>
      <c r="L53" s="22" t="s">
        <v>269</v>
      </c>
      <c r="M53" s="5" t="s">
        <v>270</v>
      </c>
      <c r="N53" s="6" t="s">
        <v>64</v>
      </c>
      <c r="O53" s="22" t="s">
        <v>73</v>
      </c>
      <c r="P53" s="5" t="s">
        <v>74</v>
      </c>
      <c r="Q53" s="38">
        <v>2.2</v>
      </c>
      <c r="R53" s="38">
        <v>2.2</v>
      </c>
      <c r="S53" s="38">
        <v>2.25</v>
      </c>
      <c r="T53" s="38">
        <v>2.22</v>
      </c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A54" s="16" t="s">
        <v>352</v>
      </c>
      <c r="B54" s="6" t="s">
        <v>134</v>
      </c>
      <c r="C54" s="6" t="s">
        <v>198</v>
      </c>
      <c r="D54" s="6" t="s">
        <v>198</v>
      </c>
      <c r="E54" s="25" t="s">
        <v>353</v>
      </c>
      <c r="F54" s="5" t="s">
        <v>354</v>
      </c>
      <c r="G54" s="5" t="s">
        <v>355</v>
      </c>
      <c r="H54" s="26" t="s">
        <v>356</v>
      </c>
      <c r="I54" s="5"/>
      <c r="J54" s="5" t="s">
        <v>43</v>
      </c>
      <c r="K54" s="5" t="s">
        <v>357</v>
      </c>
      <c r="L54" s="6" t="s">
        <v>358</v>
      </c>
      <c r="M54" s="6" t="s">
        <v>358</v>
      </c>
      <c r="N54" s="6" t="s">
        <v>359</v>
      </c>
      <c r="O54" s="6" t="s">
        <v>204</v>
      </c>
      <c r="P54" s="6" t="s">
        <v>127</v>
      </c>
      <c r="Q54" s="32">
        <v>6.5</v>
      </c>
      <c r="R54" s="32">
        <v>6.9</v>
      </c>
      <c r="S54" s="32">
        <v>7.2</v>
      </c>
      <c r="T54" s="17">
        <f>average(Q54:S54)</f>
        <v>6.866666667</v>
      </c>
      <c r="U54" s="6"/>
      <c r="V54" s="6">
        <v>330.0</v>
      </c>
      <c r="W54" s="15"/>
      <c r="X54" s="15"/>
      <c r="Y54" s="6"/>
      <c r="Z54" s="6"/>
      <c r="AA54" s="6"/>
      <c r="AB54" s="6"/>
      <c r="AC54" s="6"/>
      <c r="AD54" s="6"/>
    </row>
    <row r="55" ht="15.75" customHeight="1">
      <c r="A55" s="16" t="s">
        <v>360</v>
      </c>
      <c r="B55" s="6" t="s">
        <v>76</v>
      </c>
      <c r="C55" s="6" t="s">
        <v>26</v>
      </c>
      <c r="D55" s="6" t="s">
        <v>26</v>
      </c>
      <c r="E55" s="5"/>
      <c r="F55" s="5" t="s">
        <v>361</v>
      </c>
      <c r="G55" s="6" t="s">
        <v>362</v>
      </c>
      <c r="H55" s="5"/>
      <c r="I55" s="5"/>
      <c r="J55" s="5" t="s">
        <v>43</v>
      </c>
      <c r="K55" s="22" t="s">
        <v>122</v>
      </c>
      <c r="L55" s="6" t="s">
        <v>269</v>
      </c>
      <c r="M55" s="5" t="s">
        <v>270</v>
      </c>
      <c r="N55" s="6" t="s">
        <v>347</v>
      </c>
      <c r="O55" s="6" t="s">
        <v>35</v>
      </c>
      <c r="P55" s="6"/>
      <c r="Q55" s="7">
        <v>15.12</v>
      </c>
      <c r="R55" s="7">
        <v>15.14</v>
      </c>
      <c r="S55" s="7">
        <v>15.15</v>
      </c>
      <c r="T55" s="17">
        <f t="shared" ref="T55:T57" si="9">AVERAGE(Q55:S55)</f>
        <v>15.13666667</v>
      </c>
      <c r="U55" s="6" t="s">
        <v>363</v>
      </c>
      <c r="V55" s="6"/>
      <c r="W55" s="15"/>
      <c r="X55" s="15"/>
      <c r="Y55" s="6"/>
      <c r="Z55" s="6"/>
      <c r="AA55" s="6"/>
      <c r="AB55" s="6"/>
      <c r="AC55" s="6"/>
      <c r="AD55" s="6"/>
    </row>
    <row r="56" ht="15.75" customHeight="1">
      <c r="A56" s="16" t="s">
        <v>364</v>
      </c>
      <c r="B56" s="6" t="s">
        <v>58</v>
      </c>
      <c r="C56" s="6" t="s">
        <v>365</v>
      </c>
      <c r="D56" s="6" t="s">
        <v>366</v>
      </c>
      <c r="E56" s="5"/>
      <c r="F56" s="5" t="s">
        <v>61</v>
      </c>
      <c r="G56" s="6" t="s">
        <v>367</v>
      </c>
      <c r="H56" s="18" t="s">
        <v>367</v>
      </c>
      <c r="I56" s="5"/>
      <c r="J56" s="5" t="s">
        <v>43</v>
      </c>
      <c r="K56" s="5" t="s">
        <v>44</v>
      </c>
      <c r="L56" s="6" t="s">
        <v>64</v>
      </c>
      <c r="M56" s="6" t="s">
        <v>64</v>
      </c>
      <c r="N56" s="37" t="s">
        <v>368</v>
      </c>
      <c r="O56" s="6" t="s">
        <v>64</v>
      </c>
      <c r="P56" s="5" t="s">
        <v>36</v>
      </c>
      <c r="Q56" s="7">
        <v>4.55</v>
      </c>
      <c r="R56" s="7">
        <v>4.58</v>
      </c>
      <c r="S56" s="7">
        <v>4.57</v>
      </c>
      <c r="T56" s="17">
        <f t="shared" si="9"/>
        <v>4.566666667</v>
      </c>
      <c r="U56" s="6" t="s">
        <v>369</v>
      </c>
      <c r="V56" s="6"/>
      <c r="W56" s="15"/>
      <c r="X56" s="15"/>
      <c r="Y56" s="6"/>
      <c r="Z56" s="6"/>
      <c r="AA56" s="6"/>
      <c r="AB56" s="6"/>
      <c r="AC56" s="6"/>
      <c r="AD56" s="6"/>
    </row>
    <row r="57" ht="15.75" customHeight="1">
      <c r="A57" s="16" t="s">
        <v>370</v>
      </c>
      <c r="B57" s="6" t="s">
        <v>58</v>
      </c>
      <c r="C57" s="6" t="s">
        <v>371</v>
      </c>
      <c r="D57" s="6" t="s">
        <v>372</v>
      </c>
      <c r="E57" s="5"/>
      <c r="F57" s="5" t="s">
        <v>61</v>
      </c>
      <c r="G57" s="6" t="s">
        <v>373</v>
      </c>
      <c r="H57" s="18" t="s">
        <v>373</v>
      </c>
      <c r="I57" s="5"/>
      <c r="J57" s="5" t="s">
        <v>43</v>
      </c>
      <c r="K57" s="5" t="s">
        <v>44</v>
      </c>
      <c r="L57" s="6" t="s">
        <v>64</v>
      </c>
      <c r="M57" s="6" t="s">
        <v>64</v>
      </c>
      <c r="N57" s="37" t="s">
        <v>374</v>
      </c>
      <c r="O57" s="6" t="s">
        <v>64</v>
      </c>
      <c r="P57" s="5" t="s">
        <v>36</v>
      </c>
      <c r="Q57" s="7">
        <v>4.84</v>
      </c>
      <c r="R57" s="7">
        <v>4.82</v>
      </c>
      <c r="S57" s="7">
        <v>4.82</v>
      </c>
      <c r="T57" s="17">
        <f t="shared" si="9"/>
        <v>4.826666667</v>
      </c>
      <c r="U57" s="6" t="s">
        <v>375</v>
      </c>
      <c r="V57" s="6"/>
      <c r="W57" s="15"/>
      <c r="X57" s="15"/>
      <c r="Y57" s="6"/>
      <c r="Z57" s="6"/>
      <c r="AA57" s="6"/>
      <c r="AB57" s="6"/>
      <c r="AC57" s="6"/>
      <c r="AD57" s="6"/>
    </row>
    <row r="58" ht="15.75" customHeight="1">
      <c r="A58" s="16" t="s">
        <v>376</v>
      </c>
      <c r="B58" s="22" t="s">
        <v>377</v>
      </c>
      <c r="C58" s="5" t="s">
        <v>64</v>
      </c>
      <c r="D58" s="5" t="s">
        <v>64</v>
      </c>
      <c r="E58" s="5" t="s">
        <v>60</v>
      </c>
      <c r="F58" s="22" t="s">
        <v>378</v>
      </c>
      <c r="G58" s="22" t="s">
        <v>378</v>
      </c>
      <c r="H58" s="22" t="s">
        <v>379</v>
      </c>
      <c r="I58" s="23" t="s">
        <v>376</v>
      </c>
      <c r="J58" s="22" t="s">
        <v>43</v>
      </c>
      <c r="K58" s="22" t="s">
        <v>122</v>
      </c>
      <c r="L58" s="22" t="s">
        <v>95</v>
      </c>
      <c r="M58" s="5" t="s">
        <v>96</v>
      </c>
      <c r="N58" s="6" t="s">
        <v>64</v>
      </c>
      <c r="O58" s="22" t="s">
        <v>380</v>
      </c>
      <c r="P58" s="5" t="s">
        <v>74</v>
      </c>
      <c r="Q58" s="24">
        <v>4.53</v>
      </c>
      <c r="R58" s="24">
        <v>4.55</v>
      </c>
      <c r="S58" s="24">
        <v>4.54</v>
      </c>
      <c r="T58" s="24">
        <v>4.54</v>
      </c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5.75" customHeight="1">
      <c r="A59" s="16" t="s">
        <v>381</v>
      </c>
      <c r="B59" s="6" t="s">
        <v>134</v>
      </c>
      <c r="C59" s="6" t="s">
        <v>135</v>
      </c>
      <c r="D59" s="6" t="s">
        <v>135</v>
      </c>
      <c r="E59" s="25" t="s">
        <v>382</v>
      </c>
      <c r="F59" s="5" t="s">
        <v>383</v>
      </c>
      <c r="G59" s="5" t="s">
        <v>384</v>
      </c>
      <c r="H59" s="5" t="s">
        <v>385</v>
      </c>
      <c r="I59" s="5"/>
      <c r="J59" s="5" t="s">
        <v>30</v>
      </c>
      <c r="K59" s="5" t="s">
        <v>52</v>
      </c>
      <c r="L59" s="5" t="s">
        <v>53</v>
      </c>
      <c r="M59" s="6" t="s">
        <v>314</v>
      </c>
      <c r="N59" s="6" t="s">
        <v>183</v>
      </c>
      <c r="O59" s="6" t="s">
        <v>35</v>
      </c>
      <c r="P59" s="6" t="s">
        <v>127</v>
      </c>
      <c r="Q59" s="32">
        <v>29.0</v>
      </c>
      <c r="R59" s="32">
        <v>29.0</v>
      </c>
      <c r="S59" s="32">
        <v>28.0</v>
      </c>
      <c r="T59" s="17">
        <f>average(Q59:S59)</f>
        <v>28.66666667</v>
      </c>
      <c r="U59" s="6"/>
      <c r="V59" s="6">
        <v>1800.0</v>
      </c>
      <c r="W59" s="15"/>
      <c r="X59" s="15"/>
      <c r="Y59" s="6"/>
      <c r="Z59" s="6"/>
      <c r="AA59" s="6"/>
      <c r="AB59" s="6"/>
      <c r="AC59" s="6"/>
      <c r="AD59" s="6"/>
    </row>
    <row r="60" ht="15.75" customHeight="1">
      <c r="A60" s="16" t="s">
        <v>386</v>
      </c>
      <c r="B60" s="22" t="s">
        <v>49</v>
      </c>
      <c r="C60" s="5" t="s">
        <v>64</v>
      </c>
      <c r="D60" s="5" t="s">
        <v>64</v>
      </c>
      <c r="E60" s="5" t="s">
        <v>60</v>
      </c>
      <c r="F60" s="22" t="s">
        <v>387</v>
      </c>
      <c r="G60" s="22" t="s">
        <v>387</v>
      </c>
      <c r="H60" s="22" t="s">
        <v>388</v>
      </c>
      <c r="I60" s="23" t="s">
        <v>386</v>
      </c>
      <c r="J60" s="22" t="s">
        <v>43</v>
      </c>
      <c r="K60" s="22" t="s">
        <v>94</v>
      </c>
      <c r="L60" s="22" t="s">
        <v>389</v>
      </c>
      <c r="M60" s="5" t="s">
        <v>389</v>
      </c>
      <c r="N60" s="6" t="s">
        <v>64</v>
      </c>
      <c r="O60" s="22" t="s">
        <v>380</v>
      </c>
      <c r="P60" s="5" t="s">
        <v>74</v>
      </c>
      <c r="Q60" s="38">
        <v>1.0</v>
      </c>
      <c r="R60" s="38">
        <v>0.99</v>
      </c>
      <c r="S60" s="38">
        <v>1.0</v>
      </c>
      <c r="T60" s="38">
        <v>1.0</v>
      </c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5.75" customHeight="1">
      <c r="A61" s="16" t="s">
        <v>390</v>
      </c>
      <c r="B61" s="6" t="s">
        <v>58</v>
      </c>
      <c r="C61" s="6" t="s">
        <v>371</v>
      </c>
      <c r="D61" s="6" t="s">
        <v>391</v>
      </c>
      <c r="E61" s="5"/>
      <c r="F61" s="5" t="s">
        <v>61</v>
      </c>
      <c r="G61" s="5" t="s">
        <v>392</v>
      </c>
      <c r="H61" s="18" t="s">
        <v>393</v>
      </c>
      <c r="I61" s="5"/>
      <c r="J61" s="5" t="s">
        <v>43</v>
      </c>
      <c r="K61" s="5" t="s">
        <v>44</v>
      </c>
      <c r="L61" s="6" t="s">
        <v>64</v>
      </c>
      <c r="M61" s="6" t="s">
        <v>64</v>
      </c>
      <c r="N61" s="37" t="s">
        <v>374</v>
      </c>
      <c r="O61" s="6" t="s">
        <v>64</v>
      </c>
      <c r="P61" s="5" t="s">
        <v>36</v>
      </c>
      <c r="Q61" s="7">
        <v>12.69</v>
      </c>
      <c r="R61" s="7">
        <v>12.73</v>
      </c>
      <c r="S61" s="7">
        <v>12.74</v>
      </c>
      <c r="T61" s="17">
        <f>AVERAGE(Q61:S61)</f>
        <v>12.72</v>
      </c>
      <c r="U61" s="6" t="s">
        <v>394</v>
      </c>
      <c r="V61" s="6"/>
      <c r="W61" s="15"/>
      <c r="X61" s="15"/>
      <c r="Y61" s="6"/>
      <c r="Z61" s="6"/>
      <c r="AA61" s="6"/>
      <c r="AB61" s="6"/>
      <c r="AC61" s="6"/>
      <c r="AD61" s="6"/>
    </row>
    <row r="62">
      <c r="A62" s="16" t="s">
        <v>395</v>
      </c>
      <c r="B62" s="6" t="s">
        <v>58</v>
      </c>
      <c r="C62" s="6" t="s">
        <v>396</v>
      </c>
      <c r="D62" s="6" t="s">
        <v>396</v>
      </c>
      <c r="E62" s="5" t="s">
        <v>60</v>
      </c>
      <c r="F62" s="5" t="s">
        <v>61</v>
      </c>
      <c r="G62" s="6" t="s">
        <v>397</v>
      </c>
      <c r="H62" s="5" t="s">
        <v>398</v>
      </c>
      <c r="I62" s="5"/>
      <c r="J62" s="5" t="s">
        <v>43</v>
      </c>
      <c r="K62" s="5" t="s">
        <v>44</v>
      </c>
      <c r="L62" s="6" t="s">
        <v>64</v>
      </c>
      <c r="M62" s="6" t="s">
        <v>64</v>
      </c>
      <c r="N62" s="6" t="s">
        <v>65</v>
      </c>
      <c r="O62" s="6" t="s">
        <v>204</v>
      </c>
      <c r="P62" s="6" t="s">
        <v>127</v>
      </c>
      <c r="Q62" s="32">
        <v>119.6</v>
      </c>
      <c r="R62" s="32">
        <v>119.2</v>
      </c>
      <c r="S62" s="32">
        <v>119.1</v>
      </c>
      <c r="T62" s="7">
        <f t="shared" ref="T62:T63" si="10">average(Q62:S62)</f>
        <v>119.3</v>
      </c>
      <c r="U62" s="6"/>
      <c r="V62" s="6"/>
      <c r="W62" s="15"/>
      <c r="X62" s="15"/>
      <c r="Y62" s="6"/>
      <c r="Z62" s="6"/>
      <c r="AA62" s="6"/>
      <c r="AB62" s="6"/>
      <c r="AC62" s="6"/>
      <c r="AD62" s="6"/>
    </row>
    <row r="63" ht="15.75" customHeight="1">
      <c r="A63" s="16" t="s">
        <v>399</v>
      </c>
      <c r="B63" s="6" t="s">
        <v>58</v>
      </c>
      <c r="C63" s="6" t="s">
        <v>396</v>
      </c>
      <c r="D63" s="6" t="s">
        <v>396</v>
      </c>
      <c r="E63" s="5" t="s">
        <v>60</v>
      </c>
      <c r="F63" s="5" t="s">
        <v>400</v>
      </c>
      <c r="G63" s="6" t="s">
        <v>401</v>
      </c>
      <c r="H63" s="5" t="s">
        <v>402</v>
      </c>
      <c r="I63" s="5"/>
      <c r="J63" s="5" t="s">
        <v>43</v>
      </c>
      <c r="K63" s="5" t="s">
        <v>44</v>
      </c>
      <c r="L63" s="6" t="s">
        <v>64</v>
      </c>
      <c r="M63" s="6" t="s">
        <v>64</v>
      </c>
      <c r="N63" s="6" t="s">
        <v>65</v>
      </c>
      <c r="O63" s="6" t="s">
        <v>204</v>
      </c>
      <c r="P63" s="6" t="s">
        <v>127</v>
      </c>
      <c r="Q63" s="32">
        <v>152.3</v>
      </c>
      <c r="R63" s="32">
        <v>152.6</v>
      </c>
      <c r="S63" s="32">
        <v>152.6</v>
      </c>
      <c r="T63" s="7">
        <f t="shared" si="10"/>
        <v>152.5</v>
      </c>
      <c r="U63" s="6"/>
      <c r="V63" s="6"/>
      <c r="W63" s="15"/>
      <c r="X63" s="15"/>
      <c r="Y63" s="6"/>
      <c r="Z63" s="6"/>
      <c r="AA63" s="6"/>
      <c r="AB63" s="6"/>
      <c r="AC63" s="6"/>
      <c r="AD63" s="6"/>
    </row>
    <row r="64" ht="15.75" customHeight="1">
      <c r="A64" s="16" t="s">
        <v>403</v>
      </c>
      <c r="B64" s="5" t="s">
        <v>377</v>
      </c>
      <c r="C64" s="6" t="s">
        <v>26</v>
      </c>
      <c r="D64" s="6" t="s">
        <v>26</v>
      </c>
      <c r="E64" s="5"/>
      <c r="F64" s="5" t="s">
        <v>404</v>
      </c>
      <c r="G64" s="5" t="s">
        <v>405</v>
      </c>
      <c r="H64" s="6" t="s">
        <v>406</v>
      </c>
      <c r="I64" s="5"/>
      <c r="J64" s="5" t="s">
        <v>43</v>
      </c>
      <c r="K64" s="5" t="s">
        <v>249</v>
      </c>
      <c r="L64" s="5" t="s">
        <v>407</v>
      </c>
      <c r="M64" s="5" t="s">
        <v>408</v>
      </c>
      <c r="N64" s="6" t="s">
        <v>409</v>
      </c>
      <c r="O64" s="6" t="s">
        <v>35</v>
      </c>
      <c r="P64" s="5" t="s">
        <v>36</v>
      </c>
      <c r="Q64" s="7">
        <v>4.97</v>
      </c>
      <c r="R64" s="7">
        <v>4.97</v>
      </c>
      <c r="S64" s="7">
        <v>4.97</v>
      </c>
      <c r="T64" s="17">
        <f>AVERAGE(Q64:S64)</f>
        <v>4.97</v>
      </c>
      <c r="U64" s="6" t="s">
        <v>410</v>
      </c>
      <c r="V64" s="6"/>
      <c r="W64" s="15"/>
      <c r="X64" s="15"/>
      <c r="Y64" s="6"/>
      <c r="Z64" s="6"/>
      <c r="AA64" s="6"/>
      <c r="AB64" s="6"/>
      <c r="AC64" s="6"/>
      <c r="AD64" s="6"/>
    </row>
    <row r="65" ht="15.75" customHeight="1">
      <c r="A65" s="16" t="s">
        <v>411</v>
      </c>
      <c r="B65" s="5" t="s">
        <v>49</v>
      </c>
      <c r="C65" s="5" t="s">
        <v>412</v>
      </c>
      <c r="D65" s="5" t="s">
        <v>412</v>
      </c>
      <c r="E65" s="5" t="s">
        <v>60</v>
      </c>
      <c r="F65" s="5" t="s">
        <v>413</v>
      </c>
      <c r="G65" s="20" t="s">
        <v>414</v>
      </c>
      <c r="H65" s="39" t="s">
        <v>415</v>
      </c>
      <c r="I65" s="6"/>
      <c r="J65" s="5" t="s">
        <v>30</v>
      </c>
      <c r="K65" s="5" t="s">
        <v>52</v>
      </c>
      <c r="L65" s="5" t="s">
        <v>53</v>
      </c>
      <c r="M65" s="5" t="s">
        <v>416</v>
      </c>
      <c r="N65" s="5" t="s">
        <v>417</v>
      </c>
      <c r="O65" s="5" t="s">
        <v>35</v>
      </c>
      <c r="P65" s="5" t="s">
        <v>36</v>
      </c>
      <c r="Q65" s="21">
        <v>1.0</v>
      </c>
      <c r="R65" s="21">
        <v>1.0</v>
      </c>
      <c r="S65" s="21">
        <v>1.0</v>
      </c>
      <c r="T65" s="17">
        <f t="shared" ref="T65:T68" si="11">average(Q65:S65)</f>
        <v>1</v>
      </c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A66" s="16" t="s">
        <v>418</v>
      </c>
      <c r="B66" s="5" t="s">
        <v>419</v>
      </c>
      <c r="C66" s="5" t="s">
        <v>412</v>
      </c>
      <c r="D66" s="5" t="s">
        <v>412</v>
      </c>
      <c r="E66" s="5" t="s">
        <v>60</v>
      </c>
      <c r="F66" s="5" t="s">
        <v>229</v>
      </c>
      <c r="G66" s="20" t="s">
        <v>420</v>
      </c>
      <c r="H66" s="39" t="s">
        <v>421</v>
      </c>
      <c r="I66" s="6"/>
      <c r="J66" s="5" t="s">
        <v>43</v>
      </c>
      <c r="K66" s="22" t="s">
        <v>122</v>
      </c>
      <c r="L66" s="5" t="s">
        <v>95</v>
      </c>
      <c r="M66" s="5" t="s">
        <v>96</v>
      </c>
      <c r="N66" s="5" t="s">
        <v>60</v>
      </c>
      <c r="O66" s="5" t="s">
        <v>35</v>
      </c>
      <c r="P66" s="5" t="s">
        <v>36</v>
      </c>
      <c r="Q66" s="34">
        <v>4.5</v>
      </c>
      <c r="R66" s="21">
        <v>4.0</v>
      </c>
      <c r="S66" s="34">
        <v>4.5</v>
      </c>
      <c r="T66" s="17">
        <f t="shared" si="11"/>
        <v>4.333333333</v>
      </c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A67" s="16" t="s">
        <v>422</v>
      </c>
      <c r="B67" s="5" t="s">
        <v>49</v>
      </c>
      <c r="C67" s="5" t="s">
        <v>412</v>
      </c>
      <c r="D67" s="5" t="s">
        <v>412</v>
      </c>
      <c r="E67" s="5" t="s">
        <v>60</v>
      </c>
      <c r="F67" s="5" t="s">
        <v>423</v>
      </c>
      <c r="G67" s="20" t="s">
        <v>424</v>
      </c>
      <c r="H67" s="39" t="s">
        <v>425</v>
      </c>
      <c r="I67" s="6"/>
      <c r="J67" s="5" t="s">
        <v>43</v>
      </c>
      <c r="K67" s="22" t="s">
        <v>94</v>
      </c>
      <c r="L67" s="5" t="s">
        <v>269</v>
      </c>
      <c r="M67" s="5" t="s">
        <v>270</v>
      </c>
      <c r="N67" s="5" t="s">
        <v>60</v>
      </c>
      <c r="O67" s="5" t="s">
        <v>35</v>
      </c>
      <c r="P67" s="5" t="s">
        <v>36</v>
      </c>
      <c r="Q67" s="21">
        <v>1.0</v>
      </c>
      <c r="R67" s="21">
        <v>1.0</v>
      </c>
      <c r="S67" s="21">
        <v>1.0</v>
      </c>
      <c r="T67" s="17">
        <f t="shared" si="11"/>
        <v>1</v>
      </c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A68" s="16" t="s">
        <v>426</v>
      </c>
      <c r="B68" s="5" t="s">
        <v>377</v>
      </c>
      <c r="C68" s="5" t="s">
        <v>412</v>
      </c>
      <c r="D68" s="5" t="s">
        <v>412</v>
      </c>
      <c r="E68" s="5" t="s">
        <v>60</v>
      </c>
      <c r="F68" s="5" t="s">
        <v>427</v>
      </c>
      <c r="G68" s="20" t="s">
        <v>428</v>
      </c>
      <c r="H68" s="5" t="s">
        <v>429</v>
      </c>
      <c r="I68" s="6"/>
      <c r="J68" s="5" t="s">
        <v>43</v>
      </c>
      <c r="K68" s="22" t="s">
        <v>122</v>
      </c>
      <c r="L68" s="5" t="s">
        <v>95</v>
      </c>
      <c r="M68" s="5" t="s">
        <v>96</v>
      </c>
      <c r="N68" s="5" t="s">
        <v>60</v>
      </c>
      <c r="O68" s="5" t="s">
        <v>35</v>
      </c>
      <c r="P68" s="5" t="s">
        <v>36</v>
      </c>
      <c r="Q68" s="21">
        <v>5.0</v>
      </c>
      <c r="R68" s="21">
        <v>5.5</v>
      </c>
      <c r="S68" s="21">
        <v>5.5</v>
      </c>
      <c r="T68" s="17">
        <f t="shared" si="11"/>
        <v>5.333333333</v>
      </c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A69" s="16" t="s">
        <v>430</v>
      </c>
      <c r="B69" s="5" t="s">
        <v>377</v>
      </c>
      <c r="C69" s="5" t="s">
        <v>431</v>
      </c>
      <c r="D69" s="5" t="s">
        <v>431</v>
      </c>
      <c r="E69" s="5" t="s">
        <v>60</v>
      </c>
      <c r="F69" s="5" t="s">
        <v>432</v>
      </c>
      <c r="G69" s="20" t="s">
        <v>433</v>
      </c>
      <c r="H69" s="20" t="s">
        <v>434</v>
      </c>
      <c r="I69" s="5" t="s">
        <v>435</v>
      </c>
      <c r="J69" s="5" t="s">
        <v>30</v>
      </c>
      <c r="K69" s="5" t="s">
        <v>52</v>
      </c>
      <c r="L69" s="5" t="s">
        <v>436</v>
      </c>
      <c r="M69" s="5" t="s">
        <v>436</v>
      </c>
      <c r="N69" s="5" t="s">
        <v>436</v>
      </c>
      <c r="O69" s="6" t="s">
        <v>35</v>
      </c>
      <c r="P69" s="5" t="s">
        <v>36</v>
      </c>
      <c r="Q69" s="21">
        <v>3.59</v>
      </c>
      <c r="R69" s="21">
        <v>3.61</v>
      </c>
      <c r="S69" s="21">
        <v>3.63</v>
      </c>
      <c r="T69" s="17">
        <f t="shared" ref="T69:T84" si="12">AVERAGE(Q69:S69)</f>
        <v>3.61</v>
      </c>
      <c r="U69" s="5" t="s">
        <v>437</v>
      </c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A70" s="16" t="s">
        <v>438</v>
      </c>
      <c r="B70" s="5" t="s">
        <v>49</v>
      </c>
      <c r="C70" s="5" t="s">
        <v>431</v>
      </c>
      <c r="D70" s="5" t="s">
        <v>431</v>
      </c>
      <c r="E70" s="5" t="s">
        <v>60</v>
      </c>
      <c r="F70" s="5" t="s">
        <v>439</v>
      </c>
      <c r="G70" s="20" t="s">
        <v>440</v>
      </c>
      <c r="H70" s="40" t="s">
        <v>388</v>
      </c>
      <c r="I70" s="5" t="s">
        <v>441</v>
      </c>
      <c r="J70" s="5" t="s">
        <v>30</v>
      </c>
      <c r="K70" s="5" t="s">
        <v>52</v>
      </c>
      <c r="L70" s="5" t="s">
        <v>436</v>
      </c>
      <c r="M70" s="5" t="s">
        <v>436</v>
      </c>
      <c r="N70" s="5" t="s">
        <v>436</v>
      </c>
      <c r="O70" s="6" t="s">
        <v>35</v>
      </c>
      <c r="P70" s="5" t="s">
        <v>36</v>
      </c>
      <c r="Q70" s="21">
        <v>0.63</v>
      </c>
      <c r="R70" s="21">
        <v>0.67</v>
      </c>
      <c r="S70" s="21">
        <v>0.64</v>
      </c>
      <c r="T70" s="17">
        <f t="shared" si="12"/>
        <v>0.6466666667</v>
      </c>
      <c r="U70" s="5" t="s">
        <v>442</v>
      </c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A71" s="16" t="s">
        <v>443</v>
      </c>
      <c r="B71" s="5" t="s">
        <v>68</v>
      </c>
      <c r="C71" s="5" t="s">
        <v>444</v>
      </c>
      <c r="D71" s="5" t="s">
        <v>444</v>
      </c>
      <c r="E71" s="5" t="s">
        <v>60</v>
      </c>
      <c r="F71" s="5" t="s">
        <v>445</v>
      </c>
      <c r="G71" s="20" t="s">
        <v>446</v>
      </c>
      <c r="H71" s="40" t="s">
        <v>68</v>
      </c>
      <c r="I71" s="5" t="s">
        <v>447</v>
      </c>
      <c r="J71" s="5" t="s">
        <v>30</v>
      </c>
      <c r="K71" s="5" t="s">
        <v>52</v>
      </c>
      <c r="L71" s="5" t="s">
        <v>153</v>
      </c>
      <c r="M71" s="5" t="s">
        <v>153</v>
      </c>
      <c r="N71" s="5" t="s">
        <v>153</v>
      </c>
      <c r="O71" s="6" t="s">
        <v>35</v>
      </c>
      <c r="P71" s="5" t="s">
        <v>36</v>
      </c>
      <c r="Q71" s="21">
        <v>48.21</v>
      </c>
      <c r="R71" s="21">
        <v>48.23</v>
      </c>
      <c r="S71" s="21">
        <v>48.22</v>
      </c>
      <c r="T71" s="17">
        <f t="shared" si="12"/>
        <v>48.22</v>
      </c>
      <c r="U71" s="5" t="s">
        <v>448</v>
      </c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A72" s="16" t="s">
        <v>449</v>
      </c>
      <c r="B72" s="5" t="s">
        <v>450</v>
      </c>
      <c r="C72" s="5" t="s">
        <v>451</v>
      </c>
      <c r="D72" s="5" t="s">
        <v>451</v>
      </c>
      <c r="E72" s="5" t="s">
        <v>60</v>
      </c>
      <c r="F72" s="5" t="s">
        <v>452</v>
      </c>
      <c r="G72" s="20" t="s">
        <v>453</v>
      </c>
      <c r="H72" s="40" t="s">
        <v>452</v>
      </c>
      <c r="I72" s="5" t="s">
        <v>454</v>
      </c>
      <c r="J72" s="5" t="s">
        <v>43</v>
      </c>
      <c r="K72" s="5" t="s">
        <v>44</v>
      </c>
      <c r="L72" s="5" t="s">
        <v>64</v>
      </c>
      <c r="M72" s="5" t="s">
        <v>64</v>
      </c>
      <c r="N72" s="5" t="s">
        <v>455</v>
      </c>
      <c r="O72" s="5" t="s">
        <v>60</v>
      </c>
      <c r="P72" s="5" t="s">
        <v>36</v>
      </c>
      <c r="Q72" s="21">
        <v>20.31</v>
      </c>
      <c r="R72" s="21">
        <v>20.62</v>
      </c>
      <c r="S72" s="21">
        <v>20.42</v>
      </c>
      <c r="T72" s="17">
        <f t="shared" si="12"/>
        <v>20.45</v>
      </c>
      <c r="U72" s="5" t="s">
        <v>456</v>
      </c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A73" s="16" t="s">
        <v>457</v>
      </c>
      <c r="B73" s="5" t="s">
        <v>450</v>
      </c>
      <c r="C73" s="5" t="s">
        <v>451</v>
      </c>
      <c r="D73" s="5" t="s">
        <v>451</v>
      </c>
      <c r="E73" s="5" t="s">
        <v>60</v>
      </c>
      <c r="F73" s="5" t="s">
        <v>458</v>
      </c>
      <c r="G73" s="20" t="s">
        <v>459</v>
      </c>
      <c r="H73" s="40" t="s">
        <v>458</v>
      </c>
      <c r="I73" s="5" t="s">
        <v>460</v>
      </c>
      <c r="J73" s="5" t="s">
        <v>43</v>
      </c>
      <c r="K73" s="5" t="s">
        <v>44</v>
      </c>
      <c r="L73" s="5" t="s">
        <v>64</v>
      </c>
      <c r="M73" s="5" t="s">
        <v>64</v>
      </c>
      <c r="N73" s="5" t="s">
        <v>455</v>
      </c>
      <c r="O73" s="5" t="s">
        <v>60</v>
      </c>
      <c r="P73" s="5" t="s">
        <v>36</v>
      </c>
      <c r="Q73" s="21">
        <v>12.47</v>
      </c>
      <c r="R73" s="21">
        <v>12.51</v>
      </c>
      <c r="S73" s="21">
        <v>12.52</v>
      </c>
      <c r="T73" s="17">
        <f t="shared" si="12"/>
        <v>12.5</v>
      </c>
      <c r="U73" s="5" t="s">
        <v>461</v>
      </c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A74" s="16" t="s">
        <v>462</v>
      </c>
      <c r="B74" s="5" t="s">
        <v>450</v>
      </c>
      <c r="C74" s="5" t="s">
        <v>451</v>
      </c>
      <c r="D74" s="5" t="s">
        <v>451</v>
      </c>
      <c r="E74" s="5" t="s">
        <v>60</v>
      </c>
      <c r="F74" s="40" t="s">
        <v>463</v>
      </c>
      <c r="G74" s="20" t="s">
        <v>464</v>
      </c>
      <c r="H74" s="40" t="s">
        <v>463</v>
      </c>
      <c r="I74" s="5" t="s">
        <v>465</v>
      </c>
      <c r="J74" s="5" t="s">
        <v>43</v>
      </c>
      <c r="K74" s="5" t="s">
        <v>44</v>
      </c>
      <c r="L74" s="5" t="s">
        <v>64</v>
      </c>
      <c r="M74" s="5" t="s">
        <v>64</v>
      </c>
      <c r="N74" s="5" t="s">
        <v>455</v>
      </c>
      <c r="O74" s="5" t="s">
        <v>60</v>
      </c>
      <c r="P74" s="5" t="s">
        <v>36</v>
      </c>
      <c r="Q74" s="21">
        <v>14.69</v>
      </c>
      <c r="R74" s="21">
        <v>14.47</v>
      </c>
      <c r="S74" s="21">
        <v>14.61</v>
      </c>
      <c r="T74" s="17">
        <f t="shared" si="12"/>
        <v>14.59</v>
      </c>
      <c r="U74" s="5" t="s">
        <v>466</v>
      </c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A75" s="16" t="s">
        <v>467</v>
      </c>
      <c r="B75" s="5" t="s">
        <v>450</v>
      </c>
      <c r="C75" s="5" t="s">
        <v>451</v>
      </c>
      <c r="D75" s="5" t="s">
        <v>451</v>
      </c>
      <c r="E75" s="5" t="s">
        <v>60</v>
      </c>
      <c r="F75" s="40" t="s">
        <v>468</v>
      </c>
      <c r="G75" s="20" t="s">
        <v>469</v>
      </c>
      <c r="H75" s="40" t="s">
        <v>468</v>
      </c>
      <c r="I75" s="41">
        <v>200.0</v>
      </c>
      <c r="J75" s="5" t="s">
        <v>43</v>
      </c>
      <c r="K75" s="5" t="s">
        <v>44</v>
      </c>
      <c r="L75" s="5" t="s">
        <v>64</v>
      </c>
      <c r="M75" s="5" t="s">
        <v>64</v>
      </c>
      <c r="N75" s="5" t="s">
        <v>455</v>
      </c>
      <c r="O75" s="5" t="s">
        <v>60</v>
      </c>
      <c r="P75" s="5" t="s">
        <v>36</v>
      </c>
      <c r="Q75" s="21">
        <v>16.36</v>
      </c>
      <c r="R75" s="21">
        <v>16.37</v>
      </c>
      <c r="S75" s="21">
        <v>16.38</v>
      </c>
      <c r="T75" s="17">
        <f t="shared" si="12"/>
        <v>16.37</v>
      </c>
      <c r="U75" s="5" t="s">
        <v>470</v>
      </c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A76" s="16" t="s">
        <v>471</v>
      </c>
      <c r="B76" s="5" t="s">
        <v>377</v>
      </c>
      <c r="C76" s="5" t="s">
        <v>444</v>
      </c>
      <c r="D76" s="5" t="s">
        <v>444</v>
      </c>
      <c r="E76" s="5" t="s">
        <v>60</v>
      </c>
      <c r="F76" s="5" t="s">
        <v>427</v>
      </c>
      <c r="G76" s="20" t="s">
        <v>472</v>
      </c>
      <c r="H76" s="40" t="s">
        <v>473</v>
      </c>
      <c r="I76" s="5" t="s">
        <v>474</v>
      </c>
      <c r="J76" s="5" t="s">
        <v>43</v>
      </c>
      <c r="K76" s="22" t="s">
        <v>122</v>
      </c>
      <c r="L76" s="5" t="s">
        <v>95</v>
      </c>
      <c r="M76" s="5" t="s">
        <v>96</v>
      </c>
      <c r="N76" s="5" t="s">
        <v>475</v>
      </c>
      <c r="O76" s="6" t="s">
        <v>35</v>
      </c>
      <c r="P76" s="5" t="s">
        <v>36</v>
      </c>
      <c r="Q76" s="21">
        <v>4.78</v>
      </c>
      <c r="R76" s="21">
        <v>5.16</v>
      </c>
      <c r="S76" s="21">
        <v>4.75</v>
      </c>
      <c r="T76" s="17">
        <f t="shared" si="12"/>
        <v>4.896666667</v>
      </c>
      <c r="U76" s="5" t="s">
        <v>476</v>
      </c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A77" s="16" t="s">
        <v>477</v>
      </c>
      <c r="B77" s="5" t="s">
        <v>101</v>
      </c>
      <c r="C77" s="5" t="s">
        <v>444</v>
      </c>
      <c r="D77" s="5" t="s">
        <v>444</v>
      </c>
      <c r="E77" s="5" t="s">
        <v>60</v>
      </c>
      <c r="F77" s="5" t="s">
        <v>101</v>
      </c>
      <c r="G77" s="20" t="s">
        <v>478</v>
      </c>
      <c r="H77" s="40" t="s">
        <v>479</v>
      </c>
      <c r="I77" s="5" t="s">
        <v>480</v>
      </c>
      <c r="J77" s="5" t="s">
        <v>30</v>
      </c>
      <c r="K77" s="5" t="s">
        <v>31</v>
      </c>
      <c r="L77" s="5" t="s">
        <v>481</v>
      </c>
      <c r="M77" s="5" t="s">
        <v>482</v>
      </c>
      <c r="N77" s="5" t="s">
        <v>483</v>
      </c>
      <c r="O77" s="6" t="s">
        <v>35</v>
      </c>
      <c r="P77" s="5" t="s">
        <v>36</v>
      </c>
      <c r="Q77" s="21">
        <v>9.96</v>
      </c>
      <c r="R77" s="21">
        <v>10.0</v>
      </c>
      <c r="S77" s="21">
        <v>10.0</v>
      </c>
      <c r="T77" s="17">
        <f t="shared" si="12"/>
        <v>9.986666667</v>
      </c>
      <c r="U77" s="5" t="s">
        <v>484</v>
      </c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A78" s="16" t="s">
        <v>485</v>
      </c>
      <c r="B78" s="5" t="s">
        <v>101</v>
      </c>
      <c r="C78" s="5" t="s">
        <v>486</v>
      </c>
      <c r="D78" s="5" t="s">
        <v>486</v>
      </c>
      <c r="E78" s="5" t="s">
        <v>60</v>
      </c>
      <c r="F78" s="5" t="s">
        <v>101</v>
      </c>
      <c r="G78" s="20" t="s">
        <v>487</v>
      </c>
      <c r="H78" s="40" t="s">
        <v>488</v>
      </c>
      <c r="I78" s="5" t="s">
        <v>489</v>
      </c>
      <c r="J78" s="5" t="s">
        <v>30</v>
      </c>
      <c r="K78" s="5" t="s">
        <v>31</v>
      </c>
      <c r="L78" s="5" t="s">
        <v>326</v>
      </c>
      <c r="M78" s="5" t="s">
        <v>490</v>
      </c>
      <c r="N78" s="5" t="s">
        <v>491</v>
      </c>
      <c r="O78" s="6" t="s">
        <v>35</v>
      </c>
      <c r="P78" s="5" t="s">
        <v>36</v>
      </c>
      <c r="Q78" s="21">
        <v>12.43</v>
      </c>
      <c r="R78" s="21">
        <v>12.41</v>
      </c>
      <c r="S78" s="21">
        <v>12.25</v>
      </c>
      <c r="T78" s="17">
        <f t="shared" si="12"/>
        <v>12.36333333</v>
      </c>
      <c r="U78" s="5" t="s">
        <v>492</v>
      </c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A79" s="16" t="s">
        <v>493</v>
      </c>
      <c r="B79" s="5" t="s">
        <v>377</v>
      </c>
      <c r="C79" s="5" t="s">
        <v>486</v>
      </c>
      <c r="D79" s="5" t="s">
        <v>486</v>
      </c>
      <c r="E79" s="5" t="s">
        <v>60</v>
      </c>
      <c r="F79" s="5" t="s">
        <v>494</v>
      </c>
      <c r="G79" s="20" t="s">
        <v>495</v>
      </c>
      <c r="H79" s="40" t="s">
        <v>496</v>
      </c>
      <c r="I79" s="5" t="s">
        <v>497</v>
      </c>
      <c r="J79" s="5" t="s">
        <v>30</v>
      </c>
      <c r="K79" s="5" t="s">
        <v>52</v>
      </c>
      <c r="L79" s="5" t="s">
        <v>416</v>
      </c>
      <c r="M79" s="5" t="s">
        <v>416</v>
      </c>
      <c r="N79" s="5" t="s">
        <v>53</v>
      </c>
      <c r="O79" s="6" t="s">
        <v>35</v>
      </c>
      <c r="P79" s="5" t="s">
        <v>36</v>
      </c>
      <c r="Q79" s="21">
        <v>3.54</v>
      </c>
      <c r="R79" s="21">
        <v>3.61</v>
      </c>
      <c r="S79" s="21">
        <v>3.51</v>
      </c>
      <c r="T79" s="17">
        <f t="shared" si="12"/>
        <v>3.553333333</v>
      </c>
      <c r="U79" s="5" t="s">
        <v>498</v>
      </c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A80" s="16" t="s">
        <v>499</v>
      </c>
      <c r="B80" s="5" t="s">
        <v>500</v>
      </c>
      <c r="C80" s="5" t="s">
        <v>444</v>
      </c>
      <c r="D80" s="5" t="s">
        <v>444</v>
      </c>
      <c r="E80" s="5" t="s">
        <v>60</v>
      </c>
      <c r="F80" s="5" t="s">
        <v>501</v>
      </c>
      <c r="G80" s="20" t="s">
        <v>502</v>
      </c>
      <c r="H80" s="40" t="s">
        <v>503</v>
      </c>
      <c r="I80" s="5" t="s">
        <v>504</v>
      </c>
      <c r="J80" s="5" t="s">
        <v>30</v>
      </c>
      <c r="K80" s="5" t="s">
        <v>52</v>
      </c>
      <c r="L80" s="5" t="s">
        <v>269</v>
      </c>
      <c r="M80" s="5" t="s">
        <v>270</v>
      </c>
      <c r="N80" s="5" t="s">
        <v>505</v>
      </c>
      <c r="O80" s="6" t="s">
        <v>35</v>
      </c>
      <c r="P80" s="5" t="s">
        <v>36</v>
      </c>
      <c r="Q80" s="21">
        <v>10.58</v>
      </c>
      <c r="R80" s="21">
        <v>10.93</v>
      </c>
      <c r="S80" s="21">
        <v>10.72</v>
      </c>
      <c r="T80" s="17">
        <f t="shared" si="12"/>
        <v>10.74333333</v>
      </c>
      <c r="U80" s="5" t="s">
        <v>506</v>
      </c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A81" s="16" t="s">
        <v>507</v>
      </c>
      <c r="B81" s="5" t="s">
        <v>76</v>
      </c>
      <c r="C81" s="5" t="s">
        <v>486</v>
      </c>
      <c r="D81" s="5" t="s">
        <v>486</v>
      </c>
      <c r="E81" s="5" t="s">
        <v>60</v>
      </c>
      <c r="F81" s="5" t="s">
        <v>508</v>
      </c>
      <c r="G81" s="20" t="s">
        <v>509</v>
      </c>
      <c r="H81" s="40" t="s">
        <v>510</v>
      </c>
      <c r="I81" s="5" t="s">
        <v>511</v>
      </c>
      <c r="J81" s="5" t="s">
        <v>30</v>
      </c>
      <c r="K81" s="5" t="s">
        <v>52</v>
      </c>
      <c r="L81" s="5" t="s">
        <v>326</v>
      </c>
      <c r="M81" s="5" t="s">
        <v>490</v>
      </c>
      <c r="N81" s="5" t="s">
        <v>491</v>
      </c>
      <c r="O81" s="6" t="s">
        <v>35</v>
      </c>
      <c r="P81" s="5" t="s">
        <v>36</v>
      </c>
      <c r="Q81" s="21">
        <v>30.46</v>
      </c>
      <c r="R81" s="21">
        <v>30.46</v>
      </c>
      <c r="S81" s="21">
        <v>30.46</v>
      </c>
      <c r="T81" s="17">
        <f t="shared" si="12"/>
        <v>30.46</v>
      </c>
      <c r="U81" s="5" t="s">
        <v>512</v>
      </c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A82" s="16" t="s">
        <v>513</v>
      </c>
      <c r="B82" s="5" t="s">
        <v>514</v>
      </c>
      <c r="C82" s="5" t="s">
        <v>515</v>
      </c>
      <c r="D82" s="5" t="s">
        <v>515</v>
      </c>
      <c r="E82" s="5" t="s">
        <v>60</v>
      </c>
      <c r="F82" s="5" t="s">
        <v>516</v>
      </c>
      <c r="G82" s="20" t="s">
        <v>517</v>
      </c>
      <c r="H82" s="40" t="s">
        <v>518</v>
      </c>
      <c r="I82" s="5" t="s">
        <v>519</v>
      </c>
      <c r="J82" s="5" t="s">
        <v>30</v>
      </c>
      <c r="K82" s="5" t="s">
        <v>52</v>
      </c>
      <c r="L82" s="5" t="s">
        <v>153</v>
      </c>
      <c r="M82" s="5" t="s">
        <v>153</v>
      </c>
      <c r="N82" s="5" t="s">
        <v>153</v>
      </c>
      <c r="O82" s="6" t="s">
        <v>35</v>
      </c>
      <c r="P82" s="5" t="s">
        <v>36</v>
      </c>
      <c r="Q82" s="21">
        <v>20.48</v>
      </c>
      <c r="R82" s="21">
        <v>20.3</v>
      </c>
      <c r="S82" s="21">
        <v>20.56</v>
      </c>
      <c r="T82" s="17">
        <f t="shared" si="12"/>
        <v>20.44666667</v>
      </c>
      <c r="U82" s="5" t="s">
        <v>520</v>
      </c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A83" s="16" t="s">
        <v>521</v>
      </c>
      <c r="B83" s="5" t="s">
        <v>522</v>
      </c>
      <c r="C83" s="5" t="s">
        <v>523</v>
      </c>
      <c r="D83" s="5" t="s">
        <v>523</v>
      </c>
      <c r="E83" s="5" t="s">
        <v>60</v>
      </c>
      <c r="F83" s="5" t="s">
        <v>524</v>
      </c>
      <c r="G83" s="20" t="s">
        <v>525</v>
      </c>
      <c r="H83" s="40" t="s">
        <v>526</v>
      </c>
      <c r="I83" s="5" t="s">
        <v>527</v>
      </c>
      <c r="J83" s="5" t="s">
        <v>43</v>
      </c>
      <c r="K83" s="5" t="s">
        <v>44</v>
      </c>
      <c r="L83" s="5" t="s">
        <v>64</v>
      </c>
      <c r="M83" s="5" t="s">
        <v>64</v>
      </c>
      <c r="N83" s="5" t="s">
        <v>455</v>
      </c>
      <c r="O83" s="6" t="s">
        <v>35</v>
      </c>
      <c r="P83" s="5" t="s">
        <v>36</v>
      </c>
      <c r="Q83" s="21">
        <v>1.67</v>
      </c>
      <c r="R83" s="21">
        <v>1.67</v>
      </c>
      <c r="S83" s="21">
        <v>1.8</v>
      </c>
      <c r="T83" s="17">
        <f t="shared" si="12"/>
        <v>1.713333333</v>
      </c>
      <c r="U83" s="5" t="s">
        <v>528</v>
      </c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A84" s="16" t="s">
        <v>529</v>
      </c>
      <c r="B84" s="5" t="s">
        <v>76</v>
      </c>
      <c r="C84" s="5" t="s">
        <v>515</v>
      </c>
      <c r="D84" s="5" t="s">
        <v>515</v>
      </c>
      <c r="E84" s="5" t="s">
        <v>60</v>
      </c>
      <c r="F84" s="5" t="s">
        <v>530</v>
      </c>
      <c r="G84" s="20" t="s">
        <v>531</v>
      </c>
      <c r="H84" s="40" t="s">
        <v>532</v>
      </c>
      <c r="I84" s="5" t="s">
        <v>533</v>
      </c>
      <c r="J84" s="5" t="s">
        <v>30</v>
      </c>
      <c r="K84" s="5" t="s">
        <v>52</v>
      </c>
      <c r="L84" s="5" t="s">
        <v>153</v>
      </c>
      <c r="M84" s="5" t="s">
        <v>153</v>
      </c>
      <c r="N84" s="5" t="s">
        <v>153</v>
      </c>
      <c r="O84" s="6" t="s">
        <v>35</v>
      </c>
      <c r="P84" s="5" t="s">
        <v>36</v>
      </c>
      <c r="Q84" s="21">
        <v>7.51</v>
      </c>
      <c r="R84" s="21">
        <v>7.54</v>
      </c>
      <c r="S84" s="21">
        <v>7.49</v>
      </c>
      <c r="T84" s="17">
        <f t="shared" si="12"/>
        <v>7.513333333</v>
      </c>
      <c r="U84" s="5" t="s">
        <v>534</v>
      </c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A85" s="16" t="s">
        <v>535</v>
      </c>
      <c r="B85" s="6" t="s">
        <v>536</v>
      </c>
      <c r="C85" s="6" t="s">
        <v>26</v>
      </c>
      <c r="D85" s="6" t="s">
        <v>26</v>
      </c>
      <c r="E85" s="42" t="s">
        <v>537</v>
      </c>
      <c r="F85" s="5" t="s">
        <v>538</v>
      </c>
      <c r="G85" s="6" t="s">
        <v>539</v>
      </c>
      <c r="H85" s="18" t="s">
        <v>539</v>
      </c>
      <c r="I85" s="5"/>
      <c r="J85" s="5" t="s">
        <v>43</v>
      </c>
      <c r="K85" s="5" t="s">
        <v>44</v>
      </c>
      <c r="L85" s="5" t="s">
        <v>540</v>
      </c>
      <c r="M85" s="6" t="s">
        <v>541</v>
      </c>
      <c r="N85" s="6" t="s">
        <v>542</v>
      </c>
      <c r="O85" s="6" t="s">
        <v>35</v>
      </c>
      <c r="P85" s="5" t="s">
        <v>36</v>
      </c>
      <c r="Q85" s="7"/>
      <c r="R85" s="7"/>
      <c r="S85" s="7"/>
      <c r="T85" s="17"/>
      <c r="U85" s="6" t="s">
        <v>543</v>
      </c>
      <c r="V85" s="6"/>
      <c r="W85" s="15"/>
      <c r="X85" s="15"/>
      <c r="Y85" s="6"/>
      <c r="Z85" s="6"/>
      <c r="AA85" s="6"/>
      <c r="AB85" s="6"/>
      <c r="AC85" s="6"/>
      <c r="AD85" s="6"/>
    </row>
    <row r="86" ht="15.75" customHeight="1">
      <c r="A86" s="5"/>
      <c r="B86" s="5"/>
      <c r="C86" s="5"/>
      <c r="D86" s="5"/>
      <c r="E86" s="5"/>
      <c r="F86" s="5"/>
      <c r="G86" s="20"/>
      <c r="H86" s="39"/>
      <c r="I86" s="6"/>
      <c r="J86" s="5"/>
      <c r="K86" s="5"/>
      <c r="L86" s="5"/>
      <c r="M86" s="5"/>
      <c r="N86" s="5"/>
      <c r="O86" s="5"/>
      <c r="P86" s="5"/>
      <c r="Q86" s="34"/>
      <c r="R86" s="34"/>
      <c r="S86" s="34"/>
      <c r="T86" s="34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A87" s="5"/>
      <c r="B87" s="5"/>
      <c r="C87" s="5"/>
      <c r="D87" s="5"/>
      <c r="E87" s="5"/>
      <c r="F87" s="5"/>
      <c r="G87" s="20"/>
      <c r="H87" s="39"/>
      <c r="I87" s="6"/>
      <c r="J87" s="5"/>
      <c r="K87" s="5"/>
      <c r="L87" s="5"/>
      <c r="M87" s="5"/>
      <c r="N87" s="5"/>
      <c r="O87" s="5"/>
      <c r="P87" s="5"/>
      <c r="Q87" s="34"/>
      <c r="R87" s="34"/>
      <c r="S87" s="34"/>
      <c r="T87" s="34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A88" s="5"/>
      <c r="B88" s="5"/>
      <c r="C88" s="5"/>
      <c r="D88" s="5"/>
      <c r="E88" s="5"/>
      <c r="F88" s="5"/>
      <c r="G88" s="20"/>
      <c r="H88" s="39"/>
      <c r="I88" s="6"/>
      <c r="J88" s="5"/>
      <c r="K88" s="5"/>
      <c r="L88" s="5"/>
      <c r="M88" s="5"/>
      <c r="N88" s="5"/>
      <c r="O88" s="5"/>
      <c r="P88" s="5"/>
      <c r="Q88" s="34"/>
      <c r="R88" s="34"/>
      <c r="S88" s="34"/>
      <c r="T88" s="34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A89" s="5"/>
      <c r="B89" s="5"/>
      <c r="C89" s="5"/>
      <c r="D89" s="5"/>
      <c r="E89" s="5"/>
      <c r="F89" s="5"/>
      <c r="G89" s="20"/>
      <c r="H89" s="39"/>
      <c r="I89" s="6"/>
      <c r="J89" s="5"/>
      <c r="K89" s="5"/>
      <c r="L89" s="5"/>
      <c r="M89" s="5"/>
      <c r="N89" s="5"/>
      <c r="O89" s="5"/>
      <c r="P89" s="5"/>
      <c r="Q89" s="34"/>
      <c r="R89" s="34"/>
      <c r="S89" s="34"/>
      <c r="T89" s="34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A90" s="5"/>
      <c r="B90" s="5"/>
      <c r="C90" s="5"/>
      <c r="D90" s="5"/>
      <c r="E90" s="5"/>
      <c r="F90" s="5"/>
      <c r="G90" s="20"/>
      <c r="H90" s="39"/>
      <c r="I90" s="6"/>
      <c r="J90" s="5"/>
      <c r="K90" s="5"/>
      <c r="L90" s="5"/>
      <c r="M90" s="5"/>
      <c r="N90" s="5"/>
      <c r="O90" s="5"/>
      <c r="P90" s="5"/>
      <c r="Q90" s="34"/>
      <c r="R90" s="34"/>
      <c r="S90" s="34"/>
      <c r="T90" s="34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A91" s="5"/>
      <c r="B91" s="5"/>
      <c r="C91" s="5"/>
      <c r="D91" s="5"/>
      <c r="E91" s="5"/>
      <c r="F91" s="5"/>
      <c r="G91" s="20"/>
      <c r="H91" s="39"/>
      <c r="I91" s="6"/>
      <c r="J91" s="5"/>
      <c r="K91" s="5"/>
      <c r="L91" s="5"/>
      <c r="M91" s="5"/>
      <c r="N91" s="5"/>
      <c r="O91" s="5"/>
      <c r="P91" s="5"/>
      <c r="Q91" s="34"/>
      <c r="R91" s="34"/>
      <c r="S91" s="34"/>
      <c r="T91" s="34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A92" s="5"/>
      <c r="B92" s="5"/>
      <c r="C92" s="5"/>
      <c r="D92" s="5"/>
      <c r="E92" s="5"/>
      <c r="F92" s="5"/>
      <c r="G92" s="20"/>
      <c r="H92" s="39"/>
      <c r="I92" s="6"/>
      <c r="J92" s="5"/>
      <c r="K92" s="5"/>
      <c r="L92" s="5"/>
      <c r="M92" s="5"/>
      <c r="N92" s="5"/>
      <c r="O92" s="5"/>
      <c r="P92" s="5"/>
      <c r="Q92" s="34"/>
      <c r="R92" s="34"/>
      <c r="S92" s="34"/>
      <c r="T92" s="34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A93" s="5"/>
      <c r="B93" s="5"/>
      <c r="C93" s="5"/>
      <c r="D93" s="5"/>
      <c r="E93" s="5"/>
      <c r="F93" s="5"/>
      <c r="G93" s="20"/>
      <c r="H93" s="39"/>
      <c r="I93" s="6"/>
      <c r="J93" s="5"/>
      <c r="K93" s="5"/>
      <c r="L93" s="5"/>
      <c r="M93" s="5"/>
      <c r="N93" s="5"/>
      <c r="O93" s="5"/>
      <c r="P93" s="5"/>
      <c r="Q93" s="34"/>
      <c r="R93" s="34"/>
      <c r="S93" s="34"/>
      <c r="T93" s="34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A94" s="5"/>
      <c r="B94" s="5"/>
      <c r="C94" s="5"/>
      <c r="D94" s="5"/>
      <c r="E94" s="5"/>
      <c r="F94" s="5"/>
      <c r="G94" s="20"/>
      <c r="H94" s="39"/>
      <c r="I94" s="6"/>
      <c r="J94" s="5"/>
      <c r="K94" s="5"/>
      <c r="L94" s="5"/>
      <c r="M94" s="5"/>
      <c r="N94" s="5"/>
      <c r="O94" s="5"/>
      <c r="P94" s="5"/>
      <c r="Q94" s="34"/>
      <c r="R94" s="34"/>
      <c r="S94" s="34"/>
      <c r="T94" s="34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A95" s="5"/>
      <c r="B95" s="5"/>
      <c r="C95" s="5"/>
      <c r="D95" s="5"/>
      <c r="E95" s="5"/>
      <c r="F95" s="5"/>
      <c r="G95" s="20"/>
      <c r="H95" s="39"/>
      <c r="I95" s="6"/>
      <c r="J95" s="5"/>
      <c r="K95" s="5"/>
      <c r="L95" s="5"/>
      <c r="M95" s="5"/>
      <c r="N95" s="5"/>
      <c r="O95" s="5"/>
      <c r="P95" s="5"/>
      <c r="Q95" s="34"/>
      <c r="R95" s="34"/>
      <c r="S95" s="34"/>
      <c r="T95" s="34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A96" s="5"/>
      <c r="B96" s="5"/>
      <c r="C96" s="5"/>
      <c r="D96" s="5"/>
      <c r="E96" s="5"/>
      <c r="F96" s="5"/>
      <c r="G96" s="20"/>
      <c r="H96" s="39"/>
      <c r="I96" s="6"/>
      <c r="J96" s="5"/>
      <c r="K96" s="5"/>
      <c r="L96" s="5"/>
      <c r="M96" s="5"/>
      <c r="N96" s="5"/>
      <c r="O96" s="5"/>
      <c r="P96" s="5"/>
      <c r="Q96" s="34"/>
      <c r="R96" s="34"/>
      <c r="S96" s="34"/>
      <c r="T96" s="34"/>
      <c r="U96" s="6"/>
      <c r="V96" s="6"/>
      <c r="W96" s="6"/>
      <c r="X96" s="6"/>
      <c r="Y96" s="6"/>
      <c r="Z96" s="6"/>
      <c r="AA96" s="6"/>
      <c r="AB96" s="6"/>
      <c r="AC96" s="6"/>
      <c r="AD96" s="6"/>
    </row>
  </sheetData>
  <autoFilter ref="$B$4:$AD$85">
    <sortState ref="B4:AD85">
      <sortCondition ref="G4:G85"/>
      <sortCondition ref="P4:P85"/>
      <sortCondition ref="O4:O85"/>
      <sortCondition ref="B4:B85"/>
      <sortCondition ref="C4:C85"/>
    </sortState>
  </autoFilter>
  <conditionalFormatting sqref="T5:T41 T44">
    <cfRule type="containsBlanks" dxfId="0" priority="1">
      <formula>LEN(TRIM(T5))=0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16.14"/>
    <col customWidth="1" min="2" max="2" width="20.71"/>
    <col customWidth="1" min="3" max="3" width="19.43"/>
    <col customWidth="1" min="4" max="4" width="30.29"/>
    <col customWidth="1" min="5" max="5" width="47.71"/>
    <col customWidth="1" min="6" max="6" width="19.43"/>
    <col customWidth="1" min="7" max="7" width="22.71"/>
    <col customWidth="1" min="8" max="8" width="22.0"/>
    <col customWidth="1" min="9" max="9" width="29.57"/>
    <col customWidth="1" min="10" max="10" width="28.57"/>
    <col customWidth="1" min="11" max="11" width="16.43"/>
    <col customWidth="1" min="12" max="12" width="12.71"/>
    <col customWidth="1" min="13" max="13" width="18.57"/>
    <col customWidth="1" min="14" max="16" width="9.14"/>
    <col customWidth="1" min="17" max="17" width="11.29"/>
    <col customWidth="1" min="18" max="18" width="24.14"/>
    <col customWidth="1" min="19" max="21" width="16.29"/>
    <col customWidth="1" min="22" max="22" width="15.57"/>
    <col customWidth="1" min="23" max="31" width="17.86"/>
    <col customWidth="1" min="32" max="34" width="9.14"/>
    <col customWidth="1" min="35" max="40" width="8.71"/>
  </cols>
  <sheetData>
    <row r="1">
      <c r="A1" s="43" t="s">
        <v>544</v>
      </c>
      <c r="B1" s="44"/>
      <c r="C1" s="44"/>
      <c r="D1" s="44"/>
      <c r="E1" s="45"/>
      <c r="F1" s="44"/>
      <c r="G1" s="44"/>
      <c r="H1" s="44"/>
      <c r="I1" s="44"/>
      <c r="J1" s="2"/>
      <c r="K1" s="45"/>
      <c r="L1" s="45"/>
      <c r="M1" s="46"/>
      <c r="N1" s="47"/>
      <c r="O1" s="47"/>
      <c r="P1" s="47"/>
      <c r="Q1" s="47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>
      <c r="A2" s="48" t="s">
        <v>1</v>
      </c>
      <c r="B2" s="49"/>
      <c r="C2" s="49"/>
      <c r="D2" s="49"/>
      <c r="E2" s="49"/>
      <c r="F2" s="49"/>
      <c r="G2" s="49"/>
      <c r="H2" s="49"/>
      <c r="I2" s="49"/>
      <c r="J2" s="6"/>
      <c r="K2" s="49"/>
      <c r="L2" s="49"/>
      <c r="M2" s="50"/>
      <c r="N2" s="51"/>
      <c r="O2" s="51"/>
      <c r="P2" s="51"/>
      <c r="Q2" s="51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</row>
    <row r="3">
      <c r="B3" s="49"/>
      <c r="C3" s="49"/>
      <c r="D3" s="49"/>
      <c r="E3" s="49"/>
      <c r="F3" s="49"/>
      <c r="G3" s="49"/>
      <c r="H3" s="49"/>
      <c r="I3" s="49"/>
      <c r="J3" s="6"/>
      <c r="K3" s="49"/>
      <c r="L3" s="49"/>
      <c r="M3" s="50"/>
      <c r="N3" s="52"/>
      <c r="O3" s="51"/>
      <c r="P3" s="51"/>
      <c r="Q3" s="51"/>
      <c r="R3" s="49"/>
      <c r="S3" s="49"/>
      <c r="T3" s="49"/>
      <c r="U3" s="49"/>
      <c r="V3" s="44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</row>
    <row r="4" ht="15.75" customHeight="1">
      <c r="A4" s="53" t="s">
        <v>3</v>
      </c>
      <c r="B4" s="44" t="s">
        <v>4</v>
      </c>
      <c r="C4" s="44" t="s">
        <v>5</v>
      </c>
      <c r="D4" s="53" t="s">
        <v>7</v>
      </c>
      <c r="E4" s="53" t="s">
        <v>545</v>
      </c>
      <c r="F4" s="54" t="s">
        <v>10</v>
      </c>
      <c r="G4" s="54" t="s">
        <v>11</v>
      </c>
      <c r="H4" s="55" t="s">
        <v>12</v>
      </c>
      <c r="I4" s="53" t="s">
        <v>13</v>
      </c>
      <c r="J4" s="10" t="s">
        <v>14</v>
      </c>
      <c r="K4" s="56" t="s">
        <v>15</v>
      </c>
      <c r="L4" s="44" t="s">
        <v>16</v>
      </c>
      <c r="M4" s="57" t="s">
        <v>546</v>
      </c>
      <c r="N4" s="58" t="s">
        <v>17</v>
      </c>
      <c r="O4" s="58" t="s">
        <v>18</v>
      </c>
      <c r="P4" s="58" t="s">
        <v>19</v>
      </c>
      <c r="Q4" s="52" t="s">
        <v>20</v>
      </c>
      <c r="R4" s="53" t="s">
        <v>547</v>
      </c>
      <c r="S4" s="53" t="s">
        <v>548</v>
      </c>
      <c r="T4" s="53" t="s">
        <v>549</v>
      </c>
      <c r="U4" s="53" t="s">
        <v>550</v>
      </c>
      <c r="V4" s="59" t="s">
        <v>551</v>
      </c>
      <c r="W4" s="59" t="s">
        <v>552</v>
      </c>
      <c r="X4" s="60" t="s">
        <v>553</v>
      </c>
      <c r="Y4" s="61" t="s">
        <v>554</v>
      </c>
      <c r="Z4" s="60" t="s">
        <v>555</v>
      </c>
      <c r="AA4" s="62" t="s">
        <v>556</v>
      </c>
      <c r="AB4" s="62" t="s">
        <v>557</v>
      </c>
      <c r="AC4" s="60" t="s">
        <v>558</v>
      </c>
      <c r="AD4" s="60" t="s">
        <v>559</v>
      </c>
      <c r="AE4" s="61" t="s">
        <v>560</v>
      </c>
      <c r="AF4" s="63"/>
      <c r="AG4" s="64"/>
      <c r="AH4" s="64"/>
      <c r="AI4" s="49"/>
      <c r="AJ4" s="49"/>
      <c r="AK4" s="49"/>
      <c r="AL4" s="49"/>
      <c r="AM4" s="49"/>
      <c r="AN4" s="49"/>
    </row>
    <row r="5">
      <c r="A5" s="49" t="s">
        <v>39</v>
      </c>
      <c r="B5" s="65" t="s">
        <v>77</v>
      </c>
      <c r="C5" s="49" t="s">
        <v>143</v>
      </c>
      <c r="D5" s="48" t="s">
        <v>145</v>
      </c>
      <c r="E5" s="48" t="s">
        <v>561</v>
      </c>
      <c r="F5" s="48" t="s">
        <v>43</v>
      </c>
      <c r="G5" s="48" t="s">
        <v>562</v>
      </c>
      <c r="H5" s="49" t="s">
        <v>148</v>
      </c>
      <c r="I5" s="49" t="s">
        <v>148</v>
      </c>
      <c r="J5" s="6" t="s">
        <v>148</v>
      </c>
      <c r="K5" s="49" t="s">
        <v>35</v>
      </c>
      <c r="L5" s="49" t="s">
        <v>127</v>
      </c>
      <c r="M5" s="49" t="s">
        <v>127</v>
      </c>
      <c r="N5" s="51"/>
      <c r="O5" s="51"/>
      <c r="P5" s="51"/>
      <c r="Q5" s="66">
        <v>2.5</v>
      </c>
      <c r="R5" s="49"/>
      <c r="S5" s="48">
        <v>7.0</v>
      </c>
      <c r="T5" s="48">
        <v>5.0</v>
      </c>
      <c r="U5" s="49"/>
      <c r="V5" s="49">
        <v>0.36</v>
      </c>
      <c r="W5" s="49"/>
      <c r="X5" s="64" t="s">
        <v>563</v>
      </c>
      <c r="Y5" s="64" t="s">
        <v>563</v>
      </c>
      <c r="Z5" s="64" t="s">
        <v>563</v>
      </c>
      <c r="AA5" s="64"/>
      <c r="AB5" s="64"/>
      <c r="AC5" s="64"/>
      <c r="AD5" s="64"/>
      <c r="AE5" s="64"/>
      <c r="AF5" s="64"/>
      <c r="AG5" s="64"/>
      <c r="AH5" s="64"/>
      <c r="AI5" s="49"/>
      <c r="AJ5" s="49"/>
      <c r="AK5" s="49"/>
      <c r="AL5" s="49"/>
      <c r="AM5" s="49"/>
      <c r="AN5" s="49"/>
    </row>
    <row r="6">
      <c r="A6" s="49" t="s">
        <v>39</v>
      </c>
      <c r="B6" s="49" t="s">
        <v>26</v>
      </c>
      <c r="C6" s="49" t="s">
        <v>26</v>
      </c>
      <c r="D6" s="48" t="s">
        <v>40</v>
      </c>
      <c r="E6" s="49" t="s">
        <v>42</v>
      </c>
      <c r="F6" s="48" t="s">
        <v>43</v>
      </c>
      <c r="G6" s="48" t="s">
        <v>562</v>
      </c>
      <c r="H6" s="49" t="s">
        <v>45</v>
      </c>
      <c r="I6" s="49" t="s">
        <v>45</v>
      </c>
      <c r="J6" s="6" t="s">
        <v>46</v>
      </c>
      <c r="K6" s="49" t="s">
        <v>35</v>
      </c>
      <c r="L6" s="48" t="s">
        <v>36</v>
      </c>
      <c r="M6" s="50"/>
      <c r="N6" s="51">
        <v>7.16</v>
      </c>
      <c r="O6" s="51">
        <v>7.16</v>
      </c>
      <c r="P6" s="51">
        <v>7.15</v>
      </c>
      <c r="Q6" s="66">
        <f t="shared" ref="Q6:Q7" si="1">AVERAGE(N6:P6)</f>
        <v>7.156666667</v>
      </c>
      <c r="R6" s="49" t="s">
        <v>47</v>
      </c>
      <c r="S6" s="49"/>
      <c r="T6" s="49"/>
      <c r="U6" s="49"/>
      <c r="V6" s="49"/>
      <c r="W6" s="49"/>
      <c r="X6" s="64"/>
      <c r="Y6" s="64"/>
      <c r="Z6" s="64"/>
      <c r="AA6" s="64"/>
      <c r="AB6" s="64"/>
      <c r="AC6" s="64"/>
      <c r="AD6" s="64" t="s">
        <v>563</v>
      </c>
      <c r="AE6" s="64"/>
      <c r="AF6" s="64"/>
      <c r="AG6" s="64"/>
      <c r="AH6" s="64"/>
      <c r="AI6" s="49"/>
      <c r="AJ6" s="49"/>
      <c r="AK6" s="49"/>
      <c r="AL6" s="49"/>
      <c r="AM6" s="49"/>
      <c r="AN6" s="49"/>
    </row>
    <row r="7">
      <c r="A7" s="49" t="s">
        <v>76</v>
      </c>
      <c r="B7" s="65" t="s">
        <v>77</v>
      </c>
      <c r="C7" s="67" t="s">
        <v>78</v>
      </c>
      <c r="D7" s="67" t="s">
        <v>80</v>
      </c>
      <c r="E7" s="67" t="s">
        <v>564</v>
      </c>
      <c r="F7" s="48" t="s">
        <v>30</v>
      </c>
      <c r="G7" s="48" t="s">
        <v>31</v>
      </c>
      <c r="H7" s="48" t="s">
        <v>83</v>
      </c>
      <c r="I7" s="48" t="s">
        <v>84</v>
      </c>
      <c r="J7" s="6" t="s">
        <v>85</v>
      </c>
      <c r="K7" s="49" t="s">
        <v>35</v>
      </c>
      <c r="L7" s="65" t="s">
        <v>86</v>
      </c>
      <c r="M7" s="68" t="s">
        <v>565</v>
      </c>
      <c r="N7" s="51">
        <v>8.12</v>
      </c>
      <c r="O7" s="51">
        <v>8.1</v>
      </c>
      <c r="P7" s="51">
        <v>8.12</v>
      </c>
      <c r="Q7" s="66">
        <f t="shared" si="1"/>
        <v>8.113333333</v>
      </c>
      <c r="R7" s="49" t="s">
        <v>87</v>
      </c>
      <c r="S7" s="49"/>
      <c r="T7" s="49"/>
      <c r="U7" s="49"/>
      <c r="V7" s="49"/>
      <c r="W7" s="49"/>
      <c r="X7" s="64"/>
      <c r="Y7" s="64"/>
      <c r="Z7" s="64"/>
      <c r="AA7" s="64"/>
      <c r="AB7" s="64"/>
      <c r="AC7" s="64"/>
      <c r="AD7" s="64" t="s">
        <v>563</v>
      </c>
      <c r="AE7" s="64"/>
      <c r="AF7" s="64"/>
      <c r="AG7" s="64"/>
      <c r="AH7" s="64"/>
      <c r="AI7" s="49"/>
      <c r="AJ7" s="49"/>
      <c r="AK7" s="49"/>
      <c r="AL7" s="49"/>
      <c r="AM7" s="49"/>
      <c r="AN7" s="49"/>
    </row>
    <row r="8">
      <c r="A8" s="49" t="s">
        <v>76</v>
      </c>
      <c r="B8" s="65" t="s">
        <v>77</v>
      </c>
      <c r="C8" s="65" t="s">
        <v>78</v>
      </c>
      <c r="D8" s="69" t="s">
        <v>124</v>
      </c>
      <c r="E8" s="48" t="s">
        <v>566</v>
      </c>
      <c r="F8" s="48" t="s">
        <v>30</v>
      </c>
      <c r="G8" s="48" t="s">
        <v>31</v>
      </c>
      <c r="H8" s="48" t="s">
        <v>83</v>
      </c>
      <c r="I8" s="48" t="s">
        <v>84</v>
      </c>
      <c r="J8" s="6" t="s">
        <v>126</v>
      </c>
      <c r="K8" s="49" t="s">
        <v>35</v>
      </c>
      <c r="L8" s="49" t="s">
        <v>127</v>
      </c>
      <c r="M8" s="49" t="s">
        <v>127</v>
      </c>
      <c r="N8" s="51"/>
      <c r="O8" s="51"/>
      <c r="P8" s="51"/>
      <c r="Q8" s="66">
        <v>7.5</v>
      </c>
      <c r="R8" s="49"/>
      <c r="S8" s="49"/>
      <c r="T8" s="49"/>
      <c r="U8" s="49"/>
      <c r="V8" s="49">
        <v>300.0</v>
      </c>
      <c r="W8" s="49"/>
      <c r="X8" s="64" t="s">
        <v>563</v>
      </c>
      <c r="Y8" s="64" t="s">
        <v>563</v>
      </c>
      <c r="Z8" s="64" t="s">
        <v>563</v>
      </c>
      <c r="AA8" s="64"/>
      <c r="AB8" s="64"/>
      <c r="AC8" s="64"/>
      <c r="AD8" s="64"/>
      <c r="AE8" s="64"/>
      <c r="AF8" s="64"/>
      <c r="AG8" s="64"/>
      <c r="AH8" s="64"/>
      <c r="AI8" s="49"/>
      <c r="AJ8" s="49"/>
      <c r="AK8" s="49"/>
      <c r="AL8" s="49"/>
      <c r="AM8" s="49"/>
      <c r="AN8" s="49"/>
    </row>
    <row r="9">
      <c r="A9" s="70" t="s">
        <v>76</v>
      </c>
      <c r="B9" s="65" t="s">
        <v>77</v>
      </c>
      <c r="C9" s="48" t="s">
        <v>107</v>
      </c>
      <c r="D9" s="71" t="s">
        <v>108</v>
      </c>
      <c r="E9" s="70" t="s">
        <v>567</v>
      </c>
      <c r="F9" s="70" t="s">
        <v>30</v>
      </c>
      <c r="G9" s="70" t="s">
        <v>31</v>
      </c>
      <c r="H9" s="71" t="s">
        <v>111</v>
      </c>
      <c r="I9" s="49"/>
      <c r="J9" s="6" t="s">
        <v>112</v>
      </c>
      <c r="K9" s="70" t="s">
        <v>113</v>
      </c>
      <c r="L9" s="48" t="s">
        <v>86</v>
      </c>
      <c r="M9" s="68" t="s">
        <v>565</v>
      </c>
      <c r="N9" s="29">
        <v>10.94</v>
      </c>
      <c r="O9" s="29">
        <v>11.36</v>
      </c>
      <c r="P9" s="29">
        <v>10.34</v>
      </c>
      <c r="Q9" s="29">
        <v>10.88</v>
      </c>
      <c r="R9" s="49" t="s">
        <v>114</v>
      </c>
      <c r="S9" s="49"/>
      <c r="T9" s="49"/>
      <c r="U9" s="49"/>
      <c r="V9" s="49">
        <v>300.0</v>
      </c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>
      <c r="A10" s="49" t="s">
        <v>76</v>
      </c>
      <c r="B10" s="49" t="s">
        <v>252</v>
      </c>
      <c r="C10" s="49" t="s">
        <v>253</v>
      </c>
      <c r="D10" s="69" t="s">
        <v>80</v>
      </c>
      <c r="E10" s="72" t="s">
        <v>568</v>
      </c>
      <c r="F10" s="48" t="s">
        <v>30</v>
      </c>
      <c r="G10" s="48" t="s">
        <v>31</v>
      </c>
      <c r="H10" s="48" t="s">
        <v>83</v>
      </c>
      <c r="I10" s="48" t="s">
        <v>84</v>
      </c>
      <c r="J10" s="6" t="s">
        <v>257</v>
      </c>
      <c r="K10" s="72" t="s">
        <v>35</v>
      </c>
      <c r="L10" s="49" t="s">
        <v>127</v>
      </c>
      <c r="M10" s="49" t="s">
        <v>127</v>
      </c>
      <c r="N10" s="51"/>
      <c r="O10" s="51"/>
      <c r="P10" s="51"/>
      <c r="Q10" s="66">
        <v>8.0</v>
      </c>
      <c r="R10" s="49"/>
      <c r="S10" s="49"/>
      <c r="T10" s="49"/>
      <c r="U10" s="49"/>
      <c r="V10" s="49">
        <v>350.0</v>
      </c>
      <c r="W10" s="49"/>
      <c r="X10" s="64" t="s">
        <v>563</v>
      </c>
      <c r="Y10" s="64" t="s">
        <v>563</v>
      </c>
      <c r="Z10" s="64" t="s">
        <v>563</v>
      </c>
      <c r="AA10" s="64"/>
      <c r="AB10" s="64"/>
      <c r="AC10" s="64"/>
      <c r="AD10" s="64"/>
      <c r="AE10" s="64"/>
      <c r="AF10" s="64"/>
      <c r="AG10" s="64"/>
      <c r="AH10" s="64"/>
      <c r="AI10" s="49"/>
      <c r="AJ10" s="49"/>
      <c r="AK10" s="49"/>
      <c r="AL10" s="49"/>
      <c r="AM10" s="49"/>
      <c r="AN10" s="49"/>
    </row>
    <row r="11" ht="18.75" customHeight="1">
      <c r="A11" s="49" t="s">
        <v>76</v>
      </c>
      <c r="B11" s="49" t="s">
        <v>26</v>
      </c>
      <c r="C11" s="49" t="s">
        <v>26</v>
      </c>
      <c r="D11" s="48" t="s">
        <v>361</v>
      </c>
      <c r="E11" s="49" t="s">
        <v>362</v>
      </c>
      <c r="F11" s="48" t="s">
        <v>43</v>
      </c>
      <c r="G11" s="48" t="s">
        <v>249</v>
      </c>
      <c r="H11" s="49" t="s">
        <v>269</v>
      </c>
      <c r="I11" s="49" t="s">
        <v>269</v>
      </c>
      <c r="J11" s="6" t="s">
        <v>347</v>
      </c>
      <c r="K11" s="49" t="s">
        <v>35</v>
      </c>
      <c r="L11" s="49"/>
      <c r="M11" s="50"/>
      <c r="N11" s="51">
        <v>15.12</v>
      </c>
      <c r="O11" s="51">
        <v>15.14</v>
      </c>
      <c r="P11" s="51">
        <v>15.15</v>
      </c>
      <c r="Q11" s="66">
        <f t="shared" ref="Q11:Q12" si="2">AVERAGE(N11:P11)</f>
        <v>15.13666667</v>
      </c>
      <c r="R11" s="49" t="s">
        <v>363</v>
      </c>
      <c r="S11" s="49"/>
      <c r="T11" s="49"/>
      <c r="U11" s="49"/>
      <c r="V11" s="49"/>
      <c r="W11" s="49"/>
      <c r="X11" s="64"/>
      <c r="Y11" s="64"/>
      <c r="Z11" s="64"/>
      <c r="AA11" s="64"/>
      <c r="AB11" s="64"/>
      <c r="AC11" s="64"/>
      <c r="AD11" s="64" t="s">
        <v>563</v>
      </c>
      <c r="AE11" s="64"/>
      <c r="AF11" s="64"/>
      <c r="AG11" s="64"/>
      <c r="AH11" s="64"/>
      <c r="AI11" s="49"/>
      <c r="AJ11" s="49"/>
      <c r="AK11" s="49"/>
      <c r="AL11" s="49"/>
      <c r="AM11" s="49"/>
      <c r="AN11" s="49"/>
    </row>
    <row r="12">
      <c r="A12" s="49" t="s">
        <v>168</v>
      </c>
      <c r="B12" s="65" t="s">
        <v>77</v>
      </c>
      <c r="C12" s="67" t="s">
        <v>135</v>
      </c>
      <c r="D12" s="67" t="s">
        <v>169</v>
      </c>
      <c r="E12" s="65" t="s">
        <v>569</v>
      </c>
      <c r="F12" s="48" t="s">
        <v>30</v>
      </c>
      <c r="G12" s="48" t="s">
        <v>31</v>
      </c>
      <c r="H12" s="49" t="s">
        <v>172</v>
      </c>
      <c r="I12" s="48" t="s">
        <v>173</v>
      </c>
      <c r="J12" s="6" t="s">
        <v>174</v>
      </c>
      <c r="K12" s="65" t="s">
        <v>66</v>
      </c>
      <c r="L12" s="65" t="s">
        <v>86</v>
      </c>
      <c r="M12" s="68" t="s">
        <v>565</v>
      </c>
      <c r="N12" s="51">
        <v>29.77</v>
      </c>
      <c r="O12" s="51">
        <v>29.77</v>
      </c>
      <c r="P12" s="51">
        <v>29.75</v>
      </c>
      <c r="Q12" s="66">
        <f t="shared" si="2"/>
        <v>29.76333333</v>
      </c>
      <c r="R12" s="49" t="s">
        <v>175</v>
      </c>
      <c r="S12" s="49"/>
      <c r="T12" s="49"/>
      <c r="U12" s="49"/>
      <c r="V12" s="49"/>
      <c r="W12" s="49"/>
      <c r="X12" s="64"/>
      <c r="Y12" s="64"/>
      <c r="Z12" s="64"/>
      <c r="AA12" s="64"/>
      <c r="AB12" s="64"/>
      <c r="AC12" s="64"/>
      <c r="AD12" s="64" t="s">
        <v>563</v>
      </c>
      <c r="AE12" s="64"/>
      <c r="AF12" s="64"/>
      <c r="AG12" s="64"/>
      <c r="AH12" s="64"/>
      <c r="AI12" s="49"/>
      <c r="AJ12" s="49"/>
      <c r="AK12" s="49"/>
      <c r="AL12" s="49"/>
      <c r="AM12" s="49"/>
      <c r="AN12" s="49"/>
    </row>
    <row r="13">
      <c r="A13" s="48" t="s">
        <v>168</v>
      </c>
      <c r="B13" s="49" t="s">
        <v>236</v>
      </c>
      <c r="C13" s="49" t="s">
        <v>236</v>
      </c>
      <c r="D13" s="48" t="s">
        <v>238</v>
      </c>
      <c r="E13" s="49" t="s">
        <v>240</v>
      </c>
      <c r="F13" s="48" t="s">
        <v>43</v>
      </c>
      <c r="G13" s="48" t="s">
        <v>249</v>
      </c>
      <c r="H13" s="49" t="s">
        <v>241</v>
      </c>
      <c r="I13" s="49" t="s">
        <v>241</v>
      </c>
      <c r="J13" s="6" t="s">
        <v>242</v>
      </c>
      <c r="K13" s="49" t="s">
        <v>204</v>
      </c>
      <c r="L13" s="49" t="s">
        <v>127</v>
      </c>
      <c r="M13" s="49" t="s">
        <v>127</v>
      </c>
      <c r="N13" s="51"/>
      <c r="O13" s="51"/>
      <c r="P13" s="51"/>
      <c r="Q13" s="66">
        <v>18.5</v>
      </c>
      <c r="R13" s="49"/>
      <c r="S13" s="49"/>
      <c r="T13" s="49"/>
      <c r="U13" s="49"/>
      <c r="V13" s="49">
        <v>1000.0</v>
      </c>
      <c r="W13" s="49"/>
      <c r="X13" s="64" t="s">
        <v>563</v>
      </c>
      <c r="Y13" s="64" t="s">
        <v>563</v>
      </c>
      <c r="Z13" s="64" t="s">
        <v>563</v>
      </c>
      <c r="AA13" s="64"/>
      <c r="AB13" s="64"/>
      <c r="AC13" s="64"/>
      <c r="AD13" s="64"/>
      <c r="AE13" s="64"/>
      <c r="AF13" s="64"/>
      <c r="AG13" s="64"/>
      <c r="AH13" s="64"/>
      <c r="AI13" s="49"/>
      <c r="AJ13" s="49"/>
      <c r="AK13" s="49"/>
      <c r="AL13" s="49"/>
      <c r="AM13" s="49"/>
      <c r="AN13" s="49"/>
    </row>
    <row r="14">
      <c r="A14" s="49" t="s">
        <v>68</v>
      </c>
      <c r="B14" s="65" t="s">
        <v>77</v>
      </c>
      <c r="C14" s="49" t="s">
        <v>107</v>
      </c>
      <c r="D14" s="48" t="s">
        <v>156</v>
      </c>
      <c r="E14" s="48" t="s">
        <v>570</v>
      </c>
      <c r="F14" s="48" t="s">
        <v>30</v>
      </c>
      <c r="G14" s="48" t="s">
        <v>52</v>
      </c>
      <c r="H14" s="49" t="s">
        <v>153</v>
      </c>
      <c r="I14" s="48" t="s">
        <v>153</v>
      </c>
      <c r="J14" s="5" t="s">
        <v>153</v>
      </c>
      <c r="K14" s="49" t="s">
        <v>35</v>
      </c>
      <c r="L14" s="49" t="s">
        <v>127</v>
      </c>
      <c r="M14" s="49" t="s">
        <v>127</v>
      </c>
      <c r="N14" s="51"/>
      <c r="O14" s="51"/>
      <c r="P14" s="51"/>
      <c r="Q14" s="66">
        <v>16.3</v>
      </c>
      <c r="R14" s="49"/>
      <c r="S14" s="49"/>
      <c r="T14" s="49"/>
      <c r="U14" s="49"/>
      <c r="V14" s="49">
        <v>750.0</v>
      </c>
      <c r="W14" s="49"/>
      <c r="X14" s="64" t="s">
        <v>563</v>
      </c>
      <c r="Y14" s="64" t="s">
        <v>563</v>
      </c>
      <c r="Z14" s="64" t="s">
        <v>563</v>
      </c>
      <c r="AA14" s="64"/>
      <c r="AB14" s="64"/>
      <c r="AC14" s="64"/>
      <c r="AD14" s="64"/>
      <c r="AE14" s="64"/>
      <c r="AF14" s="64"/>
      <c r="AG14" s="64"/>
      <c r="AH14" s="64"/>
      <c r="AI14" s="49"/>
      <c r="AJ14" s="49"/>
      <c r="AK14" s="49"/>
      <c r="AL14" s="49"/>
      <c r="AM14" s="49"/>
      <c r="AN14" s="49"/>
    </row>
    <row r="15">
      <c r="A15" s="49" t="s">
        <v>68</v>
      </c>
      <c r="B15" s="65" t="s">
        <v>77</v>
      </c>
      <c r="C15" s="49" t="s">
        <v>107</v>
      </c>
      <c r="D15" s="48" t="s">
        <v>160</v>
      </c>
      <c r="E15" s="48" t="s">
        <v>571</v>
      </c>
      <c r="F15" s="48" t="s">
        <v>30</v>
      </c>
      <c r="G15" s="48" t="s">
        <v>52</v>
      </c>
      <c r="H15" s="49" t="s">
        <v>153</v>
      </c>
      <c r="I15" s="49" t="s">
        <v>153</v>
      </c>
      <c r="J15" s="5" t="s">
        <v>153</v>
      </c>
      <c r="K15" s="49" t="s">
        <v>35</v>
      </c>
      <c r="L15" s="49" t="s">
        <v>127</v>
      </c>
      <c r="M15" s="49" t="s">
        <v>127</v>
      </c>
      <c r="N15" s="51"/>
      <c r="O15" s="51"/>
      <c r="P15" s="51"/>
      <c r="Q15" s="66">
        <v>42.0</v>
      </c>
      <c r="R15" s="49"/>
      <c r="S15" s="49"/>
      <c r="T15" s="49"/>
      <c r="U15" s="49"/>
      <c r="V15" s="49">
        <v>1800.0</v>
      </c>
      <c r="W15" s="49"/>
      <c r="X15" s="64" t="s">
        <v>563</v>
      </c>
      <c r="Y15" s="64" t="s">
        <v>563</v>
      </c>
      <c r="Z15" s="64" t="s">
        <v>563</v>
      </c>
      <c r="AA15" s="64"/>
      <c r="AB15" s="64"/>
      <c r="AC15" s="64"/>
      <c r="AD15" s="64"/>
      <c r="AE15" s="64"/>
      <c r="AF15" s="64"/>
      <c r="AG15" s="64"/>
      <c r="AH15" s="64"/>
      <c r="AI15" s="49"/>
      <c r="AJ15" s="49"/>
      <c r="AK15" s="49"/>
      <c r="AL15" s="49"/>
      <c r="AM15" s="49"/>
      <c r="AN15" s="49"/>
    </row>
    <row r="16">
      <c r="A16" s="49" t="s">
        <v>68</v>
      </c>
      <c r="B16" s="49" t="s">
        <v>26</v>
      </c>
      <c r="C16" s="49" t="s">
        <v>26</v>
      </c>
      <c r="D16" s="48" t="s">
        <v>281</v>
      </c>
      <c r="E16" s="49" t="s">
        <v>282</v>
      </c>
      <c r="F16" s="48" t="s">
        <v>30</v>
      </c>
      <c r="G16" s="48" t="s">
        <v>31</v>
      </c>
      <c r="H16" s="48" t="s">
        <v>283</v>
      </c>
      <c r="I16" s="48" t="s">
        <v>284</v>
      </c>
      <c r="J16" s="6" t="s">
        <v>285</v>
      </c>
      <c r="K16" s="49" t="s">
        <v>35</v>
      </c>
      <c r="L16" s="48" t="s">
        <v>36</v>
      </c>
      <c r="M16" s="50"/>
      <c r="N16" s="51">
        <v>47.78</v>
      </c>
      <c r="O16" s="51">
        <v>47.78</v>
      </c>
      <c r="P16" s="51">
        <v>47.78</v>
      </c>
      <c r="Q16" s="66">
        <f t="shared" ref="Q16:Q17" si="3">AVERAGE(N16:P16)</f>
        <v>47.78</v>
      </c>
      <c r="R16" s="49" t="s">
        <v>286</v>
      </c>
      <c r="S16" s="49"/>
      <c r="T16" s="49"/>
      <c r="U16" s="49"/>
      <c r="V16" s="49"/>
      <c r="W16" s="49"/>
      <c r="X16" s="64"/>
      <c r="Y16" s="64"/>
      <c r="Z16" s="64"/>
      <c r="AA16" s="64"/>
      <c r="AB16" s="64"/>
      <c r="AC16" s="64"/>
      <c r="AD16" s="64" t="s">
        <v>563</v>
      </c>
      <c r="AE16" s="64"/>
      <c r="AF16" s="64"/>
      <c r="AG16" s="64"/>
      <c r="AH16" s="64"/>
      <c r="AI16" s="49"/>
      <c r="AJ16" s="49"/>
      <c r="AK16" s="49"/>
      <c r="AL16" s="49"/>
      <c r="AM16" s="49"/>
      <c r="AN16" s="49"/>
    </row>
    <row r="17">
      <c r="A17" s="49" t="s">
        <v>263</v>
      </c>
      <c r="B17" s="65" t="s">
        <v>264</v>
      </c>
      <c r="C17" s="65" t="s">
        <v>265</v>
      </c>
      <c r="D17" s="67" t="s">
        <v>266</v>
      </c>
      <c r="E17" s="65" t="s">
        <v>268</v>
      </c>
      <c r="F17" s="48" t="s">
        <v>43</v>
      </c>
      <c r="G17" s="48" t="s">
        <v>249</v>
      </c>
      <c r="H17" s="49" t="s">
        <v>269</v>
      </c>
      <c r="I17" s="48" t="s">
        <v>270</v>
      </c>
      <c r="J17" s="6" t="s">
        <v>271</v>
      </c>
      <c r="K17" s="65" t="s">
        <v>35</v>
      </c>
      <c r="L17" s="65" t="s">
        <v>86</v>
      </c>
      <c r="M17" s="68" t="s">
        <v>565</v>
      </c>
      <c r="N17" s="51">
        <v>14.58</v>
      </c>
      <c r="O17" s="51">
        <v>14.58</v>
      </c>
      <c r="P17" s="51">
        <v>14.58</v>
      </c>
      <c r="Q17" s="66">
        <f t="shared" si="3"/>
        <v>14.58</v>
      </c>
      <c r="R17" s="49" t="s">
        <v>272</v>
      </c>
      <c r="S17" s="49"/>
      <c r="T17" s="49"/>
      <c r="U17" s="49"/>
      <c r="V17" s="49"/>
      <c r="W17" s="49"/>
      <c r="X17" s="64"/>
      <c r="Y17" s="64"/>
      <c r="Z17" s="64"/>
      <c r="AA17" s="64"/>
      <c r="AB17" s="64"/>
      <c r="AC17" s="64"/>
      <c r="AD17" s="64" t="s">
        <v>563</v>
      </c>
      <c r="AE17" s="64"/>
      <c r="AF17" s="64"/>
      <c r="AG17" s="64"/>
      <c r="AH17" s="64"/>
      <c r="AI17" s="49"/>
      <c r="AJ17" s="49"/>
      <c r="AK17" s="49"/>
      <c r="AL17" s="49"/>
      <c r="AM17" s="49"/>
      <c r="AN17" s="49"/>
    </row>
    <row r="18">
      <c r="A18" s="49" t="s">
        <v>274</v>
      </c>
      <c r="B18" s="65" t="s">
        <v>264</v>
      </c>
      <c r="C18" s="65" t="s">
        <v>265</v>
      </c>
      <c r="D18" s="48" t="s">
        <v>276</v>
      </c>
      <c r="E18" s="48" t="s">
        <v>572</v>
      </c>
      <c r="F18" s="48" t="s">
        <v>43</v>
      </c>
      <c r="G18" s="48" t="s">
        <v>249</v>
      </c>
      <c r="H18" s="49" t="s">
        <v>241</v>
      </c>
      <c r="I18" s="49" t="s">
        <v>241</v>
      </c>
      <c r="J18" s="6" t="s">
        <v>279</v>
      </c>
      <c r="K18" s="49" t="s">
        <v>35</v>
      </c>
      <c r="L18" s="49" t="s">
        <v>127</v>
      </c>
      <c r="M18" s="49" t="s">
        <v>127</v>
      </c>
      <c r="N18" s="51"/>
      <c r="O18" s="51"/>
      <c r="P18" s="51"/>
      <c r="Q18" s="66">
        <v>16.0</v>
      </c>
      <c r="R18" s="49"/>
      <c r="S18" s="49"/>
      <c r="T18" s="49"/>
      <c r="U18" s="49"/>
      <c r="V18" s="49">
        <v>600.0</v>
      </c>
      <c r="W18" s="49"/>
      <c r="X18" s="64" t="s">
        <v>563</v>
      </c>
      <c r="Y18" s="64" t="s">
        <v>563</v>
      </c>
      <c r="Z18" s="64" t="s">
        <v>563</v>
      </c>
      <c r="AA18" s="64"/>
      <c r="AB18" s="64"/>
      <c r="AC18" s="64"/>
      <c r="AD18" s="64"/>
      <c r="AE18" s="64"/>
      <c r="AF18" s="64"/>
      <c r="AG18" s="64"/>
      <c r="AH18" s="64"/>
      <c r="AI18" s="49"/>
      <c r="AJ18" s="49"/>
      <c r="AK18" s="49"/>
      <c r="AL18" s="49"/>
      <c r="AM18" s="49"/>
      <c r="AN18" s="49"/>
    </row>
    <row r="19" ht="15.75" customHeight="1">
      <c r="A19" s="49" t="s">
        <v>263</v>
      </c>
      <c r="B19" s="49" t="s">
        <v>26</v>
      </c>
      <c r="C19" s="49" t="s">
        <v>26</v>
      </c>
      <c r="D19" s="48" t="s">
        <v>345</v>
      </c>
      <c r="E19" s="49" t="s">
        <v>573</v>
      </c>
      <c r="F19" s="48" t="s">
        <v>43</v>
      </c>
      <c r="G19" s="48" t="s">
        <v>249</v>
      </c>
      <c r="H19" s="49" t="s">
        <v>269</v>
      </c>
      <c r="I19" s="48" t="s">
        <v>270</v>
      </c>
      <c r="J19" s="6" t="s">
        <v>347</v>
      </c>
      <c r="K19" s="49" t="s">
        <v>35</v>
      </c>
      <c r="L19" s="48" t="s">
        <v>36</v>
      </c>
      <c r="M19" s="50"/>
      <c r="N19" s="51">
        <v>10.17</v>
      </c>
      <c r="O19" s="51">
        <v>10.16</v>
      </c>
      <c r="P19" s="51">
        <v>10.17</v>
      </c>
      <c r="Q19" s="66">
        <f>AVERAGE(N19:P19)</f>
        <v>10.16666667</v>
      </c>
      <c r="R19" s="49" t="s">
        <v>348</v>
      </c>
      <c r="S19" s="49"/>
      <c r="T19" s="49"/>
      <c r="U19" s="49"/>
      <c r="V19" s="49"/>
      <c r="W19" s="49"/>
      <c r="X19" s="64"/>
      <c r="Y19" s="64"/>
      <c r="Z19" s="64"/>
      <c r="AA19" s="64"/>
      <c r="AB19" s="64"/>
      <c r="AC19" s="64"/>
      <c r="AD19" s="64" t="s">
        <v>563</v>
      </c>
      <c r="AE19" s="64"/>
      <c r="AF19" s="64"/>
      <c r="AG19" s="64"/>
      <c r="AH19" s="64"/>
      <c r="AI19" s="49"/>
      <c r="AJ19" s="49"/>
      <c r="AK19" s="49"/>
      <c r="AL19" s="49"/>
      <c r="AM19" s="49"/>
      <c r="AN19" s="49"/>
    </row>
    <row r="20" ht="15.75" customHeight="1">
      <c r="A20" s="49" t="s">
        <v>311</v>
      </c>
      <c r="B20" s="65" t="s">
        <v>304</v>
      </c>
      <c r="C20" s="49" t="s">
        <v>305</v>
      </c>
      <c r="D20" s="48" t="s">
        <v>312</v>
      </c>
      <c r="E20" s="49" t="s">
        <v>574</v>
      </c>
      <c r="F20" s="48" t="s">
        <v>30</v>
      </c>
      <c r="G20" s="48" t="s">
        <v>52</v>
      </c>
      <c r="H20" s="49" t="s">
        <v>314</v>
      </c>
      <c r="I20" s="49" t="s">
        <v>314</v>
      </c>
      <c r="J20" s="6" t="s">
        <v>315</v>
      </c>
      <c r="K20" s="49" t="s">
        <v>66</v>
      </c>
      <c r="L20" s="49" t="s">
        <v>127</v>
      </c>
      <c r="M20" s="49" t="s">
        <v>127</v>
      </c>
      <c r="N20" s="51"/>
      <c r="O20" s="51"/>
      <c r="P20" s="51"/>
      <c r="Q20" s="66">
        <v>11.0</v>
      </c>
      <c r="R20" s="49"/>
      <c r="S20" s="49"/>
      <c r="T20" s="49"/>
      <c r="U20" s="49"/>
      <c r="V20" s="49">
        <v>9.0</v>
      </c>
      <c r="W20" s="49"/>
      <c r="X20" s="64" t="s">
        <v>563</v>
      </c>
      <c r="Y20" s="64" t="s">
        <v>563</v>
      </c>
      <c r="Z20" s="64" t="s">
        <v>563</v>
      </c>
      <c r="AA20" s="64"/>
      <c r="AB20" s="64"/>
      <c r="AC20" s="64"/>
      <c r="AD20" s="64"/>
      <c r="AE20" s="64"/>
      <c r="AF20" s="64"/>
      <c r="AG20" s="64"/>
      <c r="AH20" s="64"/>
      <c r="AI20" s="49"/>
      <c r="AJ20" s="49"/>
      <c r="AK20" s="49"/>
      <c r="AL20" s="49"/>
      <c r="AM20" s="49"/>
      <c r="AN20" s="49"/>
    </row>
    <row r="21" ht="15.75" customHeight="1">
      <c r="A21" s="49" t="s">
        <v>116</v>
      </c>
      <c r="B21" s="65" t="s">
        <v>77</v>
      </c>
      <c r="C21" s="67" t="s">
        <v>117</v>
      </c>
      <c r="D21" s="67" t="s">
        <v>118</v>
      </c>
      <c r="E21" s="67" t="s">
        <v>575</v>
      </c>
      <c r="F21" s="48" t="s">
        <v>43</v>
      </c>
      <c r="G21" s="48" t="s">
        <v>249</v>
      </c>
      <c r="H21" s="49" t="s">
        <v>95</v>
      </c>
      <c r="I21" s="48" t="s">
        <v>96</v>
      </c>
      <c r="J21" s="6" t="s">
        <v>186</v>
      </c>
      <c r="K21" s="65" t="s">
        <v>35</v>
      </c>
      <c r="L21" s="65" t="s">
        <v>86</v>
      </c>
      <c r="M21" s="68" t="s">
        <v>565</v>
      </c>
      <c r="N21" s="51">
        <v>4.75</v>
      </c>
      <c r="O21" s="51">
        <v>4.75</v>
      </c>
      <c r="P21" s="51">
        <v>4.75</v>
      </c>
      <c r="Q21" s="66">
        <f>AVERAGE(N21:P21)</f>
        <v>4.75</v>
      </c>
      <c r="R21" s="49" t="s">
        <v>187</v>
      </c>
      <c r="S21" s="49"/>
      <c r="T21" s="49"/>
      <c r="U21" s="49"/>
      <c r="V21" s="49"/>
      <c r="W21" s="49"/>
      <c r="X21" s="64"/>
      <c r="Y21" s="64"/>
      <c r="Z21" s="64"/>
      <c r="AA21" s="64"/>
      <c r="AB21" s="64"/>
      <c r="AC21" s="64"/>
      <c r="AD21" s="64" t="s">
        <v>563</v>
      </c>
      <c r="AE21" s="64"/>
      <c r="AF21" s="64"/>
      <c r="AG21" s="64"/>
      <c r="AH21" s="64"/>
      <c r="AI21" s="49"/>
      <c r="AJ21" s="49"/>
      <c r="AK21" s="49"/>
      <c r="AL21" s="49"/>
      <c r="AM21" s="49"/>
      <c r="AN21" s="49"/>
    </row>
    <row r="22" ht="15.75" customHeight="1">
      <c r="A22" s="49" t="s">
        <v>116</v>
      </c>
      <c r="B22" s="49" t="s">
        <v>226</v>
      </c>
      <c r="C22" s="49" t="s">
        <v>227</v>
      </c>
      <c r="D22" s="48" t="s">
        <v>229</v>
      </c>
      <c r="E22" s="49" t="s">
        <v>229</v>
      </c>
      <c r="F22" s="48" t="s">
        <v>43</v>
      </c>
      <c r="G22" s="48" t="s">
        <v>249</v>
      </c>
      <c r="H22" s="49" t="s">
        <v>95</v>
      </c>
      <c r="I22" s="48" t="s">
        <v>96</v>
      </c>
      <c r="J22" s="6" t="s">
        <v>95</v>
      </c>
      <c r="K22" s="49" t="s">
        <v>35</v>
      </c>
      <c r="L22" s="49" t="s">
        <v>127</v>
      </c>
      <c r="M22" s="49" t="s">
        <v>127</v>
      </c>
      <c r="N22" s="51"/>
      <c r="O22" s="51"/>
      <c r="P22" s="51"/>
      <c r="Q22" s="66">
        <v>5.0</v>
      </c>
      <c r="R22" s="49"/>
      <c r="S22" s="49"/>
      <c r="T22" s="49"/>
      <c r="U22" s="49"/>
      <c r="V22" s="49">
        <v>60.0</v>
      </c>
      <c r="W22" s="49"/>
      <c r="X22" s="64" t="s">
        <v>563</v>
      </c>
      <c r="Y22" s="64" t="s">
        <v>563</v>
      </c>
      <c r="Z22" s="64" t="s">
        <v>563</v>
      </c>
      <c r="AA22" s="64"/>
      <c r="AB22" s="64"/>
      <c r="AC22" s="64"/>
      <c r="AD22" s="64"/>
      <c r="AE22" s="64"/>
      <c r="AF22" s="64"/>
      <c r="AG22" s="64"/>
      <c r="AH22" s="64"/>
      <c r="AI22" s="49"/>
      <c r="AJ22" s="49"/>
      <c r="AK22" s="49"/>
      <c r="AL22" s="49"/>
      <c r="AM22" s="49"/>
      <c r="AN22" s="49"/>
    </row>
    <row r="23" ht="15.75" customHeight="1">
      <c r="A23" s="49" t="s">
        <v>116</v>
      </c>
      <c r="B23" s="49" t="s">
        <v>226</v>
      </c>
      <c r="C23" s="49" t="s">
        <v>227</v>
      </c>
      <c r="D23" s="48" t="s">
        <v>233</v>
      </c>
      <c r="E23" s="49" t="s">
        <v>233</v>
      </c>
      <c r="F23" s="48" t="s">
        <v>43</v>
      </c>
      <c r="G23" s="48" t="s">
        <v>249</v>
      </c>
      <c r="H23" s="49" t="s">
        <v>95</v>
      </c>
      <c r="I23" s="48" t="s">
        <v>96</v>
      </c>
      <c r="J23" s="6" t="s">
        <v>95</v>
      </c>
      <c r="K23" s="49" t="s">
        <v>35</v>
      </c>
      <c r="L23" s="49" t="s">
        <v>127</v>
      </c>
      <c r="M23" s="49" t="s">
        <v>127</v>
      </c>
      <c r="N23" s="51"/>
      <c r="O23" s="51"/>
      <c r="P23" s="51"/>
      <c r="Q23" s="66">
        <v>4.5</v>
      </c>
      <c r="R23" s="49"/>
      <c r="S23" s="49"/>
      <c r="T23" s="49"/>
      <c r="U23" s="49"/>
      <c r="V23" s="49">
        <v>60.0</v>
      </c>
      <c r="W23" s="49"/>
      <c r="X23" s="64" t="s">
        <v>563</v>
      </c>
      <c r="Y23" s="64" t="s">
        <v>563</v>
      </c>
      <c r="Z23" s="64" t="s">
        <v>563</v>
      </c>
      <c r="AA23" s="64"/>
      <c r="AB23" s="64"/>
      <c r="AC23" s="64"/>
      <c r="AD23" s="64"/>
      <c r="AE23" s="64"/>
      <c r="AF23" s="64"/>
      <c r="AG23" s="64"/>
      <c r="AH23" s="64"/>
      <c r="AI23" s="49"/>
      <c r="AJ23" s="49"/>
      <c r="AK23" s="49"/>
      <c r="AL23" s="49"/>
      <c r="AM23" s="49"/>
      <c r="AN23" s="49"/>
    </row>
    <row r="24" ht="15.75" customHeight="1">
      <c r="A24" s="49" t="s">
        <v>116</v>
      </c>
      <c r="B24" s="49" t="s">
        <v>328</v>
      </c>
      <c r="C24" s="49" t="s">
        <v>328</v>
      </c>
      <c r="D24" s="48" t="s">
        <v>330</v>
      </c>
      <c r="E24" s="49" t="s">
        <v>330</v>
      </c>
      <c r="F24" s="48" t="s">
        <v>43</v>
      </c>
      <c r="G24" s="48" t="s">
        <v>249</v>
      </c>
      <c r="H24" s="49" t="s">
        <v>332</v>
      </c>
      <c r="I24" s="49" t="s">
        <v>332</v>
      </c>
      <c r="J24" s="6" t="s">
        <v>332</v>
      </c>
      <c r="K24" s="49" t="s">
        <v>35</v>
      </c>
      <c r="L24" s="49" t="s">
        <v>127</v>
      </c>
      <c r="M24" s="49" t="s">
        <v>127</v>
      </c>
      <c r="N24" s="51"/>
      <c r="O24" s="51"/>
      <c r="P24" s="51"/>
      <c r="Q24" s="66">
        <v>4.0</v>
      </c>
      <c r="R24" s="49"/>
      <c r="S24" s="49"/>
      <c r="T24" s="49"/>
      <c r="U24" s="49"/>
      <c r="V24" s="49">
        <v>60.0</v>
      </c>
      <c r="W24" s="49"/>
      <c r="X24" s="64" t="s">
        <v>563</v>
      </c>
      <c r="Y24" s="64" t="s">
        <v>563</v>
      </c>
      <c r="Z24" s="64" t="s">
        <v>563</v>
      </c>
      <c r="AA24" s="64"/>
      <c r="AB24" s="64"/>
      <c r="AC24" s="64"/>
      <c r="AD24" s="64"/>
      <c r="AE24" s="64"/>
      <c r="AF24" s="64"/>
      <c r="AG24" s="64"/>
      <c r="AH24" s="64"/>
      <c r="AI24" s="49"/>
      <c r="AJ24" s="49"/>
      <c r="AK24" s="49"/>
      <c r="AL24" s="49"/>
      <c r="AM24" s="49"/>
      <c r="AN24" s="49"/>
    </row>
    <row r="25" ht="15.75" customHeight="1">
      <c r="A25" s="49" t="s">
        <v>116</v>
      </c>
      <c r="B25" s="49" t="s">
        <v>26</v>
      </c>
      <c r="C25" s="49" t="s">
        <v>26</v>
      </c>
      <c r="D25" s="48" t="s">
        <v>404</v>
      </c>
      <c r="E25" s="49" t="s">
        <v>406</v>
      </c>
      <c r="F25" s="48" t="s">
        <v>43</v>
      </c>
      <c r="G25" s="48" t="s">
        <v>249</v>
      </c>
      <c r="H25" s="48" t="s">
        <v>407</v>
      </c>
      <c r="I25" s="48" t="s">
        <v>408</v>
      </c>
      <c r="J25" s="6" t="s">
        <v>409</v>
      </c>
      <c r="K25" s="49" t="s">
        <v>35</v>
      </c>
      <c r="L25" s="48" t="s">
        <v>36</v>
      </c>
      <c r="M25" s="50"/>
      <c r="N25" s="51">
        <v>4.97</v>
      </c>
      <c r="O25" s="51">
        <v>4.97</v>
      </c>
      <c r="P25" s="51">
        <v>4.97</v>
      </c>
      <c r="Q25" s="66">
        <f t="shared" ref="Q25:Q26" si="4">AVERAGE(N25:P25)</f>
        <v>4.97</v>
      </c>
      <c r="R25" s="49" t="s">
        <v>410</v>
      </c>
      <c r="S25" s="49"/>
      <c r="T25" s="49"/>
      <c r="U25" s="49"/>
      <c r="V25" s="49"/>
      <c r="W25" s="49"/>
      <c r="X25" s="64"/>
      <c r="Y25" s="64"/>
      <c r="Z25" s="64"/>
      <c r="AA25" s="64"/>
      <c r="AB25" s="64"/>
      <c r="AC25" s="64"/>
      <c r="AD25" s="64" t="s">
        <v>563</v>
      </c>
      <c r="AE25" s="64"/>
      <c r="AF25" s="64"/>
      <c r="AG25" s="64"/>
      <c r="AH25" s="64"/>
      <c r="AI25" s="49"/>
      <c r="AJ25" s="49"/>
      <c r="AK25" s="49"/>
      <c r="AL25" s="49"/>
      <c r="AM25" s="49"/>
      <c r="AN25" s="49"/>
    </row>
    <row r="26" ht="15.75" customHeight="1">
      <c r="A26" s="49" t="s">
        <v>288</v>
      </c>
      <c r="B26" s="49" t="s">
        <v>26</v>
      </c>
      <c r="C26" s="49" t="s">
        <v>26</v>
      </c>
      <c r="D26" s="48" t="s">
        <v>289</v>
      </c>
      <c r="E26" s="49" t="s">
        <v>291</v>
      </c>
      <c r="F26" s="48" t="s">
        <v>30</v>
      </c>
      <c r="G26" s="48" t="s">
        <v>52</v>
      </c>
      <c r="H26" s="48" t="s">
        <v>292</v>
      </c>
      <c r="I26" s="49" t="s">
        <v>293</v>
      </c>
      <c r="J26" s="6" t="s">
        <v>294</v>
      </c>
      <c r="K26" s="49" t="s">
        <v>35</v>
      </c>
      <c r="L26" s="48" t="s">
        <v>36</v>
      </c>
      <c r="M26" s="50"/>
      <c r="N26" s="51">
        <v>4.0</v>
      </c>
      <c r="O26" s="51">
        <v>3.98</v>
      </c>
      <c r="P26" s="51">
        <v>3.98</v>
      </c>
      <c r="Q26" s="66">
        <f t="shared" si="4"/>
        <v>3.986666667</v>
      </c>
      <c r="R26" s="49" t="s">
        <v>295</v>
      </c>
      <c r="S26" s="49"/>
      <c r="T26" s="49"/>
      <c r="U26" s="49"/>
      <c r="V26" s="49"/>
      <c r="W26" s="49"/>
      <c r="X26" s="64"/>
      <c r="Y26" s="64"/>
      <c r="Z26" s="64"/>
      <c r="AA26" s="64"/>
      <c r="AB26" s="64"/>
      <c r="AC26" s="64"/>
      <c r="AD26" s="64" t="s">
        <v>563</v>
      </c>
      <c r="AE26" s="64"/>
      <c r="AF26" s="64"/>
      <c r="AG26" s="64"/>
      <c r="AH26" s="64"/>
      <c r="AI26" s="49"/>
      <c r="AJ26" s="49"/>
      <c r="AK26" s="49"/>
      <c r="AL26" s="49"/>
      <c r="AM26" s="49"/>
      <c r="AN26" s="49"/>
    </row>
    <row r="27" ht="15.75" customHeight="1">
      <c r="A27" s="49" t="s">
        <v>244</v>
      </c>
      <c r="B27" s="49" t="s">
        <v>236</v>
      </c>
      <c r="C27" s="49" t="s">
        <v>236</v>
      </c>
      <c r="D27" s="48" t="s">
        <v>246</v>
      </c>
      <c r="E27" s="49" t="s">
        <v>248</v>
      </c>
      <c r="F27" s="48" t="s">
        <v>43</v>
      </c>
      <c r="G27" s="48" t="s">
        <v>249</v>
      </c>
      <c r="H27" s="49" t="s">
        <v>241</v>
      </c>
      <c r="I27" s="49" t="s">
        <v>241</v>
      </c>
      <c r="J27" s="6" t="s">
        <v>250</v>
      </c>
      <c r="K27" s="49" t="s">
        <v>204</v>
      </c>
      <c r="L27" s="49" t="s">
        <v>127</v>
      </c>
      <c r="M27" s="49" t="s">
        <v>127</v>
      </c>
      <c r="N27" s="51"/>
      <c r="O27" s="51"/>
      <c r="P27" s="51"/>
      <c r="Q27" s="66">
        <v>7.0</v>
      </c>
      <c r="R27" s="49"/>
      <c r="S27" s="49"/>
      <c r="T27" s="49"/>
      <c r="U27" s="49"/>
      <c r="V27" s="49">
        <v>100.0</v>
      </c>
      <c r="W27" s="49"/>
      <c r="X27" s="64" t="s">
        <v>563</v>
      </c>
      <c r="Y27" s="64" t="s">
        <v>563</v>
      </c>
      <c r="Z27" s="64" t="s">
        <v>563</v>
      </c>
      <c r="AA27" s="64"/>
      <c r="AB27" s="64"/>
      <c r="AC27" s="64"/>
      <c r="AD27" s="64"/>
      <c r="AE27" s="64"/>
      <c r="AF27" s="64"/>
      <c r="AG27" s="64"/>
      <c r="AH27" s="64"/>
      <c r="AI27" s="49"/>
      <c r="AJ27" s="49"/>
      <c r="AK27" s="49"/>
      <c r="AL27" s="49"/>
      <c r="AM27" s="49"/>
      <c r="AN27" s="49"/>
    </row>
    <row r="28" ht="15.75" customHeight="1">
      <c r="A28" s="70" t="s">
        <v>101</v>
      </c>
      <c r="B28" s="65" t="s">
        <v>77</v>
      </c>
      <c r="C28" s="48" t="s">
        <v>78</v>
      </c>
      <c r="D28" s="71" t="s">
        <v>102</v>
      </c>
      <c r="E28" s="70" t="s">
        <v>576</v>
      </c>
      <c r="F28" s="70" t="s">
        <v>30</v>
      </c>
      <c r="G28" s="70" t="s">
        <v>31</v>
      </c>
      <c r="H28" s="71" t="s">
        <v>83</v>
      </c>
      <c r="I28" s="48" t="s">
        <v>84</v>
      </c>
      <c r="J28" s="6"/>
      <c r="K28" s="71" t="s">
        <v>35</v>
      </c>
      <c r="L28" s="48" t="s">
        <v>74</v>
      </c>
      <c r="M28" s="73">
        <v>2023.0</v>
      </c>
      <c r="N28" s="29">
        <v>10.94</v>
      </c>
      <c r="O28" s="29">
        <v>10.87</v>
      </c>
      <c r="P28" s="29">
        <v>10.88</v>
      </c>
      <c r="Q28" s="29">
        <v>10.9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ht="15.75" customHeight="1">
      <c r="A29" s="49" t="s">
        <v>25</v>
      </c>
      <c r="B29" s="49" t="s">
        <v>26</v>
      </c>
      <c r="C29" s="49" t="s">
        <v>26</v>
      </c>
      <c r="D29" s="48" t="s">
        <v>27</v>
      </c>
      <c r="E29" s="49" t="s">
        <v>29</v>
      </c>
      <c r="F29" s="48" t="s">
        <v>30</v>
      </c>
      <c r="G29" s="48" t="s">
        <v>31</v>
      </c>
      <c r="H29" s="48" t="s">
        <v>32</v>
      </c>
      <c r="I29" s="49" t="s">
        <v>33</v>
      </c>
      <c r="J29" s="6" t="s">
        <v>34</v>
      </c>
      <c r="K29" s="49" t="s">
        <v>35</v>
      </c>
      <c r="L29" s="48" t="s">
        <v>36</v>
      </c>
      <c r="M29" s="50"/>
      <c r="N29" s="51">
        <v>13.52</v>
      </c>
      <c r="O29" s="51">
        <v>13.53</v>
      </c>
      <c r="P29" s="51">
        <v>13.52</v>
      </c>
      <c r="Q29" s="66">
        <f t="shared" ref="Q29:Q30" si="5">AVERAGE(N29:P29)</f>
        <v>13.52333333</v>
      </c>
      <c r="R29" s="49" t="s">
        <v>37</v>
      </c>
      <c r="S29" s="49"/>
      <c r="T29" s="49"/>
      <c r="U29" s="49"/>
      <c r="V29" s="49"/>
      <c r="W29" s="49"/>
      <c r="X29" s="64"/>
      <c r="Y29" s="64"/>
      <c r="Z29" s="64"/>
      <c r="AA29" s="64"/>
      <c r="AB29" s="64"/>
      <c r="AC29" s="64"/>
      <c r="AD29" s="64" t="s">
        <v>563</v>
      </c>
      <c r="AE29" s="64"/>
      <c r="AF29" s="64"/>
      <c r="AG29" s="64"/>
      <c r="AH29" s="64"/>
      <c r="AI29" s="49"/>
      <c r="AJ29" s="49"/>
      <c r="AK29" s="49"/>
      <c r="AL29" s="49"/>
      <c r="AM29" s="49"/>
      <c r="AN29" s="49"/>
    </row>
    <row r="30" ht="15.75" customHeight="1">
      <c r="A30" s="49" t="s">
        <v>93</v>
      </c>
      <c r="B30" s="65" t="s">
        <v>77</v>
      </c>
      <c r="C30" s="67" t="s">
        <v>577</v>
      </c>
      <c r="D30" s="67" t="s">
        <v>91</v>
      </c>
      <c r="E30" s="65" t="s">
        <v>93</v>
      </c>
      <c r="F30" s="48" t="s">
        <v>43</v>
      </c>
      <c r="G30" s="48" t="s">
        <v>249</v>
      </c>
      <c r="H30" s="48" t="s">
        <v>95</v>
      </c>
      <c r="I30" s="48" t="s">
        <v>96</v>
      </c>
      <c r="J30" s="6" t="s">
        <v>578</v>
      </c>
      <c r="K30" s="65" t="s">
        <v>35</v>
      </c>
      <c r="L30" s="65" t="s">
        <v>86</v>
      </c>
      <c r="M30" s="68" t="s">
        <v>565</v>
      </c>
      <c r="N30" s="51">
        <v>3.58</v>
      </c>
      <c r="O30" s="51">
        <v>3.58</v>
      </c>
      <c r="P30" s="51">
        <v>3.56</v>
      </c>
      <c r="Q30" s="66">
        <f t="shared" si="5"/>
        <v>3.573333333</v>
      </c>
      <c r="R30" s="49" t="s">
        <v>97</v>
      </c>
      <c r="S30" s="49"/>
      <c r="T30" s="49"/>
      <c r="U30" s="49"/>
      <c r="V30" s="49"/>
      <c r="W30" s="49"/>
      <c r="X30" s="64"/>
      <c r="Y30" s="64"/>
      <c r="Z30" s="64"/>
      <c r="AA30" s="64"/>
      <c r="AB30" s="64"/>
      <c r="AC30" s="64"/>
      <c r="AD30" s="64" t="s">
        <v>563</v>
      </c>
      <c r="AE30" s="64"/>
      <c r="AF30" s="64"/>
      <c r="AG30" s="64"/>
      <c r="AH30" s="64"/>
      <c r="AI30" s="49"/>
      <c r="AJ30" s="49"/>
      <c r="AK30" s="49"/>
      <c r="AL30" s="49"/>
      <c r="AM30" s="49"/>
      <c r="AN30" s="49"/>
    </row>
    <row r="31" ht="15.75" customHeight="1">
      <c r="A31" s="49" t="s">
        <v>93</v>
      </c>
      <c r="B31" s="65" t="s">
        <v>77</v>
      </c>
      <c r="C31" s="49" t="s">
        <v>78</v>
      </c>
      <c r="D31" s="48" t="s">
        <v>579</v>
      </c>
      <c r="E31" s="49" t="s">
        <v>130</v>
      </c>
      <c r="F31" s="48" t="s">
        <v>43</v>
      </c>
      <c r="G31" s="48" t="s">
        <v>249</v>
      </c>
      <c r="H31" s="48" t="s">
        <v>95</v>
      </c>
      <c r="I31" s="49" t="s">
        <v>580</v>
      </c>
      <c r="J31" s="6" t="s">
        <v>581</v>
      </c>
      <c r="K31" s="49" t="s">
        <v>35</v>
      </c>
      <c r="L31" s="49" t="s">
        <v>127</v>
      </c>
      <c r="M31" s="49" t="s">
        <v>127</v>
      </c>
      <c r="N31" s="51"/>
      <c r="O31" s="51"/>
      <c r="P31" s="51"/>
      <c r="Q31" s="66">
        <v>2.5</v>
      </c>
      <c r="R31" s="49"/>
      <c r="S31" s="49"/>
      <c r="T31" s="49"/>
      <c r="U31" s="49"/>
      <c r="V31" s="49">
        <v>80.0</v>
      </c>
      <c r="W31" s="49"/>
      <c r="X31" s="64" t="s">
        <v>563</v>
      </c>
      <c r="Y31" s="64" t="s">
        <v>563</v>
      </c>
      <c r="Z31" s="64" t="s">
        <v>563</v>
      </c>
      <c r="AA31" s="64"/>
      <c r="AB31" s="64"/>
      <c r="AC31" s="64"/>
      <c r="AD31" s="64"/>
      <c r="AE31" s="64"/>
      <c r="AF31" s="64"/>
      <c r="AG31" s="64"/>
      <c r="AH31" s="64"/>
      <c r="AI31" s="49"/>
      <c r="AJ31" s="49"/>
      <c r="AK31" s="49"/>
      <c r="AL31" s="49"/>
      <c r="AM31" s="49"/>
      <c r="AN31" s="49"/>
    </row>
    <row r="32" ht="15.75" customHeight="1">
      <c r="A32" s="70" t="s">
        <v>89</v>
      </c>
      <c r="B32" s="65" t="s">
        <v>77</v>
      </c>
      <c r="C32" s="48" t="s">
        <v>78</v>
      </c>
      <c r="D32" s="67" t="s">
        <v>91</v>
      </c>
      <c r="E32" s="70" t="s">
        <v>582</v>
      </c>
      <c r="F32" s="70" t="s">
        <v>43</v>
      </c>
      <c r="G32" s="70" t="s">
        <v>94</v>
      </c>
      <c r="H32" s="70" t="s">
        <v>95</v>
      </c>
      <c r="I32" s="48" t="s">
        <v>96</v>
      </c>
      <c r="J32" s="6"/>
      <c r="K32" s="71" t="s">
        <v>35</v>
      </c>
      <c r="L32" s="48" t="s">
        <v>74</v>
      </c>
      <c r="M32" s="73">
        <v>2023.0</v>
      </c>
      <c r="N32" s="29">
        <v>2.79</v>
      </c>
      <c r="O32" s="29">
        <v>2.71</v>
      </c>
      <c r="P32" s="29">
        <v>2.75</v>
      </c>
      <c r="Q32" s="29">
        <v>2.75</v>
      </c>
      <c r="R32" s="49" t="s">
        <v>97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ht="15.75" customHeight="1">
      <c r="A33" s="49" t="s">
        <v>583</v>
      </c>
      <c r="B33" s="65" t="s">
        <v>77</v>
      </c>
      <c r="C33" s="49" t="s">
        <v>135</v>
      </c>
      <c r="D33" s="48" t="s">
        <v>179</v>
      </c>
      <c r="E33" s="49" t="s">
        <v>181</v>
      </c>
      <c r="F33" s="48" t="s">
        <v>30</v>
      </c>
      <c r="G33" s="48" t="s">
        <v>52</v>
      </c>
      <c r="H33" s="48" t="s">
        <v>53</v>
      </c>
      <c r="I33" s="48" t="s">
        <v>182</v>
      </c>
      <c r="J33" s="6" t="s">
        <v>183</v>
      </c>
      <c r="K33" s="49" t="s">
        <v>66</v>
      </c>
      <c r="L33" s="49" t="s">
        <v>127</v>
      </c>
      <c r="M33" s="49" t="s">
        <v>127</v>
      </c>
      <c r="N33" s="51"/>
      <c r="O33" s="51"/>
      <c r="P33" s="51"/>
      <c r="Q33" s="66">
        <v>6.0</v>
      </c>
      <c r="R33" s="49"/>
      <c r="S33" s="49"/>
      <c r="T33" s="49"/>
      <c r="U33" s="49"/>
      <c r="V33" s="49">
        <v>350.0</v>
      </c>
      <c r="W33" s="49"/>
      <c r="X33" s="64" t="s">
        <v>563</v>
      </c>
      <c r="Y33" s="64" t="s">
        <v>563</v>
      </c>
      <c r="Z33" s="64" t="s">
        <v>563</v>
      </c>
      <c r="AA33" s="64"/>
      <c r="AB33" s="64"/>
      <c r="AC33" s="64"/>
      <c r="AD33" s="64"/>
      <c r="AE33" s="64"/>
      <c r="AF33" s="64"/>
      <c r="AG33" s="64"/>
      <c r="AH33" s="64"/>
      <c r="AI33" s="49"/>
      <c r="AJ33" s="49"/>
      <c r="AK33" s="49"/>
      <c r="AL33" s="49"/>
      <c r="AM33" s="49"/>
      <c r="AN33" s="49"/>
    </row>
    <row r="34" ht="15.75" customHeight="1">
      <c r="A34" s="49" t="s">
        <v>303</v>
      </c>
      <c r="B34" s="65" t="s">
        <v>304</v>
      </c>
      <c r="C34" s="49" t="s">
        <v>305</v>
      </c>
      <c r="D34" s="48" t="s">
        <v>584</v>
      </c>
      <c r="E34" s="65" t="s">
        <v>303</v>
      </c>
      <c r="F34" s="48" t="s">
        <v>216</v>
      </c>
      <c r="G34" s="48" t="s">
        <v>297</v>
      </c>
      <c r="H34" s="49" t="s">
        <v>183</v>
      </c>
      <c r="I34" s="49" t="s">
        <v>183</v>
      </c>
      <c r="J34" s="6" t="s">
        <v>308</v>
      </c>
      <c r="K34" s="65" t="s">
        <v>66</v>
      </c>
      <c r="L34" s="65" t="s">
        <v>86</v>
      </c>
      <c r="M34" s="68" t="s">
        <v>565</v>
      </c>
      <c r="N34" s="51">
        <v>2.84</v>
      </c>
      <c r="O34" s="51">
        <v>2.87</v>
      </c>
      <c r="P34" s="51">
        <v>2.85</v>
      </c>
      <c r="Q34" s="66">
        <f>AVERAGE(N34:P34)</f>
        <v>2.853333333</v>
      </c>
      <c r="R34" s="49" t="s">
        <v>309</v>
      </c>
      <c r="S34" s="49"/>
      <c r="T34" s="49"/>
      <c r="U34" s="49"/>
      <c r="V34" s="49"/>
      <c r="W34" s="49"/>
      <c r="X34" s="64"/>
      <c r="Y34" s="64"/>
      <c r="Z34" s="64"/>
      <c r="AA34" s="64"/>
      <c r="AB34" s="64"/>
      <c r="AC34" s="64"/>
      <c r="AD34" s="64" t="s">
        <v>563</v>
      </c>
      <c r="AE34" s="64"/>
      <c r="AF34" s="64"/>
      <c r="AG34" s="64"/>
      <c r="AH34" s="64"/>
      <c r="AI34" s="49"/>
      <c r="AJ34" s="49"/>
      <c r="AK34" s="49"/>
      <c r="AL34" s="49"/>
      <c r="AM34" s="49"/>
      <c r="AN34" s="49"/>
    </row>
    <row r="35" ht="15.75" customHeight="1">
      <c r="A35" s="49" t="s">
        <v>163</v>
      </c>
      <c r="B35" s="65" t="s">
        <v>77</v>
      </c>
      <c r="C35" s="65" t="s">
        <v>77</v>
      </c>
      <c r="D35" s="67" t="s">
        <v>585</v>
      </c>
      <c r="E35" s="67" t="s">
        <v>586</v>
      </c>
      <c r="F35" s="48" t="s">
        <v>30</v>
      </c>
      <c r="G35" s="48" t="s">
        <v>31</v>
      </c>
      <c r="H35" s="71" t="s">
        <v>111</v>
      </c>
      <c r="I35" s="49" t="s">
        <v>166</v>
      </c>
      <c r="J35" s="6" t="s">
        <v>112</v>
      </c>
      <c r="K35" s="65" t="s">
        <v>35</v>
      </c>
      <c r="L35" s="65" t="s">
        <v>36</v>
      </c>
      <c r="M35" s="68" t="s">
        <v>565</v>
      </c>
      <c r="N35" s="51"/>
      <c r="O35" s="51"/>
      <c r="P35" s="51"/>
      <c r="Q35" s="51"/>
      <c r="R35" s="49"/>
      <c r="S35" s="49"/>
      <c r="T35" s="49"/>
      <c r="U35" s="49"/>
      <c r="V35" s="49"/>
      <c r="W35" s="49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49"/>
      <c r="AJ35" s="49"/>
      <c r="AK35" s="49"/>
      <c r="AL35" s="49"/>
      <c r="AM35" s="49"/>
      <c r="AN35" s="49"/>
    </row>
    <row r="36" ht="15.75" customHeight="1">
      <c r="A36" s="70" t="s">
        <v>377</v>
      </c>
      <c r="B36" s="65" t="s">
        <v>77</v>
      </c>
      <c r="C36" s="48" t="s">
        <v>117</v>
      </c>
      <c r="D36" s="70"/>
      <c r="E36" s="70" t="s">
        <v>587</v>
      </c>
      <c r="F36" s="70" t="s">
        <v>43</v>
      </c>
      <c r="G36" s="70" t="s">
        <v>122</v>
      </c>
      <c r="H36" s="70" t="s">
        <v>95</v>
      </c>
      <c r="I36" s="48" t="s">
        <v>96</v>
      </c>
      <c r="J36" s="6"/>
      <c r="K36" s="71" t="s">
        <v>35</v>
      </c>
      <c r="L36" s="48" t="s">
        <v>74</v>
      </c>
      <c r="M36" s="73">
        <v>2023.0</v>
      </c>
      <c r="N36" s="30">
        <v>4.76</v>
      </c>
      <c r="O36" s="30">
        <v>4.79</v>
      </c>
      <c r="P36" s="30">
        <v>4.8</v>
      </c>
      <c r="Q36" s="30">
        <v>4.78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ht="15.75" customHeight="1">
      <c r="A37" s="49" t="s">
        <v>58</v>
      </c>
      <c r="B37" s="49" t="s">
        <v>396</v>
      </c>
      <c r="C37" s="49" t="s">
        <v>396</v>
      </c>
      <c r="D37" s="48" t="s">
        <v>400</v>
      </c>
      <c r="E37" s="49" t="s">
        <v>401</v>
      </c>
      <c r="F37" s="48" t="s">
        <v>43</v>
      </c>
      <c r="G37" s="48" t="s">
        <v>562</v>
      </c>
      <c r="H37" s="49" t="s">
        <v>64</v>
      </c>
      <c r="I37" s="49" t="s">
        <v>64</v>
      </c>
      <c r="J37" s="6" t="s">
        <v>65</v>
      </c>
      <c r="K37" s="49" t="s">
        <v>204</v>
      </c>
      <c r="L37" s="49" t="s">
        <v>127</v>
      </c>
      <c r="M37" s="49" t="s">
        <v>127</v>
      </c>
      <c r="N37" s="51"/>
      <c r="O37" s="51"/>
      <c r="P37" s="51"/>
      <c r="Q37" s="51"/>
      <c r="R37" s="49"/>
      <c r="S37" s="49"/>
      <c r="T37" s="49"/>
      <c r="U37" s="49"/>
      <c r="V37" s="49" t="s">
        <v>60</v>
      </c>
      <c r="W37" s="49"/>
      <c r="X37" s="64" t="s">
        <v>563</v>
      </c>
      <c r="Y37" s="64" t="s">
        <v>563</v>
      </c>
      <c r="Z37" s="64" t="s">
        <v>563</v>
      </c>
      <c r="AA37" s="64"/>
      <c r="AB37" s="64"/>
      <c r="AC37" s="64"/>
      <c r="AD37" s="64"/>
      <c r="AE37" s="64"/>
      <c r="AF37" s="64"/>
      <c r="AG37" s="64"/>
      <c r="AH37" s="64"/>
      <c r="AI37" s="49"/>
      <c r="AJ37" s="49"/>
      <c r="AK37" s="49"/>
      <c r="AL37" s="49"/>
      <c r="AM37" s="49"/>
      <c r="AN37" s="49"/>
    </row>
    <row r="38" ht="15.75" customHeight="1">
      <c r="A38" s="49" t="s">
        <v>58</v>
      </c>
      <c r="B38" s="49" t="s">
        <v>396</v>
      </c>
      <c r="C38" s="49" t="s">
        <v>396</v>
      </c>
      <c r="D38" s="48" t="s">
        <v>61</v>
      </c>
      <c r="E38" s="49" t="s">
        <v>397</v>
      </c>
      <c r="F38" s="48" t="s">
        <v>43</v>
      </c>
      <c r="G38" s="48" t="s">
        <v>562</v>
      </c>
      <c r="H38" s="49" t="s">
        <v>64</v>
      </c>
      <c r="I38" s="49" t="s">
        <v>64</v>
      </c>
      <c r="J38" s="6" t="s">
        <v>65</v>
      </c>
      <c r="K38" s="49" t="s">
        <v>204</v>
      </c>
      <c r="L38" s="49" t="s">
        <v>127</v>
      </c>
      <c r="M38" s="49" t="s">
        <v>127</v>
      </c>
      <c r="N38" s="51"/>
      <c r="O38" s="51"/>
      <c r="P38" s="51"/>
      <c r="Q38" s="51"/>
      <c r="R38" s="49"/>
      <c r="S38" s="49"/>
      <c r="T38" s="49"/>
      <c r="U38" s="49"/>
      <c r="V38" s="49" t="s">
        <v>60</v>
      </c>
      <c r="W38" s="49"/>
      <c r="X38" s="64" t="s">
        <v>563</v>
      </c>
      <c r="Y38" s="64" t="s">
        <v>563</v>
      </c>
      <c r="Z38" s="64" t="s">
        <v>563</v>
      </c>
      <c r="AA38" s="64"/>
      <c r="AB38" s="64"/>
      <c r="AC38" s="64"/>
      <c r="AD38" s="64"/>
      <c r="AE38" s="64"/>
      <c r="AF38" s="64"/>
      <c r="AG38" s="64"/>
      <c r="AH38" s="64"/>
      <c r="AI38" s="49"/>
      <c r="AJ38" s="49"/>
      <c r="AK38" s="49"/>
      <c r="AL38" s="49"/>
      <c r="AM38" s="49"/>
      <c r="AN38" s="49"/>
    </row>
    <row r="39" ht="15.75" customHeight="1">
      <c r="A39" s="49" t="s">
        <v>58</v>
      </c>
      <c r="B39" s="49" t="s">
        <v>371</v>
      </c>
      <c r="C39" s="49" t="s">
        <v>391</v>
      </c>
      <c r="D39" s="48" t="s">
        <v>61</v>
      </c>
      <c r="E39" s="48" t="s">
        <v>392</v>
      </c>
      <c r="F39" s="48" t="s">
        <v>43</v>
      </c>
      <c r="G39" s="48" t="s">
        <v>562</v>
      </c>
      <c r="H39" s="49" t="s">
        <v>64</v>
      </c>
      <c r="I39" s="49" t="s">
        <v>64</v>
      </c>
      <c r="J39" s="6" t="s">
        <v>64</v>
      </c>
      <c r="K39" s="49" t="s">
        <v>64</v>
      </c>
      <c r="L39" s="48" t="s">
        <v>36</v>
      </c>
      <c r="M39" s="50"/>
      <c r="N39" s="51">
        <v>12.69</v>
      </c>
      <c r="O39" s="51">
        <v>12.73</v>
      </c>
      <c r="P39" s="51">
        <v>12.74</v>
      </c>
      <c r="Q39" s="66">
        <f t="shared" ref="Q39:Q44" si="6">AVERAGE(N39:P39)</f>
        <v>12.72</v>
      </c>
      <c r="R39" s="49" t="s">
        <v>394</v>
      </c>
      <c r="S39" s="48">
        <v>10.0</v>
      </c>
      <c r="T39" s="48">
        <v>6.75</v>
      </c>
      <c r="U39" s="74">
        <v>45307.0</v>
      </c>
      <c r="V39" s="49"/>
      <c r="W39" s="49"/>
      <c r="X39" s="64"/>
      <c r="Y39" s="64"/>
      <c r="Z39" s="64"/>
      <c r="AA39" s="64"/>
      <c r="AB39" s="64"/>
      <c r="AC39" s="64"/>
      <c r="AD39" s="64" t="s">
        <v>563</v>
      </c>
      <c r="AE39" s="64"/>
      <c r="AF39" s="64"/>
      <c r="AG39" s="64"/>
      <c r="AH39" s="64"/>
      <c r="AI39" s="49"/>
      <c r="AJ39" s="49"/>
      <c r="AK39" s="49"/>
      <c r="AL39" s="49"/>
      <c r="AM39" s="49"/>
      <c r="AN39" s="49"/>
    </row>
    <row r="40" ht="15.75" customHeight="1">
      <c r="A40" s="49" t="s">
        <v>58</v>
      </c>
      <c r="B40" s="49" t="s">
        <v>371</v>
      </c>
      <c r="C40" s="49" t="s">
        <v>372</v>
      </c>
      <c r="D40" s="48" t="s">
        <v>61</v>
      </c>
      <c r="E40" s="49" t="s">
        <v>373</v>
      </c>
      <c r="F40" s="48" t="s">
        <v>43</v>
      </c>
      <c r="G40" s="48" t="s">
        <v>562</v>
      </c>
      <c r="H40" s="49" t="s">
        <v>64</v>
      </c>
      <c r="I40" s="49" t="s">
        <v>64</v>
      </c>
      <c r="J40" s="6" t="s">
        <v>64</v>
      </c>
      <c r="K40" s="49" t="s">
        <v>64</v>
      </c>
      <c r="L40" s="48" t="s">
        <v>36</v>
      </c>
      <c r="M40" s="50"/>
      <c r="N40" s="51">
        <v>4.84</v>
      </c>
      <c r="O40" s="51">
        <v>4.82</v>
      </c>
      <c r="P40" s="51">
        <v>4.82</v>
      </c>
      <c r="Q40" s="66">
        <f t="shared" si="6"/>
        <v>4.826666667</v>
      </c>
      <c r="R40" s="49" t="s">
        <v>375</v>
      </c>
      <c r="S40" s="48" t="s">
        <v>588</v>
      </c>
      <c r="T40" s="48" t="s">
        <v>589</v>
      </c>
      <c r="U40" s="74">
        <v>45307.0</v>
      </c>
      <c r="V40" s="49"/>
      <c r="W40" s="49"/>
      <c r="X40" s="64"/>
      <c r="Y40" s="64"/>
      <c r="Z40" s="64"/>
      <c r="AA40" s="64"/>
      <c r="AB40" s="64"/>
      <c r="AC40" s="64"/>
      <c r="AD40" s="64" t="s">
        <v>563</v>
      </c>
      <c r="AE40" s="64"/>
      <c r="AF40" s="64"/>
      <c r="AG40" s="64"/>
      <c r="AH40" s="64"/>
      <c r="AI40" s="49"/>
      <c r="AJ40" s="49"/>
      <c r="AK40" s="49"/>
      <c r="AL40" s="49"/>
      <c r="AM40" s="49"/>
      <c r="AN40" s="49"/>
    </row>
    <row r="41" ht="15.75" customHeight="1">
      <c r="A41" s="49" t="s">
        <v>58</v>
      </c>
      <c r="B41" s="49" t="s">
        <v>259</v>
      </c>
      <c r="C41" s="49" t="s">
        <v>317</v>
      </c>
      <c r="D41" s="48" t="s">
        <v>61</v>
      </c>
      <c r="E41" s="49" t="s">
        <v>318</v>
      </c>
      <c r="F41" s="48" t="s">
        <v>43</v>
      </c>
      <c r="G41" s="48" t="s">
        <v>562</v>
      </c>
      <c r="H41" s="49" t="s">
        <v>64</v>
      </c>
      <c r="I41" s="49" t="s">
        <v>64</v>
      </c>
      <c r="J41" s="6" t="s">
        <v>64</v>
      </c>
      <c r="K41" s="49" t="s">
        <v>64</v>
      </c>
      <c r="L41" s="48" t="s">
        <v>36</v>
      </c>
      <c r="M41" s="50"/>
      <c r="N41" s="51">
        <v>8.38</v>
      </c>
      <c r="O41" s="51">
        <v>8.4</v>
      </c>
      <c r="P41" s="51">
        <v>8.42</v>
      </c>
      <c r="Q41" s="66">
        <f t="shared" si="6"/>
        <v>8.4</v>
      </c>
      <c r="R41" s="49" t="s">
        <v>320</v>
      </c>
      <c r="S41" s="48">
        <v>8.0</v>
      </c>
      <c r="T41" s="48">
        <v>6.0</v>
      </c>
      <c r="U41" s="74">
        <v>45307.0</v>
      </c>
      <c r="V41" s="49"/>
      <c r="W41" s="49"/>
      <c r="X41" s="64"/>
      <c r="Y41" s="64"/>
      <c r="Z41" s="64"/>
      <c r="AA41" s="64"/>
      <c r="AB41" s="64"/>
      <c r="AC41" s="64"/>
      <c r="AD41" s="64" t="s">
        <v>563</v>
      </c>
      <c r="AE41" s="64"/>
      <c r="AF41" s="64"/>
      <c r="AG41" s="64"/>
      <c r="AH41" s="64"/>
      <c r="AI41" s="49"/>
      <c r="AJ41" s="49"/>
      <c r="AK41" s="49"/>
      <c r="AL41" s="49"/>
      <c r="AM41" s="49"/>
      <c r="AN41" s="49"/>
    </row>
    <row r="42" ht="15.75" customHeight="1">
      <c r="A42" s="49" t="s">
        <v>58</v>
      </c>
      <c r="B42" s="49" t="s">
        <v>365</v>
      </c>
      <c r="C42" s="49" t="s">
        <v>366</v>
      </c>
      <c r="D42" s="48" t="s">
        <v>61</v>
      </c>
      <c r="E42" s="49" t="s">
        <v>367</v>
      </c>
      <c r="F42" s="48" t="s">
        <v>43</v>
      </c>
      <c r="G42" s="48" t="s">
        <v>562</v>
      </c>
      <c r="H42" s="49" t="s">
        <v>64</v>
      </c>
      <c r="I42" s="49" t="s">
        <v>64</v>
      </c>
      <c r="J42" s="6" t="s">
        <v>64</v>
      </c>
      <c r="K42" s="49" t="s">
        <v>64</v>
      </c>
      <c r="L42" s="48" t="s">
        <v>36</v>
      </c>
      <c r="M42" s="50"/>
      <c r="N42" s="51">
        <v>4.55</v>
      </c>
      <c r="O42" s="51">
        <v>4.58</v>
      </c>
      <c r="P42" s="51">
        <v>4.57</v>
      </c>
      <c r="Q42" s="66">
        <f t="shared" si="6"/>
        <v>4.566666667</v>
      </c>
      <c r="R42" s="49" t="s">
        <v>369</v>
      </c>
      <c r="S42" s="48" t="s">
        <v>590</v>
      </c>
      <c r="T42" s="48" t="s">
        <v>591</v>
      </c>
      <c r="U42" s="74">
        <v>45307.0</v>
      </c>
      <c r="V42" s="49"/>
      <c r="W42" s="49"/>
      <c r="X42" s="64"/>
      <c r="Y42" s="64"/>
      <c r="Z42" s="64"/>
      <c r="AA42" s="64"/>
      <c r="AB42" s="64"/>
      <c r="AC42" s="64"/>
      <c r="AD42" s="64" t="s">
        <v>563</v>
      </c>
      <c r="AE42" s="64"/>
      <c r="AF42" s="64"/>
      <c r="AG42" s="64"/>
      <c r="AH42" s="64"/>
      <c r="AI42" s="49"/>
      <c r="AJ42" s="49"/>
      <c r="AK42" s="49"/>
      <c r="AL42" s="49"/>
      <c r="AM42" s="49"/>
      <c r="AN42" s="49"/>
    </row>
    <row r="43" ht="15.75" customHeight="1">
      <c r="A43" s="49" t="s">
        <v>49</v>
      </c>
      <c r="B43" s="49" t="s">
        <v>26</v>
      </c>
      <c r="C43" s="49" t="s">
        <v>26</v>
      </c>
      <c r="D43" s="48" t="s">
        <v>50</v>
      </c>
      <c r="E43" s="49" t="s">
        <v>51</v>
      </c>
      <c r="F43" s="48" t="s">
        <v>30</v>
      </c>
      <c r="G43" s="48" t="s">
        <v>52</v>
      </c>
      <c r="H43" s="48" t="s">
        <v>53</v>
      </c>
      <c r="I43" s="49" t="s">
        <v>54</v>
      </c>
      <c r="J43" s="6" t="s">
        <v>55</v>
      </c>
      <c r="K43" s="49" t="s">
        <v>35</v>
      </c>
      <c r="L43" s="48" t="s">
        <v>36</v>
      </c>
      <c r="M43" s="50"/>
      <c r="N43" s="51">
        <v>1.07</v>
      </c>
      <c r="O43" s="51">
        <v>1.08</v>
      </c>
      <c r="P43" s="51">
        <v>1.07</v>
      </c>
      <c r="Q43" s="66">
        <f t="shared" si="6"/>
        <v>1.073333333</v>
      </c>
      <c r="R43" s="49" t="s">
        <v>56</v>
      </c>
      <c r="S43" s="48">
        <v>8.0</v>
      </c>
      <c r="T43" s="48">
        <v>0.25</v>
      </c>
      <c r="U43" s="48">
        <v>0.25</v>
      </c>
      <c r="V43" s="49"/>
      <c r="W43" s="49"/>
      <c r="X43" s="64"/>
      <c r="Y43" s="64"/>
      <c r="Z43" s="64"/>
      <c r="AA43" s="64"/>
      <c r="AB43" s="64"/>
      <c r="AC43" s="64"/>
      <c r="AD43" s="64" t="s">
        <v>563</v>
      </c>
      <c r="AE43" s="64"/>
      <c r="AF43" s="64"/>
      <c r="AG43" s="64"/>
      <c r="AH43" s="64"/>
      <c r="AI43" s="49"/>
      <c r="AJ43" s="49"/>
      <c r="AK43" s="49"/>
      <c r="AL43" s="49"/>
      <c r="AM43" s="49"/>
      <c r="AN43" s="49"/>
    </row>
    <row r="44" ht="15.75" customHeight="1">
      <c r="A44" s="49" t="s">
        <v>134</v>
      </c>
      <c r="B44" s="65" t="s">
        <v>77</v>
      </c>
      <c r="C44" s="67" t="s">
        <v>135</v>
      </c>
      <c r="D44" s="67" t="s">
        <v>190</v>
      </c>
      <c r="E44" s="67" t="s">
        <v>592</v>
      </c>
      <c r="F44" s="48" t="s">
        <v>30</v>
      </c>
      <c r="G44" s="48" t="s">
        <v>52</v>
      </c>
      <c r="H44" s="48" t="s">
        <v>53</v>
      </c>
      <c r="I44" s="49" t="s">
        <v>193</v>
      </c>
      <c r="J44" s="6" t="s">
        <v>194</v>
      </c>
      <c r="K44" s="65" t="s">
        <v>66</v>
      </c>
      <c r="L44" s="65" t="s">
        <v>86</v>
      </c>
      <c r="M44" s="68" t="s">
        <v>565</v>
      </c>
      <c r="N44" s="51">
        <v>11.83</v>
      </c>
      <c r="O44" s="51">
        <v>11.9</v>
      </c>
      <c r="P44" s="51">
        <v>11.89</v>
      </c>
      <c r="Q44" s="66">
        <f t="shared" si="6"/>
        <v>11.87333333</v>
      </c>
      <c r="R44" s="49" t="s">
        <v>195</v>
      </c>
      <c r="S44" s="48" t="s">
        <v>593</v>
      </c>
      <c r="T44" s="48" t="s">
        <v>594</v>
      </c>
      <c r="U44" s="48">
        <v>5.75</v>
      </c>
      <c r="V44" s="49"/>
      <c r="W44" s="49"/>
      <c r="X44" s="64"/>
      <c r="Y44" s="64"/>
      <c r="Z44" s="64"/>
      <c r="AA44" s="64"/>
      <c r="AB44" s="64"/>
      <c r="AC44" s="64"/>
      <c r="AD44" s="64" t="s">
        <v>563</v>
      </c>
      <c r="AE44" s="64"/>
      <c r="AF44" s="64"/>
      <c r="AG44" s="64"/>
      <c r="AH44" s="64"/>
      <c r="AI44" s="49"/>
      <c r="AJ44" s="49"/>
      <c r="AK44" s="49"/>
      <c r="AL44" s="49"/>
      <c r="AM44" s="49"/>
      <c r="AN44" s="49"/>
    </row>
    <row r="45" ht="15.75" customHeight="1">
      <c r="A45" s="49" t="s">
        <v>134</v>
      </c>
      <c r="B45" s="49" t="s">
        <v>198</v>
      </c>
      <c r="C45" s="49" t="s">
        <v>198</v>
      </c>
      <c r="D45" s="48" t="s">
        <v>354</v>
      </c>
      <c r="E45" s="49" t="s">
        <v>595</v>
      </c>
      <c r="F45" s="48" t="s">
        <v>43</v>
      </c>
      <c r="G45" s="48" t="s">
        <v>249</v>
      </c>
      <c r="H45" s="49" t="s">
        <v>358</v>
      </c>
      <c r="I45" s="49" t="s">
        <v>358</v>
      </c>
      <c r="J45" s="6" t="s">
        <v>359</v>
      </c>
      <c r="K45" s="49" t="s">
        <v>204</v>
      </c>
      <c r="L45" s="49" t="s">
        <v>127</v>
      </c>
      <c r="M45" s="49" t="s">
        <v>127</v>
      </c>
      <c r="N45" s="51"/>
      <c r="O45" s="51"/>
      <c r="P45" s="51"/>
      <c r="Q45" s="66">
        <v>7.0</v>
      </c>
      <c r="R45" s="49"/>
      <c r="S45" s="49"/>
      <c r="T45" s="49"/>
      <c r="U45" s="49"/>
      <c r="V45" s="49">
        <v>330.0</v>
      </c>
      <c r="W45" s="49"/>
      <c r="X45" s="64" t="s">
        <v>563</v>
      </c>
      <c r="Y45" s="64" t="s">
        <v>563</v>
      </c>
      <c r="Z45" s="64" t="s">
        <v>563</v>
      </c>
      <c r="AA45" s="64"/>
      <c r="AB45" s="64"/>
      <c r="AC45" s="64"/>
      <c r="AD45" s="64"/>
      <c r="AE45" s="64"/>
      <c r="AF45" s="64"/>
      <c r="AG45" s="64"/>
      <c r="AH45" s="64"/>
      <c r="AI45" s="49"/>
      <c r="AJ45" s="49"/>
      <c r="AK45" s="49"/>
      <c r="AL45" s="49"/>
      <c r="AM45" s="49"/>
      <c r="AN45" s="49"/>
    </row>
    <row r="46" ht="15.75" customHeight="1">
      <c r="A46" s="49" t="s">
        <v>134</v>
      </c>
      <c r="B46" s="49" t="s">
        <v>135</v>
      </c>
      <c r="C46" s="49" t="s">
        <v>135</v>
      </c>
      <c r="D46" s="67" t="s">
        <v>383</v>
      </c>
      <c r="E46" s="49" t="s">
        <v>596</v>
      </c>
      <c r="F46" s="48" t="s">
        <v>30</v>
      </c>
      <c r="G46" s="48" t="s">
        <v>52</v>
      </c>
      <c r="H46" s="48" t="s">
        <v>53</v>
      </c>
      <c r="I46" s="49" t="s">
        <v>314</v>
      </c>
      <c r="J46" s="6" t="s">
        <v>183</v>
      </c>
      <c r="K46" s="49" t="s">
        <v>35</v>
      </c>
      <c r="L46" s="49" t="s">
        <v>127</v>
      </c>
      <c r="M46" s="49" t="s">
        <v>127</v>
      </c>
      <c r="N46" s="51"/>
      <c r="O46" s="51"/>
      <c r="P46" s="51"/>
      <c r="Q46" s="66">
        <v>28.5</v>
      </c>
      <c r="R46" s="49"/>
      <c r="S46" s="49"/>
      <c r="T46" s="49"/>
      <c r="U46" s="49"/>
      <c r="V46" s="49">
        <v>1800.0</v>
      </c>
      <c r="W46" s="49"/>
      <c r="X46" s="64" t="s">
        <v>563</v>
      </c>
      <c r="Y46" s="64" t="s">
        <v>563</v>
      </c>
      <c r="Z46" s="64" t="s">
        <v>563</v>
      </c>
      <c r="AA46" s="64"/>
      <c r="AB46" s="64"/>
      <c r="AC46" s="64"/>
      <c r="AD46" s="64"/>
      <c r="AE46" s="64"/>
      <c r="AF46" s="64"/>
      <c r="AG46" s="64"/>
      <c r="AH46" s="64"/>
      <c r="AI46" s="49"/>
      <c r="AJ46" s="49"/>
      <c r="AK46" s="49"/>
      <c r="AL46" s="49"/>
      <c r="AM46" s="49"/>
      <c r="AN46" s="49"/>
    </row>
    <row r="47" ht="15.75" customHeight="1">
      <c r="A47" s="49" t="s">
        <v>197</v>
      </c>
      <c r="B47" s="65" t="s">
        <v>77</v>
      </c>
      <c r="C47" s="49" t="s">
        <v>198</v>
      </c>
      <c r="D47" s="48" t="s">
        <v>200</v>
      </c>
      <c r="E47" s="49" t="s">
        <v>597</v>
      </c>
      <c r="F47" s="48" t="s">
        <v>30</v>
      </c>
      <c r="G47" s="48" t="s">
        <v>31</v>
      </c>
      <c r="H47" s="48" t="s">
        <v>83</v>
      </c>
      <c r="I47" s="48" t="s">
        <v>84</v>
      </c>
      <c r="J47" s="6" t="s">
        <v>203</v>
      </c>
      <c r="K47" s="49" t="s">
        <v>204</v>
      </c>
      <c r="L47" s="49" t="s">
        <v>127</v>
      </c>
      <c r="M47" s="49" t="s">
        <v>127</v>
      </c>
      <c r="N47" s="51"/>
      <c r="O47" s="51"/>
      <c r="P47" s="51"/>
      <c r="Q47" s="66">
        <v>10.0</v>
      </c>
      <c r="R47" s="49"/>
      <c r="S47" s="49"/>
      <c r="T47" s="49"/>
      <c r="U47" s="49"/>
      <c r="V47" s="49">
        <v>9.0</v>
      </c>
      <c r="W47" s="49"/>
      <c r="X47" s="64" t="s">
        <v>563</v>
      </c>
      <c r="Y47" s="64" t="s">
        <v>563</v>
      </c>
      <c r="Z47" s="64" t="s">
        <v>563</v>
      </c>
      <c r="AA47" s="64"/>
      <c r="AB47" s="64"/>
      <c r="AC47" s="64"/>
      <c r="AD47" s="64"/>
      <c r="AE47" s="64"/>
      <c r="AF47" s="64"/>
      <c r="AG47" s="64"/>
      <c r="AH47" s="64"/>
      <c r="AI47" s="49"/>
      <c r="AJ47" s="49"/>
      <c r="AK47" s="49"/>
      <c r="AL47" s="49"/>
      <c r="AM47" s="49"/>
      <c r="AN47" s="49"/>
    </row>
    <row r="48" ht="15.75" customHeight="1">
      <c r="A48" s="49" t="s">
        <v>536</v>
      </c>
      <c r="B48" s="49" t="s">
        <v>26</v>
      </c>
      <c r="C48" s="49" t="s">
        <v>26</v>
      </c>
      <c r="D48" s="48" t="s">
        <v>538</v>
      </c>
      <c r="E48" s="49" t="s">
        <v>539</v>
      </c>
      <c r="F48" s="48" t="s">
        <v>43</v>
      </c>
      <c r="G48" s="48" t="s">
        <v>562</v>
      </c>
      <c r="H48" s="48" t="s">
        <v>540</v>
      </c>
      <c r="I48" s="49" t="s">
        <v>541</v>
      </c>
      <c r="J48" s="6" t="s">
        <v>542</v>
      </c>
      <c r="K48" s="49" t="s">
        <v>35</v>
      </c>
      <c r="L48" s="48" t="s">
        <v>36</v>
      </c>
      <c r="M48" s="50"/>
      <c r="N48" s="51"/>
      <c r="O48" s="51"/>
      <c r="P48" s="51"/>
      <c r="Q48" s="66"/>
      <c r="R48" s="49" t="s">
        <v>543</v>
      </c>
      <c r="S48" s="48">
        <v>8.25</v>
      </c>
      <c r="T48" s="48">
        <v>2.0</v>
      </c>
      <c r="U48" s="48">
        <v>0.1</v>
      </c>
      <c r="V48" s="49"/>
      <c r="W48" s="49"/>
      <c r="X48" s="64"/>
      <c r="Y48" s="64"/>
      <c r="Z48" s="64"/>
      <c r="AA48" s="64"/>
      <c r="AB48" s="64"/>
      <c r="AC48" s="64"/>
      <c r="AD48" s="64" t="s">
        <v>563</v>
      </c>
      <c r="AE48" s="64"/>
      <c r="AF48" s="64"/>
      <c r="AG48" s="64"/>
      <c r="AH48" s="64"/>
      <c r="AI48" s="49"/>
      <c r="AJ48" s="49"/>
      <c r="AK48" s="49"/>
      <c r="AL48" s="49"/>
      <c r="AM48" s="49"/>
      <c r="AN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6"/>
      <c r="K49" s="49"/>
      <c r="L49" s="49"/>
      <c r="M49" s="50"/>
      <c r="N49" s="51"/>
      <c r="O49" s="51"/>
      <c r="P49" s="51"/>
      <c r="Q49" s="51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6"/>
      <c r="K50" s="49"/>
      <c r="L50" s="49"/>
      <c r="M50" s="50"/>
      <c r="N50" s="51"/>
      <c r="O50" s="51"/>
      <c r="P50" s="51"/>
      <c r="Q50" s="51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6"/>
      <c r="K51" s="49"/>
      <c r="L51" s="49"/>
      <c r="M51" s="50"/>
      <c r="N51" s="51"/>
      <c r="O51" s="51"/>
      <c r="P51" s="51"/>
      <c r="Q51" s="51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6"/>
      <c r="K52" s="49"/>
      <c r="L52" s="49"/>
      <c r="M52" s="50"/>
      <c r="N52" s="51"/>
      <c r="O52" s="51"/>
      <c r="P52" s="51"/>
      <c r="Q52" s="51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6"/>
      <c r="K53" s="49"/>
      <c r="L53" s="49"/>
      <c r="M53" s="50"/>
      <c r="N53" s="51"/>
      <c r="O53" s="51"/>
      <c r="P53" s="51"/>
      <c r="Q53" s="51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6"/>
      <c r="K54" s="49"/>
      <c r="L54" s="49"/>
      <c r="M54" s="50"/>
      <c r="N54" s="51"/>
      <c r="O54" s="51"/>
      <c r="P54" s="51"/>
      <c r="Q54" s="51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6"/>
      <c r="K55" s="49"/>
      <c r="L55" s="49"/>
      <c r="M55" s="50"/>
      <c r="N55" s="51"/>
      <c r="O55" s="51"/>
      <c r="P55" s="51"/>
      <c r="Q55" s="51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6"/>
      <c r="K56" s="49"/>
      <c r="L56" s="49"/>
      <c r="M56" s="50"/>
      <c r="N56" s="51"/>
      <c r="O56" s="51"/>
      <c r="P56" s="51"/>
      <c r="Q56" s="51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6"/>
      <c r="K57" s="49"/>
      <c r="L57" s="49"/>
      <c r="M57" s="50"/>
      <c r="N57" s="51"/>
      <c r="O57" s="51"/>
      <c r="P57" s="51"/>
      <c r="Q57" s="51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6"/>
      <c r="K58" s="49"/>
      <c r="L58" s="49"/>
      <c r="M58" s="50"/>
      <c r="N58" s="51"/>
      <c r="O58" s="51"/>
      <c r="P58" s="51"/>
      <c r="Q58" s="51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6"/>
      <c r="K59" s="49"/>
      <c r="L59" s="49"/>
      <c r="M59" s="50"/>
      <c r="N59" s="51"/>
      <c r="O59" s="51"/>
      <c r="P59" s="51"/>
      <c r="Q59" s="51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6"/>
      <c r="K60" s="49"/>
      <c r="L60" s="49"/>
      <c r="M60" s="50"/>
      <c r="N60" s="51"/>
      <c r="O60" s="51"/>
      <c r="P60" s="51"/>
      <c r="Q60" s="51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6"/>
      <c r="K61" s="49"/>
      <c r="L61" s="49"/>
      <c r="M61" s="50"/>
      <c r="N61" s="51"/>
      <c r="O61" s="51"/>
      <c r="P61" s="51"/>
      <c r="Q61" s="51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6"/>
      <c r="K62" s="49"/>
      <c r="L62" s="49"/>
      <c r="M62" s="50"/>
      <c r="N62" s="51"/>
      <c r="O62" s="51"/>
      <c r="P62" s="51"/>
      <c r="Q62" s="51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6"/>
      <c r="K63" s="49"/>
      <c r="L63" s="49"/>
      <c r="M63" s="50"/>
      <c r="N63" s="51"/>
      <c r="O63" s="51"/>
      <c r="P63" s="51"/>
      <c r="Q63" s="51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6"/>
      <c r="K64" s="49"/>
      <c r="L64" s="49"/>
      <c r="M64" s="50"/>
      <c r="N64" s="51"/>
      <c r="O64" s="51"/>
      <c r="P64" s="51"/>
      <c r="Q64" s="51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6"/>
      <c r="K65" s="49"/>
      <c r="L65" s="49"/>
      <c r="M65" s="50"/>
      <c r="N65" s="51"/>
      <c r="O65" s="51"/>
      <c r="P65" s="51"/>
      <c r="Q65" s="51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6"/>
      <c r="K66" s="49"/>
      <c r="L66" s="49"/>
      <c r="M66" s="50"/>
      <c r="N66" s="51"/>
      <c r="O66" s="51"/>
      <c r="P66" s="51"/>
      <c r="Q66" s="51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6"/>
      <c r="K67" s="49"/>
      <c r="L67" s="49"/>
      <c r="M67" s="50"/>
      <c r="N67" s="51"/>
      <c r="O67" s="51"/>
      <c r="P67" s="51"/>
      <c r="Q67" s="51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6"/>
      <c r="K68" s="49"/>
      <c r="L68" s="49"/>
      <c r="M68" s="50"/>
      <c r="N68" s="51"/>
      <c r="O68" s="51"/>
      <c r="P68" s="51"/>
      <c r="Q68" s="51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6"/>
      <c r="K69" s="49"/>
      <c r="L69" s="49"/>
      <c r="M69" s="50"/>
      <c r="N69" s="51"/>
      <c r="O69" s="51"/>
      <c r="P69" s="51"/>
      <c r="Q69" s="51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</sheetData>
  <autoFilter ref="$A$4:$AN$48">
    <sortState ref="A4:AN48">
      <sortCondition ref="A4:A48"/>
      <sortCondition ref="B4:B48"/>
    </sortState>
  </autoFilter>
  <conditionalFormatting sqref="Q5:Q48">
    <cfRule type="containsBlanks" dxfId="0" priority="1">
      <formula>LEN(TRIM(Q5))=0</formula>
    </cfRule>
  </conditionalFormatting>
  <conditionalFormatting sqref="S5:U48">
    <cfRule type="containsBlanks" dxfId="0" priority="2">
      <formula>LEN(TRIM(S5))=0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