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cecilia/2024-winter-compostable/data/compiled_results/facility_condition/"/>
    </mc:Choice>
  </mc:AlternateContent>
  <xr:revisionPtr revIDLastSave="0" documentId="13_ncr:1_{43747452-96A6-B344-BAAB-28DC1D93D113}" xr6:coauthVersionLast="47" xr6:coauthVersionMax="47" xr10:uidLastSave="{00000000-0000-0000-0000-000000000000}"/>
  <bookViews>
    <workbookView xWindow="880" yWindow="740" windowWidth="29400" windowHeight="16960" firstSheet="3" activeTab="6" xr2:uid="{00000000-000D-0000-FFFF-FFFF00000000}"/>
  </bookViews>
  <sheets>
    <sheet name="Index" sheetId="1" r:id="rId1"/>
    <sheet name="Facility ID Correlation" sheetId="2" r:id="rId2"/>
    <sheet name="TrialDuration" sheetId="3" r:id="rId3"/>
    <sheet name=" Temperature" sheetId="4" r:id="rId4"/>
    <sheet name="Moisture In Field Table" sheetId="5" r:id="rId5"/>
    <sheet name="MoistureInFieldandLab" sheetId="6" r:id="rId6"/>
    <sheet name="O2 in field" sheetId="7" r:id="rId7"/>
    <sheet name="BD in field" sheetId="8" r:id="rId8"/>
    <sheet name=" BD field and lab" sheetId="9" r:id="rId9"/>
    <sheet name="OP12a - CN" sheetId="10" r:id="rId10"/>
    <sheet name="OP13a - pH" sheetId="11" r:id="rId11"/>
    <sheet name="Lab-Abridged-AllStages" sheetId="12" r:id="rId12"/>
    <sheet name="Lab-Full-SecondRemova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srarheZ1vug6PU2uIQPpmyB7RuTo8NpLYH8vWhux5tk="/>
    </ext>
  </extLst>
</workbook>
</file>

<file path=xl/calcChain.xml><?xml version="1.0" encoding="utf-8"?>
<calcChain xmlns="http://schemas.openxmlformats.org/spreadsheetml/2006/main">
  <c r="E14" i="3" l="1"/>
  <c r="E13" i="3"/>
  <c r="E12" i="3"/>
  <c r="E11" i="3"/>
  <c r="E10" i="3"/>
  <c r="E9" i="3"/>
  <c r="E8" i="3"/>
  <c r="E7" i="3"/>
  <c r="E6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B00-000001000000}">
      <text>
        <r>
          <rPr>
            <sz val="11"/>
            <color theme="1"/>
            <rFont val="Calibri"/>
            <scheme val="minor"/>
          </rPr>
          <t>======
ID#AAABC6BzYXk
tc={752D87FC-0653-4FF2-810A-F453CBB4E7AE}    (2024-01-10 19:53:10)
[Threaded comment]
Your version of Excel allows you to read this threaded comment; however, any edits to it will get removed if the file is opened in a newer version of Excel. Learn more: https://go.microsoft.com/fwlink/?linkid=870924
Comment:
    Values flagged in red do not match the appropriate formatting for that column. They've been left as-is since they're not critical for the data processing.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AHJ1BYCWZP5E7Cev3SLNp1R3XxA=="/>
    </ext>
  </extLst>
</comments>
</file>

<file path=xl/sharedStrings.xml><?xml version="1.0" encoding="utf-8"?>
<sst xmlns="http://schemas.openxmlformats.org/spreadsheetml/2006/main" count="594" uniqueCount="270">
  <si>
    <t>P2 Facility Conditions Compilation Workbook Index</t>
  </si>
  <si>
    <t>General notes</t>
  </si>
  <si>
    <t>All lab results for Memphis lack First Removal data - sample was lost by mail carrier</t>
  </si>
  <si>
    <t>Tab Name / Link</t>
  </si>
  <si>
    <t>Description</t>
  </si>
  <si>
    <t>Notes from CFTP to RRS</t>
  </si>
  <si>
    <t>TrialDuration!A1</t>
  </si>
  <si>
    <t>Table summarizing trial durations</t>
  </si>
  <si>
    <t>Included since it was generated / is in report; not essential / might be duplicative</t>
  </si>
  <si>
    <t>'FC10 - Temperature'!A1</t>
  </si>
  <si>
    <t>Basic trial days - temp per facility table</t>
  </si>
  <si>
    <t>Memphis data includes both auto-sensor and handheld results, high variability - still figuring out what adjustment is appropriate</t>
  </si>
  <si>
    <t>'FC11 - Moisture In Field Table'!A1</t>
  </si>
  <si>
    <t>In-field moisture values, all facilities</t>
  </si>
  <si>
    <t>HTC data has been transformed down</t>
  </si>
  <si>
    <t>'FC11 - MoistureInFieldandLab'!A1</t>
  </si>
  <si>
    <t xml:space="preserve">Side-by-side in-field and lab results per facility </t>
  </si>
  <si>
    <t xml:space="preserve">Includes original and transformed HTC data </t>
  </si>
  <si>
    <t>'FC12 - O2 in field'!A1</t>
  </si>
  <si>
    <t>In-field oxygen values, all facilities</t>
  </si>
  <si>
    <t>'OP11a - BD in field'!A1</t>
  </si>
  <si>
    <t>In-field bulk density values, all facilities</t>
  </si>
  <si>
    <t>'OP11a - BD field and lab'!A1</t>
  </si>
  <si>
    <t>Raw in-field and lab bulk density values, all facilities</t>
  </si>
  <si>
    <t xml:space="preserve"> Facility IDs have not been updated to new anonymized naming.</t>
  </si>
  <si>
    <t>'OP12a - CN'!A1</t>
  </si>
  <si>
    <t>Lab C:N values, all facilities</t>
  </si>
  <si>
    <t>'OP13a - pH'!A1</t>
  </si>
  <si>
    <t>Lab pH values, all facilities</t>
  </si>
  <si>
    <t>'Lab-Abridged-AllStages'!A1</t>
  </si>
  <si>
    <t>Lab results across all facilities; 2nd removal data abridged to isolate data relevant for analysis</t>
  </si>
  <si>
    <t>Can ignore the highlighted cells; internal reference for anomalies. Note that 2nd Removal data lacks the "CO2 Evolution in 2mg CO2 C/g TS/d" data.</t>
  </si>
  <si>
    <t>'Lab-Full-SecondRemoval'!A1</t>
  </si>
  <si>
    <t>Raw lab results, second removal, unabridged (i.e. includes metals, etc)</t>
  </si>
  <si>
    <t xml:space="preserve">Can ignore the highlighted cells; internal reference for anomalies. % values for solids, etc had to be updated. </t>
  </si>
  <si>
    <t>For DSI to use</t>
  </si>
  <si>
    <t>Provided in these data sheets</t>
  </si>
  <si>
    <t>Facility ID CFTP</t>
  </si>
  <si>
    <t>Trial ID CFTP</t>
  </si>
  <si>
    <t>Public Trial ID</t>
  </si>
  <si>
    <t>Trial Facility Name</t>
  </si>
  <si>
    <t>45184-01</t>
  </si>
  <si>
    <t>WR004-01</t>
  </si>
  <si>
    <t>Facility 1 ( Windrow)</t>
  </si>
  <si>
    <t>50361-01</t>
  </si>
  <si>
    <t>CASP005-01</t>
  </si>
  <si>
    <t>Facility 2 (CASP)</t>
  </si>
  <si>
    <t>51137-01</t>
  </si>
  <si>
    <t>EASP001-01</t>
  </si>
  <si>
    <t>Facility 3 (EASP)</t>
  </si>
  <si>
    <t>51267-01</t>
  </si>
  <si>
    <t>IV002-01</t>
  </si>
  <si>
    <t>Facility 4 (In-Vessel)</t>
  </si>
  <si>
    <t>53183-01</t>
  </si>
  <si>
    <t>EASP002-01</t>
  </si>
  <si>
    <t>Facility 5 (EASP)</t>
  </si>
  <si>
    <t>56075-01</t>
  </si>
  <si>
    <t>CASP006-01</t>
  </si>
  <si>
    <t>Facility 6 (CASP)</t>
  </si>
  <si>
    <t>44547-02</t>
  </si>
  <si>
    <t>CASP004-02</t>
  </si>
  <si>
    <t>Facility 7 (CASP)</t>
  </si>
  <si>
    <t>65744-01</t>
  </si>
  <si>
    <t>ASP001-01</t>
  </si>
  <si>
    <t>Facility 8 (ASP)</t>
  </si>
  <si>
    <t>65804-01</t>
  </si>
  <si>
    <t>EASP003-01</t>
  </si>
  <si>
    <t>Facility 9 (EASP)</t>
  </si>
  <si>
    <t>71263-01</t>
  </si>
  <si>
    <t>WR005-01</t>
  </si>
  <si>
    <t>Facility 10 (Windrow)</t>
  </si>
  <si>
    <t>Table - Trial Durations as a percent of Typical Process Duration</t>
  </si>
  <si>
    <t>Duration (days)</t>
  </si>
  <si>
    <t>Facility Designation</t>
  </si>
  <si>
    <t xml:space="preserve">Midpoint Analysis </t>
  </si>
  <si>
    <t>Endpoint Analysis 
(trial length)</t>
  </si>
  <si>
    <t>Typical Process (from start to sale)</t>
  </si>
  <si>
    <t xml:space="preserve">% Trial Length to Typical Process </t>
  </si>
  <si>
    <t>Temperatures, F</t>
  </si>
  <si>
    <t>Day #</t>
  </si>
  <si>
    <t>Facility 1 (Windrow)</t>
  </si>
  <si>
    <t>Facility 3* (EASP)</t>
  </si>
  <si>
    <t>Facility 4* (In-Vessel)</t>
  </si>
  <si>
    <t>Facility 8* (ASP)</t>
  </si>
  <si>
    <t>Facility 9* (EASP)</t>
  </si>
  <si>
    <t xml:space="preserve">% Moisture content - in field only </t>
  </si>
  <si>
    <t>Week</t>
  </si>
  <si>
    <t>Facility 1</t>
  </si>
  <si>
    <t>Facility 2</t>
  </si>
  <si>
    <t>Facility 3</t>
  </si>
  <si>
    <t>Facility 4</t>
  </si>
  <si>
    <t>Facility 5</t>
  </si>
  <si>
    <t>Facility 6*</t>
  </si>
  <si>
    <t>Facility 7</t>
  </si>
  <si>
    <t>Facility 8</t>
  </si>
  <si>
    <t>Facility 9</t>
  </si>
  <si>
    <t>Facility 10</t>
  </si>
  <si>
    <t xml:space="preserve">*Facility 6 data has been transformed down based on corresponding lab results. </t>
  </si>
  <si>
    <t>% Moisture Content - In field and lab</t>
  </si>
  <si>
    <t>Facility 1 Field</t>
  </si>
  <si>
    <t>Facility 1 Lab</t>
  </si>
  <si>
    <t>Facility 2 Field</t>
  </si>
  <si>
    <t>Facility 2 Lab</t>
  </si>
  <si>
    <t>Facility 3 Field</t>
  </si>
  <si>
    <t>Facility 3 Lab</t>
  </si>
  <si>
    <t>Facility 4 Field</t>
  </si>
  <si>
    <t>Facility 4 Lab</t>
  </si>
  <si>
    <t>Facility 5 Field</t>
  </si>
  <si>
    <t>Facility 5 Lab</t>
  </si>
  <si>
    <t>Facility 6 Field* ORIGINAL</t>
  </si>
  <si>
    <t>Facility 6 Field*2 TRANSFORMED</t>
  </si>
  <si>
    <t>Facility 6 Lab</t>
  </si>
  <si>
    <t>Facility 7 Field</t>
  </si>
  <si>
    <t>Facility 7 Lab</t>
  </si>
  <si>
    <t>Facility 8 Field</t>
  </si>
  <si>
    <t>Facility 8 Lab</t>
  </si>
  <si>
    <t>Facility 9 Field</t>
  </si>
  <si>
    <t>Facility 9 Lab</t>
  </si>
  <si>
    <t>Facility 10 Field</t>
  </si>
  <si>
    <t>Facility 10 Lab</t>
  </si>
  <si>
    <t xml:space="preserve">*Lab results at first removal were not available for Facility 3. </t>
  </si>
  <si>
    <t>**Facility 6 field results have been transformed from original values based on the lab results</t>
  </si>
  <si>
    <t>% Oxygen measured in-field via probe</t>
  </si>
  <si>
    <t>Facility 7*</t>
  </si>
  <si>
    <t xml:space="preserve">*Facility 6 oxygen probe malfunctioned. Facility 7 are in excess of reasonable values, presumed error from automated sensors. </t>
  </si>
  <si>
    <t>Bulk Density from lab results, lbs/cu.yard</t>
  </si>
  <si>
    <t>Weeks</t>
  </si>
  <si>
    <t>Facility 3*</t>
  </si>
  <si>
    <t>Facility 6</t>
  </si>
  <si>
    <t>Bulk Density In-field and lab results</t>
  </si>
  <si>
    <t>Timeframe</t>
  </si>
  <si>
    <t>Facility ID</t>
  </si>
  <si>
    <t>Facility Name</t>
  </si>
  <si>
    <t>Date (MM/DD/YYYY)</t>
  </si>
  <si>
    <t>~Week</t>
  </si>
  <si>
    <t>Bulk Density (BD) in-field (lbs/cu. yard)</t>
  </si>
  <si>
    <t>BD Lab (lbs/cu.yd.)</t>
  </si>
  <si>
    <t>Bulk Density Notes (In-Field)</t>
  </si>
  <si>
    <t>Loading</t>
  </si>
  <si>
    <t>F12</t>
  </si>
  <si>
    <t>Static Pile density is less than active pile density we will update the density in 21 days when the bags are transitioned into an active windrow</t>
  </si>
  <si>
    <t>First Removal</t>
  </si>
  <si>
    <t>Second Removal</t>
  </si>
  <si>
    <t>F9</t>
  </si>
  <si>
    <t>F5</t>
  </si>
  <si>
    <t xml:space="preserve">Weight of bucket used was 2.2Lbs. </t>
  </si>
  <si>
    <t>Material is dry so BD is lower than expected</t>
  </si>
  <si>
    <t>Pile is sufficiently moist</t>
  </si>
  <si>
    <t>F6</t>
  </si>
  <si>
    <t>bulk density was measured a few days late on 7/27</t>
  </si>
  <si>
    <t>F7</t>
  </si>
  <si>
    <t>F3</t>
  </si>
  <si>
    <t>F1</t>
  </si>
  <si>
    <t>Tested 3 times and took average</t>
  </si>
  <si>
    <t>F2</t>
  </si>
  <si>
    <t>34.2 pounds, minus 2.2 tare = 32 x 40 = 1280</t>
  </si>
  <si>
    <t>32.6 lb, minus 2.0 tare = 30.6 x 40 = 1224</t>
  </si>
  <si>
    <t>34.4 minus 2.0 tare = 32.4 x 40 = 1296</t>
  </si>
  <si>
    <t>F10</t>
  </si>
  <si>
    <t xml:space="preserve">Three bulk density measurements were taken; all three wound up being the same measurement, down to the 0.1 of a lb. </t>
  </si>
  <si>
    <t>F4</t>
  </si>
  <si>
    <t xml:space="preserve">Bulk density taken as material was being unloaded from in-vessel composter </t>
  </si>
  <si>
    <t>Pile is very dry which may have caused lower bulk density results</t>
  </si>
  <si>
    <t>C:N lab results</t>
  </si>
  <si>
    <t>pH lab results, all facilities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</si>
  <si>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</si>
  <si>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</si>
  <si>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</si>
  <si>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</si>
  <si>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</si>
  <si>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</si>
  <si>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</si>
  <si>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</si>
  <si>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</si>
  <si>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</si>
  <si>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</si>
  <si>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</si>
  <si>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</si>
  <si>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</si>
  <si>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Compilation of Lab Results - All 3 Trial Stages</t>
  </si>
  <si>
    <t>Facility Number (new)</t>
  </si>
  <si>
    <t>Trial Stage</t>
  </si>
  <si>
    <t>% Total N As Rcvd</t>
  </si>
  <si>
    <t>% Total N Dry Wt.</t>
  </si>
  <si>
    <t>% Organic C As Rcvd.</t>
  </si>
  <si>
    <t>% Organic C Dry wt.</t>
  </si>
  <si>
    <t>C:N Dry wt.</t>
  </si>
  <si>
    <t>Bulk Density lbs per yd As Rcvd.</t>
  </si>
  <si>
    <t>% Solids As Rcvd.</t>
  </si>
  <si>
    <t>% Moisture As Rcvd.</t>
  </si>
  <si>
    <t>pH As Rcvd.</t>
  </si>
  <si>
    <t>pH Dry wt.</t>
  </si>
  <si>
    <t>Stability</t>
  </si>
  <si>
    <t>CO2 Evolution 1 mg CO2-C/g OM/day</t>
  </si>
  <si>
    <t>_CO2 Evolution 2 mg CO2-C/g TS/day</t>
  </si>
  <si>
    <t>Overall Notes</t>
  </si>
  <si>
    <t>NA</t>
  </si>
  <si>
    <t>Very Stable</t>
  </si>
  <si>
    <t>Stable</t>
  </si>
  <si>
    <t>45 day sample was lost by mail carrier</t>
  </si>
  <si>
    <t>*18 day removal</t>
  </si>
  <si>
    <t>Email resent to us on 8/14/23 that contains respiration and stability test results</t>
  </si>
  <si>
    <t>VERY STABLE</t>
  </si>
  <si>
    <t>STABLE</t>
  </si>
  <si>
    <t>Complete Second Removal Lab Results</t>
  </si>
  <si>
    <t>Total N
 (As Rcvd.)</t>
  </si>
  <si>
    <t>Total N
 (Dry wt.)</t>
  </si>
  <si>
    <t>Organic C
 (As Rcvd.)</t>
  </si>
  <si>
    <t>Organic C (Dry wt.)</t>
  </si>
  <si>
    <t>C:N
 (Dry wt.)</t>
  </si>
  <si>
    <t>Bulk Density
 (As Rcvd.)</t>
  </si>
  <si>
    <t>Solids
 (As Rcvd.)</t>
  </si>
  <si>
    <t>Moisture
 (As Rcvd.)</t>
  </si>
  <si>
    <t>pH
 (As Rcvd.)</t>
  </si>
  <si>
    <t>pH
 (Dry wt.)</t>
  </si>
  <si>
    <t>Stability mg CO2-C/g OM/day</t>
  </si>
  <si>
    <t>Stability Rating</t>
  </si>
  <si>
    <t>Emergence %</t>
  </si>
  <si>
    <t>Vigor %</t>
  </si>
  <si>
    <t>Maturity Rating</t>
  </si>
  <si>
    <t>Fecal Coliforms mpn/g dw</t>
  </si>
  <si>
    <t>Pass/ Fail</t>
  </si>
  <si>
    <t>Organic Matter (%dw)</t>
  </si>
  <si>
    <t>Ash (%dw)</t>
  </si>
  <si>
    <t>Ammonium -N (mg/kg dw)</t>
  </si>
  <si>
    <t>Nitrate-N (mg/kg dw)</t>
  </si>
  <si>
    <t>Chloride (mg/kg dw)</t>
  </si>
  <si>
    <t>Sulfate-S (mg/kg dw)</t>
  </si>
  <si>
    <t>CaCO3 (lbs/T)</t>
  </si>
  <si>
    <t>Phosphorus (%dw)</t>
  </si>
  <si>
    <t>P2O5 (%dw)</t>
  </si>
  <si>
    <t>Potassium (%dw)</t>
  </si>
  <si>
    <t>K2O (%dw)</t>
  </si>
  <si>
    <t>Calcium (%dw)</t>
  </si>
  <si>
    <t>Magnesium (%dw)</t>
  </si>
  <si>
    <t>Sodium (%dw)</t>
  </si>
  <si>
    <t>Sulfur (%dw)</t>
  </si>
  <si>
    <t>Boron (mg/kg dw)</t>
  </si>
  <si>
    <t>Zinc (mg/kg dw)</t>
  </si>
  <si>
    <t>Manganese (mg/kg dw)</t>
  </si>
  <si>
    <t>Copper  (mg/kg dw)</t>
  </si>
  <si>
    <t>Iron (mg/kg dw)</t>
  </si>
  <si>
    <t>Arsenic (mg/kg dw)</t>
  </si>
  <si>
    <t>Cadmium (mg/kg dw)</t>
  </si>
  <si>
    <t>Chromium (mg/kg dw)</t>
  </si>
  <si>
    <t>Cobalt (mg/kg dw)</t>
  </si>
  <si>
    <t>Mercury (mg/kg dw)</t>
  </si>
  <si>
    <t>Molybdenum (mg/kg dw)</t>
  </si>
  <si>
    <t>Nickel (mg/kg dw)</t>
  </si>
  <si>
    <t>Lead (mg/kg dw)</t>
  </si>
  <si>
    <t>Selenium (mg/kg dw)</t>
  </si>
  <si>
    <t>3 - % passing</t>
  </si>
  <si>
    <t>2 - % passing</t>
  </si>
  <si>
    <t>1 - % passing</t>
  </si>
  <si>
    <t>3/4 - % passing</t>
  </si>
  <si>
    <t>5/8 - % passing</t>
  </si>
  <si>
    <t>1/2 - % passing</t>
  </si>
  <si>
    <t>3/8 - % passing</t>
  </si>
  <si>
    <t>1/4 - % passing</t>
  </si>
  <si>
    <t>Total Plastic (% by Wt.)</t>
  </si>
  <si>
    <t>Film Plastic (% by Wt.)</t>
  </si>
  <si>
    <t>Glass (% by Wt.)</t>
  </si>
  <si>
    <t>Metal (% by Wt.)</t>
  </si>
  <si>
    <t>Sharps (% by Wt.)</t>
  </si>
  <si>
    <t>Total Inerts (% by Wt.)</t>
  </si>
  <si>
    <t>End of Curing</t>
  </si>
  <si>
    <t>Mature</t>
  </si>
  <si>
    <t>Fail</t>
  </si>
  <si>
    <t>&lt;MDL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</si>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</sst>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ED7D31"/>
        <bgColor rgb="FFED7D31"/>
      </patternFill>
    </fill>
    <fill>
      <patternFill patternType="solid">
        <fgColor theme="6"/>
        <bgColor theme="6"/>
      </patternFill>
    </fill>
    <fill>
      <patternFill patternType="solid">
        <fgColor rgb="FF44546A"/>
        <bgColor rgb="FF44546A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A8D08D"/>
      </bottom>
      <diagonal/>
    </border>
    <border>
      <left/>
      <right/>
      <top style="thin">
        <color rgb="FFA8D08D"/>
      </top>
      <bottom style="thin">
        <color rgb="FFC8C8C8"/>
      </bottom>
      <diagonal/>
    </border>
    <border>
      <left/>
      <right style="thin">
        <color rgb="FFC8C8C8"/>
      </right>
      <top style="thin">
        <color rgb="FFA8D08D"/>
      </top>
      <bottom style="thin">
        <color rgb="FFC8C8C8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15" xfId="0" applyFont="1" applyBorder="1" applyAlignment="1">
      <alignment horizontal="left" wrapText="1"/>
    </xf>
    <xf numFmtId="0" fontId="9" fillId="0" borderId="0" xfId="0" applyFont="1"/>
    <xf numFmtId="1" fontId="9" fillId="0" borderId="0" xfId="0" applyNumberFormat="1" applyFont="1"/>
    <xf numFmtId="0" fontId="11" fillId="3" borderId="16" xfId="0" applyFont="1" applyFill="1" applyBorder="1" applyAlignment="1">
      <alignment wrapText="1"/>
    </xf>
    <xf numFmtId="0" fontId="4" fillId="4" borderId="16" xfId="0" applyFont="1" applyFill="1" applyBorder="1"/>
    <xf numFmtId="9" fontId="4" fillId="4" borderId="16" xfId="0" applyNumberFormat="1" applyFont="1" applyFill="1" applyBorder="1"/>
    <xf numFmtId="0" fontId="4" fillId="0" borderId="17" xfId="0" applyFont="1" applyBorder="1"/>
    <xf numFmtId="9" fontId="4" fillId="0" borderId="17" xfId="0" applyNumberFormat="1" applyFont="1" applyBorder="1"/>
    <xf numFmtId="9" fontId="4" fillId="4" borderId="16" xfId="0" applyNumberFormat="1" applyFont="1" applyFill="1" applyBorder="1" applyAlignment="1">
      <alignment horizontal="right"/>
    </xf>
    <xf numFmtId="0" fontId="4" fillId="0" borderId="18" xfId="0" applyFont="1" applyBorder="1"/>
    <xf numFmtId="9" fontId="4" fillId="0" borderId="18" xfId="0" applyNumberFormat="1" applyFont="1" applyBorder="1"/>
    <xf numFmtId="0" fontId="11" fillId="5" borderId="16" xfId="0" applyFont="1" applyFill="1" applyBorder="1" applyAlignment="1">
      <alignment wrapText="1"/>
    </xf>
    <xf numFmtId="10" fontId="4" fillId="4" borderId="16" xfId="0" applyNumberFormat="1" applyFont="1" applyFill="1" applyBorder="1"/>
    <xf numFmtId="10" fontId="4" fillId="0" borderId="17" xfId="0" applyNumberFormat="1" applyFont="1" applyBorder="1"/>
    <xf numFmtId="164" fontId="4" fillId="4" borderId="16" xfId="0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right"/>
    </xf>
    <xf numFmtId="0" fontId="8" fillId="0" borderId="0" xfId="0" applyFont="1"/>
    <xf numFmtId="0" fontId="11" fillId="0" borderId="0" xfId="0" applyFont="1" applyAlignment="1">
      <alignment wrapText="1"/>
    </xf>
    <xf numFmtId="9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12" fillId="0" borderId="19" xfId="0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20" xfId="0" applyFont="1" applyBorder="1"/>
    <xf numFmtId="1" fontId="4" fillId="0" borderId="15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1" fillId="3" borderId="21" xfId="0" applyFont="1" applyFill="1" applyBorder="1"/>
    <xf numFmtId="0" fontId="11" fillId="3" borderId="21" xfId="0" applyFont="1" applyFill="1" applyBorder="1" applyAlignment="1">
      <alignment wrapText="1"/>
    </xf>
    <xf numFmtId="14" fontId="4" fillId="4" borderId="16" xfId="0" applyNumberFormat="1" applyFont="1" applyFill="1" applyBorder="1"/>
    <xf numFmtId="1" fontId="4" fillId="4" borderId="16" xfId="0" applyNumberFormat="1" applyFont="1" applyFill="1" applyBorder="1"/>
    <xf numFmtId="14" fontId="4" fillId="0" borderId="17" xfId="0" applyNumberFormat="1" applyFont="1" applyBorder="1"/>
    <xf numFmtId="1" fontId="4" fillId="0" borderId="17" xfId="0" applyNumberFormat="1" applyFont="1" applyBorder="1"/>
    <xf numFmtId="0" fontId="4" fillId="4" borderId="16" xfId="0" applyFont="1" applyFill="1" applyBorder="1" applyAlignment="1">
      <alignment horizontal="right"/>
    </xf>
    <xf numFmtId="1" fontId="4" fillId="4" borderId="16" xfId="0" applyNumberFormat="1" applyFont="1" applyFill="1" applyBorder="1" applyAlignment="1">
      <alignment horizontal="right"/>
    </xf>
    <xf numFmtId="14" fontId="4" fillId="0" borderId="18" xfId="0" applyNumberFormat="1" applyFont="1" applyBorder="1"/>
    <xf numFmtId="1" fontId="4" fillId="0" borderId="18" xfId="0" applyNumberFormat="1" applyFont="1" applyBorder="1"/>
    <xf numFmtId="0" fontId="11" fillId="6" borderId="22" xfId="0" applyFont="1" applyFill="1" applyBorder="1" applyAlignment="1">
      <alignment wrapText="1"/>
    </xf>
    <xf numFmtId="0" fontId="11" fillId="6" borderId="23" xfId="0" applyFont="1" applyFill="1" applyBorder="1" applyAlignment="1">
      <alignment wrapText="1"/>
    </xf>
    <xf numFmtId="1" fontId="4" fillId="0" borderId="0" xfId="0" applyNumberFormat="1" applyFont="1"/>
    <xf numFmtId="0" fontId="13" fillId="7" borderId="19" xfId="0" applyFont="1" applyFill="1" applyBorder="1" applyAlignment="1">
      <alignment horizontal="center" vertical="center" wrapText="1"/>
    </xf>
    <xf numFmtId="164" fontId="4" fillId="8" borderId="24" xfId="0" applyNumberFormat="1" applyFont="1" applyFill="1" applyBorder="1"/>
    <xf numFmtId="164" fontId="4" fillId="0" borderId="15" xfId="0" applyNumberFormat="1" applyFont="1" applyBorder="1"/>
    <xf numFmtId="9" fontId="4" fillId="8" borderId="24" xfId="0" applyNumberFormat="1" applyFont="1" applyFill="1" applyBorder="1"/>
    <xf numFmtId="9" fontId="4" fillId="0" borderId="15" xfId="0" applyNumberFormat="1" applyFont="1" applyBorder="1"/>
    <xf numFmtId="10" fontId="4" fillId="8" borderId="24" xfId="0" applyNumberFormat="1" applyFont="1" applyFill="1" applyBorder="1"/>
    <xf numFmtId="164" fontId="4" fillId="8" borderId="24" xfId="0" applyNumberFormat="1" applyFont="1" applyFill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9" fontId="4" fillId="8" borderId="25" xfId="0" applyNumberFormat="1" applyFont="1" applyFill="1" applyBorder="1"/>
    <xf numFmtId="9" fontId="4" fillId="0" borderId="26" xfId="0" applyNumberFormat="1" applyFont="1" applyBorder="1"/>
    <xf numFmtId="164" fontId="4" fillId="0" borderId="26" xfId="0" applyNumberFormat="1" applyFont="1" applyBorder="1" applyAlignment="1">
      <alignment horizontal="right"/>
    </xf>
    <xf numFmtId="0" fontId="14" fillId="7" borderId="27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10" fontId="13" fillId="7" borderId="27" xfId="0" applyNumberFormat="1" applyFont="1" applyFill="1" applyBorder="1" applyAlignment="1">
      <alignment horizontal="center" vertical="center" wrapText="1"/>
    </xf>
    <xf numFmtId="10" fontId="14" fillId="7" borderId="27" xfId="0" applyNumberFormat="1" applyFont="1" applyFill="1" applyBorder="1" applyAlignment="1">
      <alignment horizontal="center" vertical="center" wrapText="1"/>
    </xf>
    <xf numFmtId="1" fontId="13" fillId="7" borderId="27" xfId="0" applyNumberFormat="1" applyFont="1" applyFill="1" applyBorder="1" applyAlignment="1">
      <alignment horizontal="center" vertical="center" wrapText="1"/>
    </xf>
    <xf numFmtId="164" fontId="13" fillId="7" borderId="27" xfId="0" applyNumberFormat="1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8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right"/>
    </xf>
    <xf numFmtId="0" fontId="13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8" fillId="10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16" fillId="0" borderId="0" xfId="0" applyFont="1"/>
  </cellXfs>
  <cellStyles count="1">
    <cellStyle name="Normal" xfId="0" builtinId="0"/>
  </cellStyles>
  <dxfs count="3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0">
    <tableStyle name="TrialDuration-style" pivot="0" count="3" xr9:uid="{00000000-0011-0000-FFFF-FFFF00000000}">
      <tableStyleElement type="headerRow" dxfId="31"/>
      <tableStyleElement type="firstRowStripe" dxfId="30"/>
      <tableStyleElement type="secondRowStripe" dxfId="29"/>
    </tableStyle>
    <tableStyle name=" Temperature-style" pivot="0" count="3" xr9:uid="{00000000-0011-0000-FFFF-FFFF01000000}">
      <tableStyleElement type="headerRow" dxfId="28"/>
      <tableStyleElement type="firstRowStripe" dxfId="27"/>
      <tableStyleElement type="secondRowStripe" dxfId="26"/>
    </tableStyle>
    <tableStyle name="Moisture In Field Table-style" pivot="0" count="3" xr9:uid="{00000000-0011-0000-FFFF-FFFF02000000}">
      <tableStyleElement type="headerRow" dxfId="25"/>
      <tableStyleElement type="firstRowStripe" dxfId="24"/>
      <tableStyleElement type="secondRowStripe" dxfId="23"/>
    </tableStyle>
    <tableStyle name="MoistureInFieldandLab-style" pivot="0" count="3" xr9:uid="{00000000-0011-0000-FFFF-FFFF03000000}">
      <tableStyleElement type="headerRow" dxfId="22"/>
      <tableStyleElement type="firstRowStripe" dxfId="21"/>
      <tableStyleElement type="secondRowStripe" dxfId="20"/>
    </tableStyle>
    <tableStyle name="O2 in field-style" pivot="0" count="3" xr9:uid="{00000000-0011-0000-FFFF-FFFF04000000}">
      <tableStyleElement type="headerRow" dxfId="19"/>
      <tableStyleElement type="firstRowStripe" dxfId="18"/>
      <tableStyleElement type="secondRowStripe" dxfId="17"/>
    </tableStyle>
    <tableStyle name="BD in field-style" pivot="0" count="3" xr9:uid="{00000000-0011-0000-FFFF-FFFF05000000}">
      <tableStyleElement type="headerRow" dxfId="16"/>
      <tableStyleElement type="firstRowStripe" dxfId="15"/>
      <tableStyleElement type="secondRowStripe" dxfId="14"/>
    </tableStyle>
    <tableStyle name=" BD field and lab-style" pivot="0" count="3" xr9:uid="{00000000-0011-0000-FFFF-FFFF06000000}">
      <tableStyleElement type="headerRow" dxfId="13"/>
      <tableStyleElement type="firstRowStripe" dxfId="12"/>
      <tableStyleElement type="secondRowStripe" dxfId="11"/>
    </tableStyle>
    <tableStyle name="OP12a - CN-style" pivot="0" count="3" xr9:uid="{00000000-0011-0000-FFFF-FFFF07000000}">
      <tableStyleElement type="headerRow" dxfId="10"/>
      <tableStyleElement type="firstRowStripe" dxfId="9"/>
      <tableStyleElement type="secondRowStripe" dxfId="8"/>
    </tableStyle>
    <tableStyle name="Lab-Abridged-AllStages-style" pivot="0" count="3" xr9:uid="{00000000-0011-0000-FFFF-FFFF08000000}">
      <tableStyleElement type="headerRow" dxfId="7"/>
      <tableStyleElement type="firstRowStripe" dxfId="6"/>
      <tableStyleElement type="secondRowStripe" dxfId="5"/>
    </tableStyle>
    <tableStyle name="Lab-Full-SecondRemoval-style" pivot="0" count="3" xr9:uid="{00000000-0011-0000-FFFF-FFFF09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E14">
  <tableColumns count="5">
    <tableColumn id="1" xr3:uid="{00000000-0010-0000-0000-000001000000}" name="Facility Designation"/>
    <tableColumn id="2" xr3:uid="{00000000-0010-0000-0000-000002000000}" name="Midpoint Analysis "/>
    <tableColumn id="3" xr3:uid="{00000000-0010-0000-0000-000003000000}" name="Endpoint Analysis _x000a_(trial length)"/>
    <tableColumn id="4" xr3:uid="{00000000-0010-0000-0000-000004000000}" name="Typical Process (from start to sale)"/>
    <tableColumn id="5" xr3:uid="{00000000-0010-0000-0000-000005000000}" name="% Trial Length to Typical Process "/>
  </tableColumns>
  <tableStyleInfo name="TrialDur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2:BJ12">
  <tableColumns count="62">
    <tableColumn id="1" xr3:uid="{00000000-0010-0000-0900-000001000000}" name="Facility Number (new)"/>
    <tableColumn id="2" xr3:uid="{00000000-0010-0000-0900-000002000000}" name="Trial Stage"/>
    <tableColumn id="3" xr3:uid="{00000000-0010-0000-0900-000003000000}" name="Total N_x000a_ (As Rcvd.)"/>
    <tableColumn id="4" xr3:uid="{00000000-0010-0000-0900-000004000000}" name="Total N_x000a_ (Dry wt.)"/>
    <tableColumn id="5" xr3:uid="{00000000-0010-0000-0900-000005000000}" name="Organic C_x000a_ (As Rcvd.)"/>
    <tableColumn id="6" xr3:uid="{00000000-0010-0000-0900-000006000000}" name="Organic C (Dry wt.)"/>
    <tableColumn id="7" xr3:uid="{00000000-0010-0000-0900-000007000000}" name="C:N_x000a_ (Dry wt.)"/>
    <tableColumn id="8" xr3:uid="{00000000-0010-0000-0900-000008000000}" name="Bulk Density_x000a_ (As Rcvd.)"/>
    <tableColumn id="9" xr3:uid="{00000000-0010-0000-0900-000009000000}" name="Solids_x000a_ (As Rcvd.)"/>
    <tableColumn id="10" xr3:uid="{00000000-0010-0000-0900-00000A000000}" name="Moisture_x000a_ (As Rcvd.)"/>
    <tableColumn id="11" xr3:uid="{00000000-0010-0000-0900-00000B000000}" name="pH_x000a_ (As Rcvd.)"/>
    <tableColumn id="12" xr3:uid="{00000000-0010-0000-0900-00000C000000}" name="pH_x000a_ (Dry wt.)"/>
    <tableColumn id="13" xr3:uid="{00000000-0010-0000-0900-00000D000000}" name="Stability mg CO2-C/g OM/day"/>
    <tableColumn id="14" xr3:uid="{00000000-0010-0000-0900-00000E000000}" name="Stability Rating"/>
    <tableColumn id="15" xr3:uid="{00000000-0010-0000-0900-00000F000000}" name="Emergence %"/>
    <tableColumn id="16" xr3:uid="{00000000-0010-0000-0900-000010000000}" name="Vigor %"/>
    <tableColumn id="17" xr3:uid="{00000000-0010-0000-0900-000011000000}" name="Maturity Rating"/>
    <tableColumn id="18" xr3:uid="{00000000-0010-0000-0900-000012000000}" name="Fecal Coliforms mpn/g dw"/>
    <tableColumn id="19" xr3:uid="{00000000-0010-0000-0900-000013000000}" name="Pass/ Fail"/>
    <tableColumn id="20" xr3:uid="{00000000-0010-0000-0900-000014000000}" name="Organic Matter (%dw)"/>
    <tableColumn id="21" xr3:uid="{00000000-0010-0000-0900-000015000000}" name="Ash (%dw)"/>
    <tableColumn id="22" xr3:uid="{00000000-0010-0000-0900-000016000000}" name="Ammonium -N (mg/kg dw)"/>
    <tableColumn id="23" xr3:uid="{00000000-0010-0000-0900-000017000000}" name="Nitrate-N (mg/kg dw)"/>
    <tableColumn id="24" xr3:uid="{00000000-0010-0000-0900-000018000000}" name="Chloride (mg/kg dw)"/>
    <tableColumn id="25" xr3:uid="{00000000-0010-0000-0900-000019000000}" name="Sulfate-S (mg/kg dw)"/>
    <tableColumn id="26" xr3:uid="{00000000-0010-0000-0900-00001A000000}" name="CaCO3 (lbs/T)"/>
    <tableColumn id="27" xr3:uid="{00000000-0010-0000-0900-00001B000000}" name="Phosphorus (%dw)"/>
    <tableColumn id="28" xr3:uid="{00000000-0010-0000-0900-00001C000000}" name="P2O5 (%dw)"/>
    <tableColumn id="29" xr3:uid="{00000000-0010-0000-0900-00001D000000}" name="Potassium (%dw)"/>
    <tableColumn id="30" xr3:uid="{00000000-0010-0000-0900-00001E000000}" name="K2O (%dw)"/>
    <tableColumn id="31" xr3:uid="{00000000-0010-0000-0900-00001F000000}" name="Calcium (%dw)"/>
    <tableColumn id="32" xr3:uid="{00000000-0010-0000-0900-000020000000}" name="Magnesium (%dw)"/>
    <tableColumn id="33" xr3:uid="{00000000-0010-0000-0900-000021000000}" name="Sodium (%dw)"/>
    <tableColumn id="34" xr3:uid="{00000000-0010-0000-0900-000022000000}" name="Sulfur (%dw)"/>
    <tableColumn id="35" xr3:uid="{00000000-0010-0000-0900-000023000000}" name="Boron (mg/kg dw)"/>
    <tableColumn id="36" xr3:uid="{00000000-0010-0000-0900-000024000000}" name="Zinc (mg/kg dw)"/>
    <tableColumn id="37" xr3:uid="{00000000-0010-0000-0900-000025000000}" name="Manganese (mg/kg dw)"/>
    <tableColumn id="38" xr3:uid="{00000000-0010-0000-0900-000026000000}" name="Copper  (mg/kg dw)"/>
    <tableColumn id="39" xr3:uid="{00000000-0010-0000-0900-000027000000}" name="Iron (mg/kg dw)"/>
    <tableColumn id="40" xr3:uid="{00000000-0010-0000-0900-000028000000}" name="Arsenic (mg/kg dw)"/>
    <tableColumn id="41" xr3:uid="{00000000-0010-0000-0900-000029000000}" name="Cadmium (mg/kg dw)"/>
    <tableColumn id="42" xr3:uid="{00000000-0010-0000-0900-00002A000000}" name="Chromium (mg/kg dw)"/>
    <tableColumn id="43" xr3:uid="{00000000-0010-0000-0900-00002B000000}" name="Cobalt (mg/kg dw)"/>
    <tableColumn id="44" xr3:uid="{00000000-0010-0000-0900-00002C000000}" name="Mercury (mg/kg dw)"/>
    <tableColumn id="45" xr3:uid="{00000000-0010-0000-0900-00002D000000}" name="Molybdenum (mg/kg dw)"/>
    <tableColumn id="46" xr3:uid="{00000000-0010-0000-0900-00002E000000}" name="Nickel (mg/kg dw)"/>
    <tableColumn id="47" xr3:uid="{00000000-0010-0000-0900-00002F000000}" name="Lead (mg/kg dw)"/>
    <tableColumn id="48" xr3:uid="{00000000-0010-0000-0900-000030000000}" name="Selenium (mg/kg dw)"/>
    <tableColumn id="49" xr3:uid="{00000000-0010-0000-0900-000031000000}" name="3 - % passing"/>
    <tableColumn id="50" xr3:uid="{00000000-0010-0000-0900-000032000000}" name="2 - % passing"/>
    <tableColumn id="51" xr3:uid="{00000000-0010-0000-0900-000033000000}" name="1 - % passing"/>
    <tableColumn id="52" xr3:uid="{00000000-0010-0000-0900-000034000000}" name="3/4 - % passing"/>
    <tableColumn id="53" xr3:uid="{00000000-0010-0000-0900-000035000000}" name="5/8 - % passing"/>
    <tableColumn id="54" xr3:uid="{00000000-0010-0000-0900-000036000000}" name="1/2 - % passing"/>
    <tableColumn id="55" xr3:uid="{00000000-0010-0000-0900-000037000000}" name="3/8 - % passing"/>
    <tableColumn id="56" xr3:uid="{00000000-0010-0000-0900-000038000000}" name="1/4 - % passing"/>
    <tableColumn id="57" xr3:uid="{00000000-0010-0000-0900-000039000000}" name="Total Plastic (% by Wt.)"/>
    <tableColumn id="58" xr3:uid="{00000000-0010-0000-0900-00003A000000}" name="Film Plastic (% by Wt.)"/>
    <tableColumn id="59" xr3:uid="{00000000-0010-0000-0900-00003B000000}" name="Glass (% by Wt.)"/>
    <tableColumn id="60" xr3:uid="{00000000-0010-0000-0900-00003C000000}" name="Metal (% by Wt.)"/>
    <tableColumn id="61" xr3:uid="{00000000-0010-0000-0900-00003D000000}" name="Sharps (% by Wt.)"/>
    <tableColumn id="62" xr3:uid="{00000000-0010-0000-0900-00003E000000}" name="Total Inerts (% by Wt.)"/>
  </tableColumns>
  <tableStyleInfo name="Lab-Full-SecondRemov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K99">
  <tableColumns count="11">
    <tableColumn id="1" xr3:uid="{00000000-0010-0000-0100-000001000000}" name="Day #"/>
    <tableColumn id="2" xr3:uid="{00000000-0010-0000-0100-000002000000}" name="Facility 1 (Windrow)"/>
    <tableColumn id="3" xr3:uid="{00000000-0010-0000-0100-000003000000}" name="Facility 2 (CASP)"/>
    <tableColumn id="4" xr3:uid="{00000000-0010-0000-0100-000004000000}" name="Facility 3* (EASP)"/>
    <tableColumn id="5" xr3:uid="{00000000-0010-0000-0100-000005000000}" name="Facility 4* (In-Vessel)"/>
    <tableColumn id="6" xr3:uid="{00000000-0010-0000-0100-000006000000}" name="Facility 5 (EASP)"/>
    <tableColumn id="7" xr3:uid="{00000000-0010-0000-0100-000007000000}" name="Facility 6 (CASP)"/>
    <tableColumn id="8" xr3:uid="{00000000-0010-0000-0100-000008000000}" name="Facility 7 (CASP)"/>
    <tableColumn id="9" xr3:uid="{00000000-0010-0000-0100-000009000000}" name="Facility 8* (ASP)"/>
    <tableColumn id="10" xr3:uid="{00000000-0010-0000-0100-00000A000000}" name="Facility 9* (EASP)"/>
    <tableColumn id="11" xr3:uid="{00000000-0010-0000-0100-00000B000000}" name="Facility 10 (Windrow)"/>
  </tableColumns>
  <tableStyleInfo name=" Tempera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K16">
  <tableColumns count="11">
    <tableColumn id="1" xr3:uid="{00000000-0010-0000-0200-000001000000}" name="Week"/>
    <tableColumn id="2" xr3:uid="{00000000-0010-0000-0200-000002000000}" name="Facility 1"/>
    <tableColumn id="3" xr3:uid="{00000000-0010-0000-0200-000003000000}" name="Facility 2"/>
    <tableColumn id="4" xr3:uid="{00000000-0010-0000-0200-000004000000}" name="Facility 3"/>
    <tableColumn id="5" xr3:uid="{00000000-0010-0000-0200-000005000000}" name="Facility 4"/>
    <tableColumn id="6" xr3:uid="{00000000-0010-0000-0200-000006000000}" name="Facility 5"/>
    <tableColumn id="7" xr3:uid="{00000000-0010-0000-0200-000007000000}" name="Facility 6*"/>
    <tableColumn id="8" xr3:uid="{00000000-0010-0000-0200-000008000000}" name="Facility 7"/>
    <tableColumn id="9" xr3:uid="{00000000-0010-0000-0200-000009000000}" name="Facility 8"/>
    <tableColumn id="10" xr3:uid="{00000000-0010-0000-0200-00000A000000}" name="Facility 9"/>
    <tableColumn id="11" xr3:uid="{00000000-0010-0000-0200-00000B000000}" name="Facility 10"/>
  </tableColumns>
  <tableStyleInfo name="Moisture In Field Tabl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:V16">
  <tableColumns count="22">
    <tableColumn id="1" xr3:uid="{00000000-0010-0000-0300-000001000000}" name="Week"/>
    <tableColumn id="2" xr3:uid="{00000000-0010-0000-0300-000002000000}" name="Facility 1 Field"/>
    <tableColumn id="3" xr3:uid="{00000000-0010-0000-0300-000003000000}" name="Facility 1 Lab"/>
    <tableColumn id="4" xr3:uid="{00000000-0010-0000-0300-000004000000}" name="Facility 2 Field"/>
    <tableColumn id="5" xr3:uid="{00000000-0010-0000-0300-000005000000}" name="Facility 2 Lab"/>
    <tableColumn id="6" xr3:uid="{00000000-0010-0000-0300-000006000000}" name="Facility 3 Field"/>
    <tableColumn id="7" xr3:uid="{00000000-0010-0000-0300-000007000000}" name="Facility 3 Lab"/>
    <tableColumn id="8" xr3:uid="{00000000-0010-0000-0300-000008000000}" name="Facility 4 Field"/>
    <tableColumn id="9" xr3:uid="{00000000-0010-0000-0300-000009000000}" name="Facility 4 Lab"/>
    <tableColumn id="10" xr3:uid="{00000000-0010-0000-0300-00000A000000}" name="Facility 5 Field"/>
    <tableColumn id="11" xr3:uid="{00000000-0010-0000-0300-00000B000000}" name="Facility 5 Lab"/>
    <tableColumn id="12" xr3:uid="{00000000-0010-0000-0300-00000C000000}" name="Facility 6 Field* ORIGINAL"/>
    <tableColumn id="13" xr3:uid="{00000000-0010-0000-0300-00000D000000}" name="Facility 6 Field*2 TRANSFORMED"/>
    <tableColumn id="14" xr3:uid="{00000000-0010-0000-0300-00000E000000}" name="Facility 6 Lab"/>
    <tableColumn id="15" xr3:uid="{00000000-0010-0000-0300-00000F000000}" name="Facility 7 Field"/>
    <tableColumn id="16" xr3:uid="{00000000-0010-0000-0300-000010000000}" name="Facility 7 Lab"/>
    <tableColumn id="17" xr3:uid="{00000000-0010-0000-0300-000011000000}" name="Facility 8 Field"/>
    <tableColumn id="18" xr3:uid="{00000000-0010-0000-0300-000012000000}" name="Facility 8 Lab"/>
    <tableColumn id="19" xr3:uid="{00000000-0010-0000-0300-000013000000}" name="Facility 9 Field"/>
    <tableColumn id="20" xr3:uid="{00000000-0010-0000-0300-000014000000}" name="Facility 9 Lab"/>
    <tableColumn id="21" xr3:uid="{00000000-0010-0000-0300-000015000000}" name="Facility 10 Field"/>
    <tableColumn id="22" xr3:uid="{00000000-0010-0000-0300-000016000000}" name="Facility 10 Lab"/>
  </tableColumns>
  <tableStyleInfo name="MoistureInFieldandLab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K16">
  <tableColumns count="11">
    <tableColumn id="1" xr3:uid="{00000000-0010-0000-0400-000001000000}" name="Week"/>
    <tableColumn id="2" xr3:uid="{00000000-0010-0000-0400-000002000000}" name="Facility 1"/>
    <tableColumn id="3" xr3:uid="{00000000-0010-0000-0400-000003000000}" name="Facility 2"/>
    <tableColumn id="4" xr3:uid="{00000000-0010-0000-0400-000004000000}" name="Facility 3"/>
    <tableColumn id="5" xr3:uid="{00000000-0010-0000-0400-000005000000}" name="Facility 4"/>
    <tableColumn id="6" xr3:uid="{00000000-0010-0000-0400-000006000000}" name="Facility 5"/>
    <tableColumn id="7" xr3:uid="{00000000-0010-0000-0400-000007000000}" name="Facility 6*"/>
    <tableColumn id="8" xr3:uid="{00000000-0010-0000-0400-000008000000}" name="Facility 7*"/>
    <tableColumn id="9" xr3:uid="{00000000-0010-0000-0400-000009000000}" name="Facility 8"/>
    <tableColumn id="10" xr3:uid="{00000000-0010-0000-0400-00000A000000}" name="Facility 9"/>
    <tableColumn id="11" xr3:uid="{00000000-0010-0000-0400-00000B000000}" name="Facility 10"/>
  </tableColumns>
  <tableStyleInfo name="O2 in field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:K16">
  <tableColumns count="11">
    <tableColumn id="1" xr3:uid="{00000000-0010-0000-0500-000001000000}" name="Weeks"/>
    <tableColumn id="2" xr3:uid="{00000000-0010-0000-0500-000002000000}" name="Facility 1"/>
    <tableColumn id="3" xr3:uid="{00000000-0010-0000-0500-000003000000}" name="Facility 2"/>
    <tableColumn id="4" xr3:uid="{00000000-0010-0000-0500-000004000000}" name="Facility 3*"/>
    <tableColumn id="5" xr3:uid="{00000000-0010-0000-0500-000005000000}" name="Facility 4"/>
    <tableColumn id="6" xr3:uid="{00000000-0010-0000-0500-000006000000}" name="Facility 5"/>
    <tableColumn id="7" xr3:uid="{00000000-0010-0000-0500-000007000000}" name="Facility 6"/>
    <tableColumn id="8" xr3:uid="{00000000-0010-0000-0500-000008000000}" name="Facility 7"/>
    <tableColumn id="9" xr3:uid="{00000000-0010-0000-0500-000009000000}" name="Facility 8"/>
    <tableColumn id="10" xr3:uid="{00000000-0010-0000-0500-00000A000000}" name="Facility 9"/>
    <tableColumn id="11" xr3:uid="{00000000-0010-0000-0500-00000B000000}" name="Facility 10"/>
  </tableColumns>
  <tableStyleInfo name="BD in field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:H32">
  <tableColumns count="8">
    <tableColumn id="1" xr3:uid="{00000000-0010-0000-0600-000001000000}" name="Timeframe"/>
    <tableColumn id="2" xr3:uid="{00000000-0010-0000-0600-000002000000}" name="Facility ID"/>
    <tableColumn id="3" xr3:uid="{00000000-0010-0000-0600-000003000000}" name="Facility Name"/>
    <tableColumn id="4" xr3:uid="{00000000-0010-0000-0600-000004000000}" name="Date (MM/DD/YYYY)"/>
    <tableColumn id="5" xr3:uid="{00000000-0010-0000-0600-000005000000}" name="~Week"/>
    <tableColumn id="6" xr3:uid="{00000000-0010-0000-0600-000006000000}" name="Bulk Density (BD) in-field (lbs/cu. yard)"/>
    <tableColumn id="7" xr3:uid="{00000000-0010-0000-0600-000007000000}" name="BD Lab (lbs/cu.yd.)"/>
    <tableColumn id="8" xr3:uid="{00000000-0010-0000-0600-000008000000}" name="Bulk Density Notes (In-Field)"/>
  </tableColumns>
  <tableStyleInfo name=" BD field and lab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:K16">
  <tableColumns count="11">
    <tableColumn id="1" xr3:uid="{00000000-0010-0000-0700-000001000000}" name="Weeks"/>
    <tableColumn id="2" xr3:uid="{00000000-0010-0000-0700-000002000000}" name="Facility 1"/>
    <tableColumn id="3" xr3:uid="{00000000-0010-0000-0700-000003000000}" name="Facility 2"/>
    <tableColumn id="4" xr3:uid="{00000000-0010-0000-0700-000004000000}" name="Facility 3*"/>
    <tableColumn id="5" xr3:uid="{00000000-0010-0000-0700-000005000000}" name="Facility 4"/>
    <tableColumn id="6" xr3:uid="{00000000-0010-0000-0700-000006000000}" name="Facility 5"/>
    <tableColumn id="7" xr3:uid="{00000000-0010-0000-0700-000007000000}" name="Facility 6"/>
    <tableColumn id="8" xr3:uid="{00000000-0010-0000-0700-000008000000}" name="Facility 7"/>
    <tableColumn id="9" xr3:uid="{00000000-0010-0000-0700-000009000000}" name="Facility 8"/>
    <tableColumn id="10" xr3:uid="{00000000-0010-0000-0700-00000A000000}" name="Facility 9"/>
    <tableColumn id="11" xr3:uid="{00000000-0010-0000-0700-00000B000000}" name="Facility 10"/>
  </tableColumns>
  <tableStyleInfo name="OP12a - CN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2:P32">
  <tableColumns count="16">
    <tableColumn id="1" xr3:uid="{00000000-0010-0000-0800-000001000000}" name="Facility Number (new)"/>
    <tableColumn id="2" xr3:uid="{00000000-0010-0000-0800-000002000000}" name="Trial Stage"/>
    <tableColumn id="3" xr3:uid="{00000000-0010-0000-0800-000003000000}" name="% Total N As Rcvd"/>
    <tableColumn id="4" xr3:uid="{00000000-0010-0000-0800-000004000000}" name="% Total N Dry Wt."/>
    <tableColumn id="5" xr3:uid="{00000000-0010-0000-0800-000005000000}" name="% Organic C As Rcvd."/>
    <tableColumn id="6" xr3:uid="{00000000-0010-0000-0800-000006000000}" name="% Organic C Dry wt."/>
    <tableColumn id="7" xr3:uid="{00000000-0010-0000-0800-000007000000}" name="C:N Dry wt."/>
    <tableColumn id="8" xr3:uid="{00000000-0010-0000-0800-000008000000}" name="Bulk Density lbs per yd As Rcvd."/>
    <tableColumn id="9" xr3:uid="{00000000-0010-0000-0800-000009000000}" name="% Solids As Rcvd."/>
    <tableColumn id="10" xr3:uid="{00000000-0010-0000-0800-00000A000000}" name="% Moisture As Rcvd."/>
    <tableColumn id="11" xr3:uid="{00000000-0010-0000-0800-00000B000000}" name="pH As Rcvd."/>
    <tableColumn id="12" xr3:uid="{00000000-0010-0000-0800-00000C000000}" name="pH Dry wt."/>
    <tableColumn id="13" xr3:uid="{00000000-0010-0000-0800-00000D000000}" name="Stability"/>
    <tableColumn id="14" xr3:uid="{00000000-0010-0000-0800-00000E000000}" name="CO2 Evolution 1 mg CO2-C/g OM/day"/>
    <tableColumn id="15" xr3:uid="{00000000-0010-0000-0800-00000F000000}" name="_CO2 Evolution 2 mg CO2-C/g TS/day"/>
    <tableColumn id="16" xr3:uid="{00000000-0010-0000-0800-000010000000}" name="Overall Notes"/>
  </tableColumns>
  <tableStyleInfo name="Lab-Abridged-AllStag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5" defaultRowHeight="15" customHeight="1" x14ac:dyDescent="0.2"/>
  <cols>
    <col min="1" max="1" width="32.6640625" customWidth="1"/>
    <col min="2" max="2" width="84.1640625" customWidth="1"/>
    <col min="3" max="3" width="99.5" customWidth="1"/>
    <col min="4" max="26" width="8.6640625" customWidth="1"/>
  </cols>
  <sheetData>
    <row r="1" spans="1:3" x14ac:dyDescent="0.2">
      <c r="A1" s="1" t="s">
        <v>0</v>
      </c>
    </row>
    <row r="2" spans="1:3" x14ac:dyDescent="0.2">
      <c r="A2" s="1"/>
    </row>
    <row r="3" spans="1:3" x14ac:dyDescent="0.2">
      <c r="A3" s="1" t="s">
        <v>1</v>
      </c>
    </row>
    <row r="4" spans="1:3" x14ac:dyDescent="0.2">
      <c r="A4" s="2" t="s">
        <v>2</v>
      </c>
    </row>
    <row r="5" spans="1:3" x14ac:dyDescent="0.2">
      <c r="A5" s="1"/>
    </row>
    <row r="6" spans="1:3" x14ac:dyDescent="0.2">
      <c r="A6" s="1" t="s">
        <v>3</v>
      </c>
      <c r="B6" s="1" t="s">
        <v>4</v>
      </c>
      <c r="C6" s="1" t="s">
        <v>5</v>
      </c>
    </row>
    <row r="7" spans="1:3" x14ac:dyDescent="0.2">
      <c r="A7" s="3" t="s">
        <v>6</v>
      </c>
      <c r="B7" s="2" t="s">
        <v>7</v>
      </c>
      <c r="C7" s="2" t="s">
        <v>8</v>
      </c>
    </row>
    <row r="8" spans="1:3" x14ac:dyDescent="0.2">
      <c r="A8" s="3" t="s">
        <v>9</v>
      </c>
      <c r="B8" s="2" t="s">
        <v>10</v>
      </c>
      <c r="C8" s="2" t="s">
        <v>11</v>
      </c>
    </row>
    <row r="9" spans="1:3" x14ac:dyDescent="0.2">
      <c r="A9" s="3" t="s">
        <v>12</v>
      </c>
      <c r="B9" s="2" t="s">
        <v>13</v>
      </c>
      <c r="C9" s="2" t="s">
        <v>14</v>
      </c>
    </row>
    <row r="10" spans="1:3" x14ac:dyDescent="0.2">
      <c r="A10" s="3" t="s">
        <v>15</v>
      </c>
      <c r="B10" s="2" t="s">
        <v>16</v>
      </c>
      <c r="C10" s="2" t="s">
        <v>17</v>
      </c>
    </row>
    <row r="11" spans="1:3" x14ac:dyDescent="0.2">
      <c r="A11" s="3" t="s">
        <v>18</v>
      </c>
      <c r="B11" s="2" t="s">
        <v>19</v>
      </c>
    </row>
    <row r="12" spans="1:3" x14ac:dyDescent="0.2">
      <c r="A12" s="3" t="s">
        <v>20</v>
      </c>
      <c r="B12" s="2" t="s">
        <v>21</v>
      </c>
    </row>
    <row r="13" spans="1:3" x14ac:dyDescent="0.2">
      <c r="A13" s="3" t="s">
        <v>22</v>
      </c>
      <c r="B13" s="2" t="s">
        <v>23</v>
      </c>
      <c r="C13" s="2" t="s">
        <v>24</v>
      </c>
    </row>
    <row r="14" spans="1:3" x14ac:dyDescent="0.2">
      <c r="A14" s="3" t="s">
        <v>25</v>
      </c>
      <c r="B14" s="2" t="s">
        <v>26</v>
      </c>
    </row>
    <row r="15" spans="1:3" x14ac:dyDescent="0.2">
      <c r="A15" s="3" t="s">
        <v>27</v>
      </c>
      <c r="B15" s="2" t="s">
        <v>28</v>
      </c>
    </row>
    <row r="16" spans="1:3" x14ac:dyDescent="0.2">
      <c r="A16" s="3" t="s">
        <v>29</v>
      </c>
      <c r="B16" s="2" t="s">
        <v>30</v>
      </c>
      <c r="C16" s="2" t="s">
        <v>31</v>
      </c>
    </row>
    <row r="17" spans="1:3" x14ac:dyDescent="0.2">
      <c r="A17" s="3" t="s">
        <v>32</v>
      </c>
      <c r="B17" s="2" t="s">
        <v>33</v>
      </c>
      <c r="C17" s="2" t="s">
        <v>34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7" location="TrialDuration!A1" display="TrialDuration!A1" xr:uid="{00000000-0004-0000-0000-000000000000}"/>
    <hyperlink ref="A8" location="null!A1" display="'FC10 - Temperature'!A1" xr:uid="{00000000-0004-0000-0000-000001000000}"/>
    <hyperlink ref="A9" location="null!A1" display="'FC11 - Moisture In Field Table'!A1" xr:uid="{00000000-0004-0000-0000-000002000000}"/>
    <hyperlink ref="A10" location="null!A1" display="'FC11 - MoistureInFieldandLab'!A1" xr:uid="{00000000-0004-0000-0000-000003000000}"/>
    <hyperlink ref="A11" location="null!A1" display="'FC12 - O2 in field'!A1" xr:uid="{00000000-0004-0000-0000-000004000000}"/>
    <hyperlink ref="A12" location="null!A1" display="'OP11a - BD in field'!A1" xr:uid="{00000000-0004-0000-0000-000005000000}"/>
    <hyperlink ref="A13" location="null!A1" display="'OP11a - BD field and lab'!A1" xr:uid="{00000000-0004-0000-0000-000006000000}"/>
    <hyperlink ref="A14" location="'OP12a - CN'!A1" display="'OP12a - CN'!A1" xr:uid="{00000000-0004-0000-0000-000007000000}"/>
    <hyperlink ref="A15" location="'OP13a - pH'!A1" display="'OP13a - pH'!A1" xr:uid="{00000000-0004-0000-0000-000008000000}"/>
    <hyperlink ref="A16" location="'Lab-Abridged-AllStages'!A1" display="'Lab-Abridged-AllStages'!A1" xr:uid="{00000000-0004-0000-0000-000009000000}"/>
    <hyperlink ref="A17" location="'Lab-Full-SecondRemoval'!A1" display="'Lab-Full-SecondRemoval'!A1" xr:uid="{00000000-0004-0000-0000-00000A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/>
  </sheetViews>
  <sheetFormatPr baseColWidth="10" defaultColWidth="14.5" defaultRowHeight="15" customHeight="1" x14ac:dyDescent="0.2"/>
  <cols>
    <col min="1" max="26" width="11.33203125" customWidth="1"/>
  </cols>
  <sheetData>
    <row r="1" spans="1:11" x14ac:dyDescent="0.2">
      <c r="A1" s="39" t="s">
        <v>163</v>
      </c>
    </row>
    <row r="2" spans="1:11" ht="16" x14ac:dyDescent="0.2">
      <c r="A2" s="2" t="s">
        <v>126</v>
      </c>
      <c r="B2" s="59" t="s">
        <v>87</v>
      </c>
      <c r="C2" s="59" t="s">
        <v>88</v>
      </c>
      <c r="D2" s="59" t="s">
        <v>127</v>
      </c>
      <c r="E2" s="59" t="s">
        <v>90</v>
      </c>
      <c r="F2" s="59" t="s">
        <v>91</v>
      </c>
      <c r="G2" s="59" t="s">
        <v>128</v>
      </c>
      <c r="H2" s="59" t="s">
        <v>93</v>
      </c>
      <c r="I2" s="59" t="s">
        <v>94</v>
      </c>
      <c r="J2" s="59" t="s">
        <v>95</v>
      </c>
      <c r="K2" s="60" t="s">
        <v>96</v>
      </c>
    </row>
    <row r="3" spans="1:11" x14ac:dyDescent="0.2">
      <c r="A3" s="2">
        <v>1</v>
      </c>
      <c r="B3" s="2">
        <v>33</v>
      </c>
      <c r="C3" s="2">
        <v>47</v>
      </c>
      <c r="D3" s="2">
        <v>29</v>
      </c>
      <c r="E3" s="2">
        <v>32</v>
      </c>
      <c r="F3" s="2">
        <v>20</v>
      </c>
      <c r="G3" s="2">
        <v>18</v>
      </c>
      <c r="H3" s="2">
        <v>25</v>
      </c>
      <c r="I3" s="2">
        <v>24</v>
      </c>
      <c r="J3" s="2">
        <v>31</v>
      </c>
      <c r="K3" s="2">
        <v>21</v>
      </c>
    </row>
    <row r="4" spans="1:11" x14ac:dyDescent="0.2">
      <c r="A4" s="2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>
        <v>3</v>
      </c>
      <c r="B5" s="2"/>
      <c r="C5" s="2"/>
      <c r="D5" s="2"/>
      <c r="E5" s="2">
        <v>31</v>
      </c>
      <c r="F5" s="2"/>
      <c r="G5" s="2"/>
      <c r="H5" s="2"/>
      <c r="I5" s="2"/>
      <c r="J5" s="2"/>
      <c r="K5" s="2"/>
    </row>
    <row r="6" spans="1:11" x14ac:dyDescent="0.2">
      <c r="A6" s="2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>
        <v>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2">
        <v>6</v>
      </c>
      <c r="B8" s="2">
        <v>24</v>
      </c>
      <c r="C8" s="2">
        <v>26</v>
      </c>
      <c r="D8" s="2"/>
      <c r="E8" s="2"/>
      <c r="F8" s="2">
        <v>19</v>
      </c>
      <c r="G8" s="2">
        <v>16</v>
      </c>
      <c r="H8" s="2">
        <v>21</v>
      </c>
      <c r="I8" s="2">
        <v>26</v>
      </c>
      <c r="J8" s="2">
        <v>24</v>
      </c>
      <c r="K8" s="2">
        <v>23</v>
      </c>
    </row>
    <row r="9" spans="1:11" x14ac:dyDescent="0.2">
      <c r="A9" s="2">
        <v>7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>
        <v>8</v>
      </c>
      <c r="B10" s="61"/>
      <c r="C10" s="61"/>
      <c r="D10" s="2"/>
      <c r="E10" s="61">
        <v>20.363636360000001</v>
      </c>
      <c r="F10" s="2"/>
      <c r="G10" s="2"/>
      <c r="H10" s="2"/>
      <c r="I10" s="2"/>
      <c r="J10" s="2"/>
      <c r="K10" s="61"/>
    </row>
    <row r="11" spans="1:11" x14ac:dyDescent="0.2">
      <c r="A11" s="2">
        <v>9</v>
      </c>
      <c r="B11" s="61"/>
      <c r="C11" s="61"/>
      <c r="D11" s="2"/>
      <c r="E11" s="61"/>
      <c r="F11" s="2"/>
      <c r="G11" s="2"/>
      <c r="H11" s="2"/>
      <c r="I11" s="2"/>
      <c r="J11" s="2"/>
      <c r="K11" s="61"/>
    </row>
    <row r="12" spans="1:11" x14ac:dyDescent="0.2">
      <c r="A12" s="2">
        <v>10</v>
      </c>
      <c r="B12" s="61"/>
      <c r="C12" s="61">
        <v>22.032520330000001</v>
      </c>
      <c r="D12" s="61">
        <v>18.369565219999998</v>
      </c>
      <c r="E12" s="61"/>
      <c r="F12" s="2"/>
      <c r="G12" s="2"/>
      <c r="H12" s="61">
        <v>15.76530612</v>
      </c>
      <c r="I12" s="61"/>
      <c r="J12" s="2"/>
      <c r="K12" s="61"/>
    </row>
    <row r="13" spans="1:11" x14ac:dyDescent="0.2">
      <c r="A13" s="2">
        <v>11</v>
      </c>
      <c r="B13" s="61">
        <v>15.890410960000001</v>
      </c>
      <c r="C13" s="61"/>
      <c r="D13" s="2"/>
      <c r="E13" s="61"/>
      <c r="F13" s="2"/>
      <c r="G13" s="2"/>
      <c r="H13" s="61"/>
      <c r="I13" s="61"/>
      <c r="J13" s="2"/>
      <c r="K13" s="61"/>
    </row>
    <row r="14" spans="1:11" x14ac:dyDescent="0.2">
      <c r="A14" s="2">
        <v>12</v>
      </c>
      <c r="B14" s="61"/>
      <c r="C14" s="61"/>
      <c r="D14" s="2"/>
      <c r="E14" s="61"/>
      <c r="F14" s="2"/>
      <c r="G14" s="61"/>
      <c r="H14" s="61"/>
      <c r="I14" s="61"/>
      <c r="J14" s="61"/>
      <c r="K14" s="61"/>
    </row>
    <row r="15" spans="1:11" x14ac:dyDescent="0.2">
      <c r="A15" s="2">
        <v>13</v>
      </c>
      <c r="B15" s="61"/>
      <c r="C15" s="61"/>
      <c r="D15" s="2"/>
      <c r="E15" s="61"/>
      <c r="F15" s="2">
        <v>21</v>
      </c>
      <c r="G15" s="61">
        <v>13.66906475</v>
      </c>
      <c r="H15" s="61"/>
      <c r="I15" s="61"/>
      <c r="J15" s="61">
        <v>18.690476189999998</v>
      </c>
      <c r="K15" s="61"/>
    </row>
    <row r="16" spans="1:11" x14ac:dyDescent="0.2">
      <c r="A16" s="2">
        <v>14</v>
      </c>
      <c r="B16" s="61"/>
      <c r="C16" s="61"/>
      <c r="D16" s="2"/>
      <c r="E16" s="61"/>
      <c r="F16" s="2"/>
      <c r="G16" s="2"/>
      <c r="H16" s="61"/>
      <c r="I16" s="61">
        <v>13.93442623</v>
      </c>
      <c r="J16" s="2"/>
      <c r="K16" s="61">
        <v>21.02362205</v>
      </c>
    </row>
    <row r="18" spans="2:2" x14ac:dyDescent="0.2">
      <c r="B18" s="2" t="s">
        <v>120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/>
  </sheetViews>
  <sheetFormatPr baseColWidth="10" defaultColWidth="14.5" defaultRowHeight="15" customHeight="1" x14ac:dyDescent="0.2"/>
  <cols>
    <col min="1" max="1" width="5.5" customWidth="1"/>
    <col min="2" max="11" width="17.5" customWidth="1"/>
    <col min="12" max="26" width="8.6640625" customWidth="1"/>
  </cols>
  <sheetData>
    <row r="1" spans="1:11" x14ac:dyDescent="0.2">
      <c r="A1" s="2" t="s">
        <v>164</v>
      </c>
    </row>
    <row r="2" spans="1:11" ht="16" x14ac:dyDescent="0.2">
      <c r="A2" s="62" t="s">
        <v>86</v>
      </c>
      <c r="B2" s="59" t="s">
        <v>87</v>
      </c>
      <c r="C2" s="59" t="s">
        <v>88</v>
      </c>
      <c r="D2" s="59" t="s">
        <v>127</v>
      </c>
      <c r="E2" s="59" t="s">
        <v>90</v>
      </c>
      <c r="F2" s="59" t="s">
        <v>91</v>
      </c>
      <c r="G2" s="59" t="s">
        <v>128</v>
      </c>
      <c r="H2" s="59" t="s">
        <v>93</v>
      </c>
      <c r="I2" s="59" t="s">
        <v>94</v>
      </c>
      <c r="J2" s="59" t="s">
        <v>95</v>
      </c>
      <c r="K2" s="60" t="s">
        <v>96</v>
      </c>
    </row>
    <row r="3" spans="1:11" x14ac:dyDescent="0.2">
      <c r="A3" s="62" t="s">
        <v>165</v>
      </c>
      <c r="B3" s="63">
        <v>6.3</v>
      </c>
      <c r="C3" s="64">
        <v>7.6</v>
      </c>
      <c r="D3" s="63">
        <v>6.4</v>
      </c>
      <c r="E3" s="63">
        <v>4.7</v>
      </c>
      <c r="F3" s="64">
        <v>4.4000000000000004</v>
      </c>
      <c r="G3" s="64">
        <v>6.7</v>
      </c>
      <c r="H3" s="63">
        <v>4.5999999999999996</v>
      </c>
      <c r="I3" s="64">
        <v>4.5</v>
      </c>
      <c r="J3" s="63">
        <v>7.1</v>
      </c>
      <c r="K3" s="64">
        <v>8.3000000000000007</v>
      </c>
    </row>
    <row r="4" spans="1:11" x14ac:dyDescent="0.2">
      <c r="A4" s="62" t="s">
        <v>166</v>
      </c>
      <c r="B4" s="65"/>
      <c r="C4" s="66"/>
      <c r="D4" s="65"/>
      <c r="E4" s="65"/>
      <c r="F4" s="66"/>
      <c r="G4" s="66"/>
      <c r="H4" s="65"/>
      <c r="I4" s="66"/>
      <c r="J4" s="65"/>
      <c r="K4" s="66"/>
    </row>
    <row r="5" spans="1:11" x14ac:dyDescent="0.2">
      <c r="A5" s="62" t="s">
        <v>167</v>
      </c>
      <c r="B5" s="65"/>
      <c r="C5" s="66"/>
      <c r="D5" s="65"/>
      <c r="E5" s="63">
        <v>5</v>
      </c>
      <c r="F5" s="66"/>
      <c r="G5" s="66"/>
      <c r="H5" s="65"/>
      <c r="I5" s="66"/>
      <c r="J5" s="65"/>
      <c r="K5" s="66"/>
    </row>
    <row r="6" spans="1:11" x14ac:dyDescent="0.2">
      <c r="A6" s="62" t="s">
        <v>168</v>
      </c>
      <c r="B6" s="65"/>
      <c r="C6" s="66"/>
      <c r="D6" s="65"/>
      <c r="E6" s="65"/>
      <c r="F6" s="66"/>
      <c r="G6" s="66"/>
      <c r="H6" s="65"/>
      <c r="I6" s="66"/>
      <c r="J6" s="65"/>
      <c r="K6" s="66"/>
    </row>
    <row r="7" spans="1:11" x14ac:dyDescent="0.2">
      <c r="A7" s="62" t="s">
        <v>169</v>
      </c>
      <c r="B7" s="65"/>
      <c r="C7" s="66"/>
      <c r="D7" s="65"/>
      <c r="E7" s="65"/>
      <c r="F7" s="66"/>
      <c r="G7" s="66"/>
      <c r="H7" s="65"/>
      <c r="I7" s="66"/>
      <c r="J7" s="65"/>
      <c r="K7" s="66"/>
    </row>
    <row r="8" spans="1:11" x14ac:dyDescent="0.2">
      <c r="A8" s="62" t="s">
        <v>170</v>
      </c>
      <c r="B8" s="63">
        <v>7.6</v>
      </c>
      <c r="C8" s="64">
        <v>7.9</v>
      </c>
      <c r="D8" s="67"/>
      <c r="E8" s="63"/>
      <c r="F8" s="64">
        <v>6</v>
      </c>
      <c r="G8" s="64">
        <v>8.1</v>
      </c>
      <c r="H8" s="63">
        <v>7.7</v>
      </c>
      <c r="I8" s="64">
        <v>4.4000000000000004</v>
      </c>
      <c r="J8" s="63">
        <v>4.5</v>
      </c>
      <c r="K8" s="64">
        <v>7.4</v>
      </c>
    </row>
    <row r="9" spans="1:11" x14ac:dyDescent="0.2">
      <c r="A9" s="62" t="s">
        <v>171</v>
      </c>
      <c r="B9" s="68"/>
      <c r="C9" s="69"/>
      <c r="D9" s="68"/>
      <c r="E9" s="68"/>
      <c r="F9" s="69"/>
      <c r="G9" s="69"/>
      <c r="H9" s="68"/>
      <c r="I9" s="69"/>
      <c r="J9" s="68"/>
      <c r="K9" s="69"/>
    </row>
    <row r="10" spans="1:11" x14ac:dyDescent="0.2">
      <c r="A10" s="62" t="s">
        <v>172</v>
      </c>
      <c r="B10" s="65"/>
      <c r="C10" s="66"/>
      <c r="D10" s="65"/>
      <c r="E10" s="68">
        <v>6.5</v>
      </c>
      <c r="F10" s="66"/>
      <c r="G10" s="66"/>
      <c r="H10" s="65"/>
      <c r="I10" s="66"/>
      <c r="J10" s="65"/>
      <c r="K10" s="66"/>
    </row>
    <row r="11" spans="1:11" x14ac:dyDescent="0.2">
      <c r="A11" s="62" t="s">
        <v>173</v>
      </c>
      <c r="B11" s="65"/>
      <c r="C11" s="66"/>
      <c r="D11" s="65"/>
      <c r="E11" s="65"/>
      <c r="F11" s="66"/>
      <c r="G11" s="66"/>
      <c r="H11" s="65"/>
      <c r="I11" s="66"/>
      <c r="J11" s="65"/>
      <c r="K11" s="66"/>
    </row>
    <row r="12" spans="1:11" x14ac:dyDescent="0.2">
      <c r="A12" s="62" t="s">
        <v>174</v>
      </c>
      <c r="B12" s="65"/>
      <c r="C12" s="69">
        <v>7.1</v>
      </c>
      <c r="D12" s="68">
        <v>7.3</v>
      </c>
      <c r="E12" s="65"/>
      <c r="F12" s="66"/>
      <c r="G12" s="66"/>
      <c r="H12" s="68">
        <v>7.9</v>
      </c>
      <c r="I12" s="66"/>
      <c r="J12" s="65"/>
      <c r="K12" s="66"/>
    </row>
    <row r="13" spans="1:11" x14ac:dyDescent="0.2">
      <c r="A13" s="62" t="s">
        <v>175</v>
      </c>
      <c r="B13" s="68">
        <v>7.4</v>
      </c>
      <c r="C13" s="66"/>
      <c r="D13" s="65"/>
      <c r="E13" s="65"/>
      <c r="F13" s="66"/>
      <c r="G13" s="66"/>
      <c r="H13" s="65"/>
      <c r="I13" s="66"/>
      <c r="J13" s="65"/>
      <c r="K13" s="66"/>
    </row>
    <row r="14" spans="1:11" x14ac:dyDescent="0.2">
      <c r="A14" s="62" t="s">
        <v>176</v>
      </c>
      <c r="B14" s="65"/>
      <c r="C14" s="66"/>
      <c r="D14" s="65"/>
      <c r="E14" s="65"/>
      <c r="F14" s="66"/>
      <c r="G14" s="66"/>
      <c r="H14" s="65"/>
      <c r="I14" s="66"/>
      <c r="J14" s="65"/>
      <c r="K14" s="66"/>
    </row>
    <row r="15" spans="1:11" x14ac:dyDescent="0.2">
      <c r="A15" s="62" t="s">
        <v>177</v>
      </c>
      <c r="B15" s="65"/>
      <c r="C15" s="66"/>
      <c r="D15" s="65"/>
      <c r="E15" s="65"/>
      <c r="F15" s="44">
        <v>8.4</v>
      </c>
      <c r="G15" s="69">
        <v>8.5</v>
      </c>
      <c r="H15" s="65"/>
      <c r="I15" s="66"/>
      <c r="J15" s="68">
        <v>7</v>
      </c>
      <c r="K15" s="66"/>
    </row>
    <row r="16" spans="1:11" x14ac:dyDescent="0.2">
      <c r="A16" s="62" t="s">
        <v>178</v>
      </c>
      <c r="B16" s="70"/>
      <c r="C16" s="71"/>
      <c r="D16" s="70"/>
      <c r="E16" s="70"/>
      <c r="F16" s="71"/>
      <c r="G16" s="71"/>
      <c r="H16" s="70"/>
      <c r="I16" s="72">
        <v>7.2</v>
      </c>
      <c r="J16" s="70"/>
      <c r="K16" s="72">
        <v>7.8</v>
      </c>
    </row>
    <row r="18" spans="2:2" x14ac:dyDescent="0.2">
      <c r="B18" s="2" t="s">
        <v>120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3:A16">
    <cfRule type="cellIs" dxfId="1" priority="1" operator="lessThan">
      <formula>5.5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00"/>
  <sheetViews>
    <sheetView zoomScale="112" zoomScaleNormal="175" workbookViewId="0">
      <selection activeCell="P6" sqref="P6"/>
    </sheetView>
  </sheetViews>
  <sheetFormatPr baseColWidth="10" defaultColWidth="14.5" defaultRowHeight="15" customHeight="1" x14ac:dyDescent="0.2"/>
  <cols>
    <col min="1" max="1" width="15.1640625" customWidth="1"/>
    <col min="2" max="2" width="16" customWidth="1"/>
    <col min="3" max="15" width="8.6640625" customWidth="1"/>
    <col min="16" max="16" width="14" customWidth="1"/>
    <col min="17" max="26" width="8.6640625" customWidth="1"/>
  </cols>
  <sheetData>
    <row r="1" spans="1:16" x14ac:dyDescent="0.2">
      <c r="A1" s="2" t="s">
        <v>179</v>
      </c>
    </row>
    <row r="2" spans="1:16" ht="75" x14ac:dyDescent="0.2">
      <c r="A2" s="73" t="s">
        <v>180</v>
      </c>
      <c r="B2" s="74" t="s">
        <v>181</v>
      </c>
      <c r="C2" s="75" t="s">
        <v>182</v>
      </c>
      <c r="D2" s="75" t="s">
        <v>183</v>
      </c>
      <c r="E2" s="75" t="s">
        <v>184</v>
      </c>
      <c r="F2" s="76" t="s">
        <v>185</v>
      </c>
      <c r="G2" s="77" t="s">
        <v>186</v>
      </c>
      <c r="H2" s="77" t="s">
        <v>187</v>
      </c>
      <c r="I2" s="75" t="s">
        <v>188</v>
      </c>
      <c r="J2" s="75" t="s">
        <v>189</v>
      </c>
      <c r="K2" s="78" t="s">
        <v>190</v>
      </c>
      <c r="L2" s="78" t="s">
        <v>191</v>
      </c>
      <c r="M2" s="73" t="s">
        <v>192</v>
      </c>
      <c r="N2" s="78" t="s">
        <v>193</v>
      </c>
      <c r="O2" s="78" t="s">
        <v>194</v>
      </c>
      <c r="P2" s="79" t="s">
        <v>195</v>
      </c>
    </row>
    <row r="3" spans="1:16" ht="16" x14ac:dyDescent="0.2">
      <c r="A3" s="80" t="s">
        <v>87</v>
      </c>
      <c r="B3" s="80" t="s">
        <v>141</v>
      </c>
      <c r="C3" s="81">
        <v>4.4999999999999997E-3</v>
      </c>
      <c r="D3" s="81">
        <v>6.7999999999999996E-3</v>
      </c>
      <c r="E3" s="81">
        <v>0.108</v>
      </c>
      <c r="F3" s="81">
        <v>0.16300000000000001</v>
      </c>
      <c r="G3" s="61">
        <v>24</v>
      </c>
      <c r="H3" s="61">
        <v>1382</v>
      </c>
      <c r="I3" s="81">
        <v>0.66500000000000004</v>
      </c>
      <c r="J3" s="81">
        <v>0.33500000000000002</v>
      </c>
      <c r="K3" s="82">
        <v>7.6</v>
      </c>
      <c r="L3" s="83" t="s">
        <v>196</v>
      </c>
      <c r="M3" s="84" t="s">
        <v>197</v>
      </c>
      <c r="N3" s="82">
        <v>0.4</v>
      </c>
      <c r="O3" s="82">
        <v>0.2</v>
      </c>
      <c r="P3" s="80"/>
    </row>
    <row r="4" spans="1:16" ht="16" x14ac:dyDescent="0.2">
      <c r="A4" s="80" t="s">
        <v>88</v>
      </c>
      <c r="B4" s="80" t="s">
        <v>141</v>
      </c>
      <c r="C4" s="81">
        <v>9.5999999999999992E-3</v>
      </c>
      <c r="D4" s="81">
        <v>1.46E-2</v>
      </c>
      <c r="E4" s="81">
        <v>0.251</v>
      </c>
      <c r="F4" s="81">
        <v>0.38200000000000001</v>
      </c>
      <c r="G4" s="61">
        <v>26</v>
      </c>
      <c r="H4" s="61">
        <v>652</v>
      </c>
      <c r="I4" s="81">
        <v>0.65700000000000003</v>
      </c>
      <c r="J4" s="81">
        <v>0.34300000000000003</v>
      </c>
      <c r="K4" s="82">
        <v>7.9</v>
      </c>
      <c r="L4" s="83" t="s">
        <v>196</v>
      </c>
      <c r="M4" s="84" t="s">
        <v>198</v>
      </c>
      <c r="N4" s="82">
        <v>1.8</v>
      </c>
      <c r="O4" s="82">
        <v>2.8</v>
      </c>
      <c r="P4" s="80"/>
    </row>
    <row r="5" spans="1:16" x14ac:dyDescent="0.2">
      <c r="A5" s="80" t="s">
        <v>89</v>
      </c>
      <c r="B5" s="80" t="s">
        <v>141</v>
      </c>
      <c r="C5" s="81"/>
      <c r="D5" s="81"/>
      <c r="E5" s="81"/>
      <c r="F5" s="81"/>
      <c r="G5" s="61"/>
      <c r="H5" s="61"/>
      <c r="I5" s="81"/>
      <c r="J5" s="81"/>
      <c r="K5" s="81"/>
      <c r="L5" s="83"/>
      <c r="M5" s="84"/>
      <c r="N5" s="82"/>
      <c r="O5" s="82"/>
      <c r="P5" s="80" t="s">
        <v>199</v>
      </c>
    </row>
    <row r="6" spans="1:16" ht="16" x14ac:dyDescent="0.2">
      <c r="A6" s="80" t="s">
        <v>90</v>
      </c>
      <c r="B6" s="80" t="s">
        <v>141</v>
      </c>
      <c r="C6" s="81">
        <v>7.1999999999999998E-3</v>
      </c>
      <c r="D6" s="81">
        <v>1.35E-2</v>
      </c>
      <c r="E6" s="81">
        <v>0.224</v>
      </c>
      <c r="F6" s="81">
        <v>0.42099999999999999</v>
      </c>
      <c r="G6" s="61">
        <v>31</v>
      </c>
      <c r="H6" s="61">
        <v>832</v>
      </c>
      <c r="I6" s="81">
        <v>0.53200000000000003</v>
      </c>
      <c r="J6" s="81">
        <v>0.46800000000000003</v>
      </c>
      <c r="K6" s="82">
        <v>5</v>
      </c>
      <c r="L6" s="83" t="s">
        <v>196</v>
      </c>
      <c r="M6" s="84" t="s">
        <v>198</v>
      </c>
      <c r="N6" s="82">
        <v>3.8</v>
      </c>
      <c r="O6" s="82">
        <v>10.9</v>
      </c>
      <c r="P6" s="80" t="s">
        <v>200</v>
      </c>
    </row>
    <row r="7" spans="1:16" ht="16" x14ac:dyDescent="0.2">
      <c r="A7" s="80" t="s">
        <v>91</v>
      </c>
      <c r="B7" s="80" t="s">
        <v>141</v>
      </c>
      <c r="C7" s="81">
        <v>7.4000000000000003E-3</v>
      </c>
      <c r="D7" s="81">
        <v>1.6899999999999998E-2</v>
      </c>
      <c r="E7" s="81">
        <v>0.14099999999999999</v>
      </c>
      <c r="F7" s="81">
        <v>0.32500000000000001</v>
      </c>
      <c r="G7" s="61">
        <v>19</v>
      </c>
      <c r="H7" s="61">
        <v>963</v>
      </c>
      <c r="I7" s="81">
        <v>0.435</v>
      </c>
      <c r="J7" s="81">
        <v>0.56499999999999995</v>
      </c>
      <c r="K7" s="82">
        <v>6</v>
      </c>
      <c r="L7" s="83" t="s">
        <v>196</v>
      </c>
      <c r="M7" s="84" t="s">
        <v>198</v>
      </c>
      <c r="N7" s="82">
        <v>3.9</v>
      </c>
      <c r="O7" s="82">
        <v>8.1999999999999993</v>
      </c>
      <c r="P7" s="80"/>
    </row>
    <row r="8" spans="1:16" ht="16" x14ac:dyDescent="0.2">
      <c r="A8" s="80" t="s">
        <v>128</v>
      </c>
      <c r="B8" s="80" t="s">
        <v>141</v>
      </c>
      <c r="C8" s="81">
        <v>6.6E-3</v>
      </c>
      <c r="D8" s="81">
        <v>1.4200000000000001E-2</v>
      </c>
      <c r="E8" s="81">
        <v>0.106</v>
      </c>
      <c r="F8" s="81">
        <v>0.22900000000000001</v>
      </c>
      <c r="G8" s="61">
        <v>16</v>
      </c>
      <c r="H8" s="61">
        <v>1353</v>
      </c>
      <c r="I8" s="81">
        <v>0.46300000000000002</v>
      </c>
      <c r="J8" s="81">
        <v>0.53700000000000003</v>
      </c>
      <c r="K8" s="82">
        <v>8.1</v>
      </c>
      <c r="L8" s="83" t="s">
        <v>196</v>
      </c>
      <c r="M8" s="84" t="s">
        <v>198</v>
      </c>
      <c r="N8" s="82">
        <v>2.7</v>
      </c>
      <c r="O8" s="82">
        <v>2.2000000000000002</v>
      </c>
      <c r="P8" s="80" t="s">
        <v>201</v>
      </c>
    </row>
    <row r="9" spans="1:16" ht="16" x14ac:dyDescent="0.2">
      <c r="A9" s="80" t="s">
        <v>93</v>
      </c>
      <c r="B9" s="80" t="s">
        <v>141</v>
      </c>
      <c r="C9" s="81">
        <v>6.7999999999999996E-3</v>
      </c>
      <c r="D9" s="81">
        <v>1.47E-2</v>
      </c>
      <c r="E9" s="81">
        <v>0.14000000000000001</v>
      </c>
      <c r="F9" s="81">
        <v>0.30499999999999999</v>
      </c>
      <c r="G9" s="61">
        <v>21</v>
      </c>
      <c r="H9" s="61">
        <v>1006</v>
      </c>
      <c r="I9" s="81">
        <v>0.46</v>
      </c>
      <c r="J9" s="81">
        <v>0.54</v>
      </c>
      <c r="K9" s="82">
        <v>7.7</v>
      </c>
      <c r="L9" s="83" t="s">
        <v>196</v>
      </c>
      <c r="M9" s="84" t="s">
        <v>198</v>
      </c>
      <c r="N9" s="82">
        <v>1.6</v>
      </c>
      <c r="O9" s="82">
        <v>3.5</v>
      </c>
      <c r="P9" s="80"/>
    </row>
    <row r="10" spans="1:16" ht="16" x14ac:dyDescent="0.2">
      <c r="A10" s="80" t="s">
        <v>94</v>
      </c>
      <c r="B10" s="80" t="s">
        <v>141</v>
      </c>
      <c r="C10" s="81">
        <v>7.1999999999999998E-3</v>
      </c>
      <c r="D10" s="81">
        <v>1.54E-2</v>
      </c>
      <c r="E10" s="81">
        <v>0.187</v>
      </c>
      <c r="F10" s="81">
        <v>0.39900000000000002</v>
      </c>
      <c r="G10" s="61">
        <v>26</v>
      </c>
      <c r="H10" s="61">
        <v>993</v>
      </c>
      <c r="I10" s="81">
        <v>0.47</v>
      </c>
      <c r="J10" s="81">
        <v>0.53</v>
      </c>
      <c r="K10" s="82">
        <v>4.4000000000000004</v>
      </c>
      <c r="L10" s="83" t="s">
        <v>196</v>
      </c>
      <c r="M10" s="84" t="s">
        <v>198</v>
      </c>
      <c r="N10" s="82">
        <v>4.7</v>
      </c>
      <c r="O10" s="82">
        <v>9.1999999999999993</v>
      </c>
      <c r="P10" s="80"/>
    </row>
    <row r="11" spans="1:16" ht="16" x14ac:dyDescent="0.2">
      <c r="A11" s="80" t="s">
        <v>95</v>
      </c>
      <c r="B11" s="80" t="s">
        <v>141</v>
      </c>
      <c r="C11" s="81">
        <v>7.4999999999999997E-3</v>
      </c>
      <c r="D11" s="81">
        <v>1.83E-2</v>
      </c>
      <c r="E11" s="81">
        <v>0.17799999999999999</v>
      </c>
      <c r="F11" s="81">
        <v>0.433</v>
      </c>
      <c r="G11" s="61">
        <v>24</v>
      </c>
      <c r="H11" s="61">
        <v>1086</v>
      </c>
      <c r="I11" s="81">
        <v>0.41199999999999998</v>
      </c>
      <c r="J11" s="81">
        <v>0.58799999999999997</v>
      </c>
      <c r="K11" s="82">
        <v>4.5</v>
      </c>
      <c r="L11" s="83" t="s">
        <v>196</v>
      </c>
      <c r="M11" s="84" t="s">
        <v>198</v>
      </c>
      <c r="N11" s="82">
        <v>2.5</v>
      </c>
      <c r="O11" s="82">
        <v>6.4</v>
      </c>
      <c r="P11" s="80"/>
    </row>
    <row r="12" spans="1:16" ht="16" x14ac:dyDescent="0.2">
      <c r="A12" s="80" t="s">
        <v>96</v>
      </c>
      <c r="B12" s="80" t="s">
        <v>141</v>
      </c>
      <c r="C12" s="81">
        <v>4.1999999999999997E-3</v>
      </c>
      <c r="D12" s="81">
        <v>8.0000000000000002E-3</v>
      </c>
      <c r="E12" s="81">
        <v>9.8000000000000004E-2</v>
      </c>
      <c r="F12" s="81">
        <v>0.187</v>
      </c>
      <c r="G12" s="61">
        <v>23</v>
      </c>
      <c r="H12" s="61">
        <v>1381</v>
      </c>
      <c r="I12" s="81">
        <v>0.52600000000000002</v>
      </c>
      <c r="J12" s="81">
        <v>0.47399999999999998</v>
      </c>
      <c r="K12" s="82">
        <v>7.4</v>
      </c>
      <c r="L12" s="83" t="s">
        <v>196</v>
      </c>
      <c r="M12" s="84" t="s">
        <v>197</v>
      </c>
      <c r="N12" s="82">
        <v>0.8</v>
      </c>
      <c r="O12" s="82">
        <v>0.9</v>
      </c>
      <c r="P12" s="80"/>
    </row>
    <row r="13" spans="1:16" ht="16" x14ac:dyDescent="0.2">
      <c r="A13" s="80" t="s">
        <v>87</v>
      </c>
      <c r="B13" s="80" t="s">
        <v>138</v>
      </c>
      <c r="C13" s="81">
        <v>5.1999999999999998E-3</v>
      </c>
      <c r="D13" s="81">
        <v>7.6E-3</v>
      </c>
      <c r="E13" s="81">
        <v>0.16800000000000001</v>
      </c>
      <c r="F13" s="81">
        <v>0.247</v>
      </c>
      <c r="G13" s="61">
        <v>33</v>
      </c>
      <c r="H13" s="61">
        <v>883</v>
      </c>
      <c r="I13" s="81">
        <v>0.68200000000000005</v>
      </c>
      <c r="J13" s="81">
        <v>0.318</v>
      </c>
      <c r="K13" s="82">
        <v>6.3</v>
      </c>
      <c r="L13" s="83" t="s">
        <v>196</v>
      </c>
      <c r="M13" s="85" t="s">
        <v>196</v>
      </c>
      <c r="N13" s="86" t="s">
        <v>196</v>
      </c>
      <c r="O13" s="86" t="s">
        <v>196</v>
      </c>
      <c r="P13" s="80"/>
    </row>
    <row r="14" spans="1:16" ht="16" x14ac:dyDescent="0.2">
      <c r="A14" s="80" t="s">
        <v>88</v>
      </c>
      <c r="B14" s="80" t="s">
        <v>138</v>
      </c>
      <c r="C14" s="81">
        <v>3.7000000000000002E-3</v>
      </c>
      <c r="D14" s="81">
        <v>6.1000000000000004E-3</v>
      </c>
      <c r="E14" s="81">
        <v>0.17199999999999999</v>
      </c>
      <c r="F14" s="81">
        <v>0.28699999999999998</v>
      </c>
      <c r="G14" s="61">
        <v>47</v>
      </c>
      <c r="H14" s="61">
        <v>1176</v>
      </c>
      <c r="I14" s="81">
        <v>0.59799999999999998</v>
      </c>
      <c r="J14" s="81">
        <v>0.40200000000000002</v>
      </c>
      <c r="K14" s="82">
        <v>7.6</v>
      </c>
      <c r="L14" s="83" t="s">
        <v>196</v>
      </c>
      <c r="M14" s="85" t="s">
        <v>196</v>
      </c>
      <c r="N14" s="86" t="s">
        <v>196</v>
      </c>
      <c r="O14" s="86" t="s">
        <v>196</v>
      </c>
      <c r="P14" s="80"/>
    </row>
    <row r="15" spans="1:16" ht="16" x14ac:dyDescent="0.2">
      <c r="A15" s="80" t="s">
        <v>89</v>
      </c>
      <c r="B15" s="80" t="s">
        <v>138</v>
      </c>
      <c r="C15" s="81">
        <v>5.1999999999999998E-3</v>
      </c>
      <c r="D15" s="81">
        <v>1.3100000000000001E-2</v>
      </c>
      <c r="E15" s="81">
        <v>0.152</v>
      </c>
      <c r="F15" s="81">
        <v>0.38100000000000001</v>
      </c>
      <c r="G15" s="61">
        <v>29</v>
      </c>
      <c r="H15" s="61">
        <v>1107</v>
      </c>
      <c r="I15" s="81">
        <v>0.39800000000000002</v>
      </c>
      <c r="J15" s="81">
        <v>0.60199999999999998</v>
      </c>
      <c r="K15" s="82">
        <v>6.4</v>
      </c>
      <c r="L15" s="83" t="s">
        <v>196</v>
      </c>
      <c r="M15" s="85" t="s">
        <v>196</v>
      </c>
      <c r="N15" s="86" t="s">
        <v>196</v>
      </c>
      <c r="O15" s="86" t="s">
        <v>196</v>
      </c>
      <c r="P15" s="80"/>
    </row>
    <row r="16" spans="1:16" ht="16" x14ac:dyDescent="0.2">
      <c r="A16" s="80" t="s">
        <v>90</v>
      </c>
      <c r="B16" s="80" t="s">
        <v>138</v>
      </c>
      <c r="C16" s="81">
        <v>6.6E-3</v>
      </c>
      <c r="D16" s="81">
        <v>1.3599999999999999E-2</v>
      </c>
      <c r="E16" s="81">
        <v>0.21299999999999999</v>
      </c>
      <c r="F16" s="81">
        <v>0.437</v>
      </c>
      <c r="G16" s="61">
        <v>32</v>
      </c>
      <c r="H16" s="61">
        <v>769</v>
      </c>
      <c r="I16" s="81">
        <v>0.48799999999999999</v>
      </c>
      <c r="J16" s="81">
        <v>0.51200000000000001</v>
      </c>
      <c r="K16" s="82">
        <v>4.7</v>
      </c>
      <c r="L16" s="83" t="s">
        <v>196</v>
      </c>
      <c r="M16" s="85" t="s">
        <v>196</v>
      </c>
      <c r="N16" s="86" t="s">
        <v>196</v>
      </c>
      <c r="O16" s="86" t="s">
        <v>196</v>
      </c>
      <c r="P16" s="80"/>
    </row>
    <row r="17" spans="1:16" ht="16" x14ac:dyDescent="0.2">
      <c r="A17" s="80" t="s">
        <v>91</v>
      </c>
      <c r="B17" s="80" t="s">
        <v>138</v>
      </c>
      <c r="C17" s="81">
        <v>6.7000000000000002E-3</v>
      </c>
      <c r="D17" s="81">
        <v>1.26E-2</v>
      </c>
      <c r="E17" s="81">
        <v>0.13600000000000001</v>
      </c>
      <c r="F17" s="81">
        <v>0.25700000000000001</v>
      </c>
      <c r="G17" s="61">
        <v>20</v>
      </c>
      <c r="H17" s="61">
        <v>1128</v>
      </c>
      <c r="I17" s="81">
        <v>0.52900000000000003</v>
      </c>
      <c r="J17" s="81">
        <v>0.47099999999999997</v>
      </c>
      <c r="K17" s="82">
        <v>4.4000000000000004</v>
      </c>
      <c r="L17" s="83" t="s">
        <v>196</v>
      </c>
      <c r="M17" s="85" t="s">
        <v>196</v>
      </c>
      <c r="N17" s="86" t="s">
        <v>196</v>
      </c>
      <c r="O17" s="86" t="s">
        <v>196</v>
      </c>
      <c r="P17" s="80"/>
    </row>
    <row r="18" spans="1:16" ht="16" x14ac:dyDescent="0.2">
      <c r="A18" s="80" t="s">
        <v>128</v>
      </c>
      <c r="B18" s="80" t="s">
        <v>138</v>
      </c>
      <c r="C18" s="81">
        <v>6.1000000000000004E-3</v>
      </c>
      <c r="D18" s="81">
        <v>1.84E-2</v>
      </c>
      <c r="E18" s="81">
        <v>0.108</v>
      </c>
      <c r="F18" s="81">
        <v>0.32700000000000001</v>
      </c>
      <c r="G18" s="61">
        <v>18</v>
      </c>
      <c r="H18" s="61">
        <v>1151</v>
      </c>
      <c r="I18" s="81">
        <v>0.33200000000000002</v>
      </c>
      <c r="J18" s="81">
        <v>0.66800000000000004</v>
      </c>
      <c r="K18" s="82">
        <v>6.7</v>
      </c>
      <c r="L18" s="83" t="s">
        <v>196</v>
      </c>
      <c r="M18" s="85" t="s">
        <v>196</v>
      </c>
      <c r="N18" s="86" t="s">
        <v>196</v>
      </c>
      <c r="O18" s="86" t="s">
        <v>196</v>
      </c>
      <c r="P18" s="80"/>
    </row>
    <row r="19" spans="1:16" ht="16" x14ac:dyDescent="0.2">
      <c r="A19" s="80" t="s">
        <v>93</v>
      </c>
      <c r="B19" s="80" t="s">
        <v>138</v>
      </c>
      <c r="C19" s="81">
        <v>7.4999999999999997E-3</v>
      </c>
      <c r="D19" s="81">
        <v>1.54E-2</v>
      </c>
      <c r="E19" s="81">
        <v>0.185</v>
      </c>
      <c r="F19" s="81">
        <v>0.38</v>
      </c>
      <c r="G19" s="61">
        <v>25</v>
      </c>
      <c r="H19" s="61">
        <v>711</v>
      </c>
      <c r="I19" s="81">
        <v>0.48799999999999999</v>
      </c>
      <c r="J19" s="81">
        <v>0.51200000000000001</v>
      </c>
      <c r="K19" s="82">
        <v>4.5999999999999996</v>
      </c>
      <c r="L19" s="83" t="s">
        <v>196</v>
      </c>
      <c r="M19" s="85" t="s">
        <v>196</v>
      </c>
      <c r="N19" s="86" t="s">
        <v>196</v>
      </c>
      <c r="O19" s="86" t="s">
        <v>196</v>
      </c>
      <c r="P19" s="80"/>
    </row>
    <row r="20" spans="1:16" ht="16" x14ac:dyDescent="0.2">
      <c r="A20" s="80" t="s">
        <v>94</v>
      </c>
      <c r="B20" s="80" t="s">
        <v>138</v>
      </c>
      <c r="C20" s="81">
        <v>7.0000000000000001E-3</v>
      </c>
      <c r="D20" s="81">
        <v>1.5900000000000001E-2</v>
      </c>
      <c r="E20" s="81">
        <v>0.17</v>
      </c>
      <c r="F20" s="81">
        <v>0.38500000000000001</v>
      </c>
      <c r="G20" s="61">
        <v>24</v>
      </c>
      <c r="H20" s="61">
        <v>1097</v>
      </c>
      <c r="I20" s="81">
        <v>0.442</v>
      </c>
      <c r="J20" s="81">
        <v>0.55800000000000005</v>
      </c>
      <c r="K20" s="82">
        <v>4.5</v>
      </c>
      <c r="L20" s="83" t="s">
        <v>196</v>
      </c>
      <c r="M20" s="85" t="s">
        <v>196</v>
      </c>
      <c r="N20" s="86" t="s">
        <v>196</v>
      </c>
      <c r="O20" s="86" t="s">
        <v>196</v>
      </c>
      <c r="P20" s="80"/>
    </row>
    <row r="21" spans="1:16" ht="15.75" customHeight="1" x14ac:dyDescent="0.2">
      <c r="A21" s="80" t="s">
        <v>95</v>
      </c>
      <c r="B21" s="80" t="s">
        <v>138</v>
      </c>
      <c r="C21" s="81">
        <v>7.3000000000000001E-3</v>
      </c>
      <c r="D21" s="81">
        <v>1.3899999999999999E-2</v>
      </c>
      <c r="E21" s="81">
        <v>0.22800000000000001</v>
      </c>
      <c r="F21" s="81">
        <v>0.432</v>
      </c>
      <c r="G21" s="61">
        <v>31</v>
      </c>
      <c r="H21" s="61">
        <v>672</v>
      </c>
      <c r="I21" s="81">
        <v>0.52800000000000002</v>
      </c>
      <c r="J21" s="81">
        <v>0.47199999999999998</v>
      </c>
      <c r="K21" s="82">
        <v>7.1</v>
      </c>
      <c r="L21" s="83" t="s">
        <v>196</v>
      </c>
      <c r="M21" s="85" t="s">
        <v>196</v>
      </c>
      <c r="N21" s="86" t="s">
        <v>196</v>
      </c>
      <c r="O21" s="86" t="s">
        <v>196</v>
      </c>
      <c r="P21" s="80"/>
    </row>
    <row r="22" spans="1:16" ht="15.75" customHeight="1" x14ac:dyDescent="0.2">
      <c r="A22" s="80" t="s">
        <v>96</v>
      </c>
      <c r="B22" s="80" t="s">
        <v>138</v>
      </c>
      <c r="C22" s="81">
        <v>4.1999999999999997E-3</v>
      </c>
      <c r="D22" s="81">
        <v>7.6E-3</v>
      </c>
      <c r="E22" s="81">
        <v>8.7999999999999995E-2</v>
      </c>
      <c r="F22" s="81">
        <v>0.16</v>
      </c>
      <c r="G22" s="61">
        <v>21</v>
      </c>
      <c r="H22" s="61">
        <v>1174</v>
      </c>
      <c r="I22" s="81">
        <v>0.55300000000000005</v>
      </c>
      <c r="J22" s="81">
        <v>0.44700000000000001</v>
      </c>
      <c r="K22" s="82">
        <v>8.3000000000000007</v>
      </c>
      <c r="L22" s="83" t="s">
        <v>196</v>
      </c>
      <c r="M22" s="85" t="s">
        <v>196</v>
      </c>
      <c r="N22" s="86" t="s">
        <v>196</v>
      </c>
      <c r="O22" s="86" t="s">
        <v>196</v>
      </c>
      <c r="P22" s="87"/>
    </row>
    <row r="23" spans="1:16" ht="15.75" customHeight="1" x14ac:dyDescent="0.2">
      <c r="A23" s="80" t="s">
        <v>87</v>
      </c>
      <c r="B23" s="88" t="s">
        <v>142</v>
      </c>
      <c r="C23" s="89">
        <v>1.1166302649999999E-2</v>
      </c>
      <c r="D23" s="89">
        <v>1.84E-2</v>
      </c>
      <c r="E23" s="89">
        <v>0.2051201248</v>
      </c>
      <c r="F23" s="89">
        <v>0.33800000000000002</v>
      </c>
      <c r="G23" s="90">
        <v>15.890410960000001</v>
      </c>
      <c r="H23" s="61">
        <v>1474.1781659999999</v>
      </c>
      <c r="I23" s="91">
        <v>0.59274193549999998</v>
      </c>
      <c r="J23" s="81">
        <v>0.40725806450000002</v>
      </c>
      <c r="K23" s="80">
        <v>7.4</v>
      </c>
      <c r="L23" s="92" t="s">
        <v>196</v>
      </c>
      <c r="M23" s="93" t="s">
        <v>197</v>
      </c>
      <c r="N23" s="82">
        <v>0.11728196</v>
      </c>
      <c r="O23" s="80"/>
      <c r="P23" s="80"/>
    </row>
    <row r="24" spans="1:16" ht="15.75" customHeight="1" x14ac:dyDescent="0.2">
      <c r="A24" s="80" t="s">
        <v>88</v>
      </c>
      <c r="B24" s="88" t="s">
        <v>142</v>
      </c>
      <c r="C24" s="89">
        <v>8.3061979599999992E-3</v>
      </c>
      <c r="D24" s="89">
        <v>1.23E-2</v>
      </c>
      <c r="E24" s="89">
        <v>0.18300647549999999</v>
      </c>
      <c r="F24" s="89">
        <v>0.27100000000000002</v>
      </c>
      <c r="G24" s="90">
        <v>22.032520330000001</v>
      </c>
      <c r="H24" s="61">
        <v>1203.2571350000001</v>
      </c>
      <c r="I24" s="91">
        <v>0.67530064749999996</v>
      </c>
      <c r="J24" s="81">
        <v>0.32469935249999998</v>
      </c>
      <c r="K24" s="80">
        <v>7.1</v>
      </c>
      <c r="L24" s="92" t="s">
        <v>196</v>
      </c>
      <c r="M24" s="93" t="s">
        <v>198</v>
      </c>
      <c r="N24" s="82">
        <v>2.2566616559999999</v>
      </c>
      <c r="O24" s="80"/>
      <c r="P24" s="80"/>
    </row>
    <row r="25" spans="1:16" ht="15.75" customHeight="1" x14ac:dyDescent="0.2">
      <c r="A25" s="80" t="s">
        <v>89</v>
      </c>
      <c r="B25" s="88" t="s">
        <v>142</v>
      </c>
      <c r="C25" s="89">
        <v>9.0050394700000001E-3</v>
      </c>
      <c r="D25" s="89">
        <v>1.3899999999999999E-2</v>
      </c>
      <c r="E25" s="89">
        <v>0.12309046749999999</v>
      </c>
      <c r="F25" s="94">
        <v>0.19</v>
      </c>
      <c r="G25" s="90">
        <v>18.369565219999998</v>
      </c>
      <c r="H25" s="61">
        <v>842.77800000000002</v>
      </c>
      <c r="I25" s="91">
        <v>0.60686427460000003</v>
      </c>
      <c r="J25" s="81">
        <v>0.39313572540000002</v>
      </c>
      <c r="K25" s="80">
        <v>7.3</v>
      </c>
      <c r="L25" s="92" t="s">
        <v>196</v>
      </c>
      <c r="M25" s="93" t="s">
        <v>198</v>
      </c>
      <c r="N25" s="82">
        <v>1.885598286</v>
      </c>
      <c r="O25" s="80"/>
      <c r="P25" s="80"/>
    </row>
    <row r="26" spans="1:16" ht="15.75" customHeight="1" x14ac:dyDescent="0.2">
      <c r="A26" s="80" t="s">
        <v>90</v>
      </c>
      <c r="B26" s="88" t="s">
        <v>142</v>
      </c>
      <c r="C26" s="89">
        <v>4.4999999999999997E-3</v>
      </c>
      <c r="D26" s="89">
        <v>9.5999999999999992E-3</v>
      </c>
      <c r="E26" s="89">
        <v>9.4E-2</v>
      </c>
      <c r="F26" s="89">
        <v>0.19900000000000001</v>
      </c>
      <c r="G26" s="90">
        <v>20.363636360000001</v>
      </c>
      <c r="H26" s="61">
        <v>656.60067819999995</v>
      </c>
      <c r="I26" s="91">
        <v>0.60173697270000004</v>
      </c>
      <c r="J26" s="81">
        <v>0.39826302730000002</v>
      </c>
      <c r="K26" s="80">
        <v>6.5</v>
      </c>
      <c r="L26" s="92" t="s">
        <v>196</v>
      </c>
      <c r="M26" s="93" t="s">
        <v>198</v>
      </c>
      <c r="N26" s="82">
        <v>3.1395739279999999</v>
      </c>
      <c r="O26" s="80"/>
      <c r="P26" s="80"/>
    </row>
    <row r="27" spans="1:16" ht="15.75" customHeight="1" x14ac:dyDescent="0.2">
      <c r="A27" s="80" t="s">
        <v>91</v>
      </c>
      <c r="B27" s="88" t="s">
        <v>142</v>
      </c>
      <c r="C27" s="89">
        <v>1.1256474819999999E-2</v>
      </c>
      <c r="D27" s="89">
        <v>1.83E-2</v>
      </c>
      <c r="E27" s="89">
        <v>0.156852518</v>
      </c>
      <c r="F27" s="89">
        <v>0.255</v>
      </c>
      <c r="G27" s="90">
        <v>21</v>
      </c>
      <c r="H27" s="61">
        <v>827</v>
      </c>
      <c r="I27" s="91">
        <v>0.47099999999999997</v>
      </c>
      <c r="J27" s="81">
        <v>0.52900000000000003</v>
      </c>
      <c r="K27" s="80">
        <v>8.4</v>
      </c>
      <c r="L27" s="92" t="s">
        <v>196</v>
      </c>
      <c r="M27" s="93" t="s">
        <v>202</v>
      </c>
      <c r="N27" s="82">
        <v>1.6078376830000001</v>
      </c>
      <c r="O27" s="80"/>
      <c r="P27" s="80"/>
    </row>
    <row r="28" spans="1:16" ht="15.75" customHeight="1" x14ac:dyDescent="0.2">
      <c r="A28" s="80" t="s">
        <v>128</v>
      </c>
      <c r="B28" s="88" t="s">
        <v>142</v>
      </c>
      <c r="C28" s="89">
        <v>9.8460596799999998E-3</v>
      </c>
      <c r="D28" s="89">
        <v>1.6799999999999999E-2</v>
      </c>
      <c r="E28" s="89">
        <v>0.18402754399999999</v>
      </c>
      <c r="F28" s="89">
        <v>0.314</v>
      </c>
      <c r="G28" s="90">
        <v>13.66906475</v>
      </c>
      <c r="H28" s="61">
        <v>1219.5225439999999</v>
      </c>
      <c r="I28" s="91">
        <v>0.64784456589999995</v>
      </c>
      <c r="J28" s="81">
        <v>0.3521554341</v>
      </c>
      <c r="K28" s="80">
        <v>8.5</v>
      </c>
      <c r="L28" s="92"/>
      <c r="M28" s="93" t="s">
        <v>202</v>
      </c>
      <c r="N28" s="82">
        <v>1.808609836</v>
      </c>
      <c r="O28" s="80"/>
      <c r="P28" s="80"/>
    </row>
    <row r="29" spans="1:16" ht="15.75" customHeight="1" x14ac:dyDescent="0.2">
      <c r="A29" s="80" t="s">
        <v>93</v>
      </c>
      <c r="B29" s="88" t="s">
        <v>142</v>
      </c>
      <c r="C29" s="89">
        <v>8.9986371399999997E-3</v>
      </c>
      <c r="D29" s="89">
        <v>1.9599999999999999E-2</v>
      </c>
      <c r="E29" s="89">
        <v>0.14186626920000001</v>
      </c>
      <c r="F29" s="89">
        <v>0.309</v>
      </c>
      <c r="G29" s="90">
        <v>15.76530612</v>
      </c>
      <c r="H29" s="61">
        <v>976.09015639999996</v>
      </c>
      <c r="I29" s="91">
        <v>0.45911413969999998</v>
      </c>
      <c r="J29" s="81">
        <v>0.54088586029999997</v>
      </c>
      <c r="K29" s="80">
        <v>7.9</v>
      </c>
      <c r="L29" s="92" t="s">
        <v>196</v>
      </c>
      <c r="M29" s="93" t="s">
        <v>202</v>
      </c>
      <c r="N29" s="82">
        <v>1.2748346960000001</v>
      </c>
      <c r="O29" s="80"/>
      <c r="P29" s="80"/>
    </row>
    <row r="30" spans="1:16" ht="15.75" customHeight="1" x14ac:dyDescent="0.2">
      <c r="A30" s="80" t="s">
        <v>94</v>
      </c>
      <c r="B30" s="88" t="s">
        <v>142</v>
      </c>
      <c r="C30" s="89">
        <v>4.3270161299999998E-3</v>
      </c>
      <c r="D30" s="89">
        <v>7.3000000000000001E-3</v>
      </c>
      <c r="E30" s="89">
        <v>6.8758064519999995E-2</v>
      </c>
      <c r="F30" s="89">
        <v>0.11600000000000001</v>
      </c>
      <c r="G30" s="90">
        <v>13.93442623</v>
      </c>
      <c r="H30" s="61">
        <v>1071.26448</v>
      </c>
      <c r="I30" s="91">
        <v>0.61510791369999995</v>
      </c>
      <c r="J30" s="81">
        <v>0.38489208629999999</v>
      </c>
      <c r="K30" s="80">
        <v>7.2</v>
      </c>
      <c r="L30" s="92" t="s">
        <v>196</v>
      </c>
      <c r="M30" s="93" t="s">
        <v>198</v>
      </c>
      <c r="N30" s="82">
        <v>3.051727117</v>
      </c>
      <c r="O30" s="80"/>
      <c r="P30" s="80"/>
    </row>
    <row r="31" spans="1:16" ht="15.75" customHeight="1" x14ac:dyDescent="0.2">
      <c r="A31" s="80" t="s">
        <v>95</v>
      </c>
      <c r="B31" s="88" t="s">
        <v>142</v>
      </c>
      <c r="C31" s="89">
        <v>1.3238213400000001E-2</v>
      </c>
      <c r="D31" s="89">
        <v>2.1999999999999999E-2</v>
      </c>
      <c r="E31" s="89">
        <v>0.26957816379999999</v>
      </c>
      <c r="F31" s="89">
        <v>0.44800000000000001</v>
      </c>
      <c r="G31" s="90">
        <v>18.690476189999998</v>
      </c>
      <c r="H31" s="61">
        <v>672.44813050000005</v>
      </c>
      <c r="I31" s="91">
        <v>0.58607498089999999</v>
      </c>
      <c r="J31" s="81">
        <v>0.41392501910000001</v>
      </c>
      <c r="K31" s="80">
        <v>7</v>
      </c>
      <c r="L31" s="92" t="s">
        <v>196</v>
      </c>
      <c r="M31" s="93" t="s">
        <v>203</v>
      </c>
      <c r="N31" s="82">
        <v>1.631518808</v>
      </c>
      <c r="O31" s="80"/>
      <c r="P31" s="80"/>
    </row>
    <row r="32" spans="1:16" ht="15.75" customHeight="1" x14ac:dyDescent="0.2">
      <c r="A32" s="80" t="s">
        <v>96</v>
      </c>
      <c r="B32" s="88" t="s">
        <v>142</v>
      </c>
      <c r="C32" s="89">
        <v>6.7909722200000001E-3</v>
      </c>
      <c r="D32" s="89">
        <v>1.2699999999999999E-2</v>
      </c>
      <c r="E32" s="89">
        <v>0.14277083330000001</v>
      </c>
      <c r="F32" s="89">
        <v>0.26700000000000002</v>
      </c>
      <c r="G32" s="90">
        <v>21.02362205</v>
      </c>
      <c r="H32" s="61">
        <v>1153.9891929999999</v>
      </c>
      <c r="I32" s="91">
        <v>0.53472222219999999</v>
      </c>
      <c r="J32" s="81">
        <v>0.46527777780000001</v>
      </c>
      <c r="K32" s="80">
        <v>7.8</v>
      </c>
      <c r="L32" s="92" t="s">
        <v>196</v>
      </c>
      <c r="M32" s="93" t="s">
        <v>198</v>
      </c>
      <c r="N32" s="82">
        <v>1.51730531</v>
      </c>
      <c r="O32" s="80"/>
      <c r="P32" s="80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K2:K10 K12:K22">
    <cfRule type="cellIs" dxfId="0" priority="1" operator="lessThan">
      <formula>5.5</formula>
    </cfRule>
  </conditionalFormatting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000"/>
  <sheetViews>
    <sheetView workbookViewId="0">
      <selection activeCell="N26" sqref="N26"/>
    </sheetView>
  </sheetViews>
  <sheetFormatPr baseColWidth="10" defaultColWidth="14.5" defaultRowHeight="15" customHeight="1" x14ac:dyDescent="0.2"/>
  <cols>
    <col min="1" max="1" width="17" customWidth="1"/>
    <col min="2" max="2" width="15.33203125" customWidth="1"/>
    <col min="3" max="3" width="13.5" customWidth="1"/>
    <col min="4" max="4" width="12.83203125" customWidth="1"/>
    <col min="5" max="5" width="13.5" customWidth="1"/>
    <col min="6" max="7" width="12.83203125" customWidth="1"/>
    <col min="8" max="8" width="15.1640625" customWidth="1"/>
    <col min="9" max="11" width="13.5" customWidth="1"/>
    <col min="12" max="12" width="12.83203125" customWidth="1"/>
    <col min="13" max="13" width="18.5" customWidth="1"/>
    <col min="14" max="14" width="12.1640625" customWidth="1"/>
    <col min="15" max="15" width="13.33203125" customWidth="1"/>
    <col min="16" max="16" width="11.5" customWidth="1"/>
    <col min="17" max="17" width="12.5" customWidth="1"/>
    <col min="18" max="18" width="17.33203125" customWidth="1"/>
    <col min="19" max="19" width="12.6640625" customWidth="1"/>
    <col min="20" max="20" width="16.5" customWidth="1"/>
    <col min="21" max="21" width="13.6640625" customWidth="1"/>
    <col min="22" max="22" width="16.33203125" customWidth="1"/>
    <col min="23" max="25" width="14.5" customWidth="1"/>
    <col min="26" max="26" width="10.6640625" customWidth="1"/>
    <col min="27" max="27" width="13" customWidth="1"/>
    <col min="28" max="28" width="10.5" customWidth="1"/>
    <col min="29" max="29" width="13.5" customWidth="1"/>
    <col min="30" max="30" width="10.5" customWidth="1"/>
    <col min="31" max="31" width="11.5" customWidth="1"/>
    <col min="32" max="32" width="13" customWidth="1"/>
    <col min="33" max="33" width="11.5" customWidth="1"/>
    <col min="34" max="34" width="10.5" customWidth="1"/>
    <col min="35" max="44" width="14.5" customWidth="1"/>
    <col min="45" max="45" width="16" customWidth="1"/>
    <col min="46" max="48" width="14.5" customWidth="1"/>
    <col min="49" max="49" width="11.1640625" customWidth="1"/>
    <col min="50" max="56" width="12" customWidth="1"/>
    <col min="57" max="57" width="14.6640625" customWidth="1"/>
    <col min="58" max="58" width="14.1640625" customWidth="1"/>
    <col min="59" max="59" width="12" customWidth="1"/>
    <col min="60" max="60" width="12.5" customWidth="1"/>
    <col min="61" max="61" width="13" customWidth="1"/>
    <col min="62" max="62" width="14.5" customWidth="1"/>
  </cols>
  <sheetData>
    <row r="1" spans="1:62" x14ac:dyDescent="0.2">
      <c r="A1" s="2" t="s">
        <v>204</v>
      </c>
    </row>
    <row r="2" spans="1:62" ht="32.25" customHeight="1" x14ac:dyDescent="0.2">
      <c r="A2" s="95" t="s">
        <v>180</v>
      </c>
      <c r="B2" s="74" t="s">
        <v>181</v>
      </c>
      <c r="C2" s="74" t="s">
        <v>205</v>
      </c>
      <c r="D2" s="74" t="s">
        <v>206</v>
      </c>
      <c r="E2" s="74" t="s">
        <v>207</v>
      </c>
      <c r="F2" s="74" t="s">
        <v>208</v>
      </c>
      <c r="G2" s="74" t="s">
        <v>209</v>
      </c>
      <c r="H2" s="74" t="s">
        <v>210</v>
      </c>
      <c r="I2" s="74" t="s">
        <v>211</v>
      </c>
      <c r="J2" s="74" t="s">
        <v>212</v>
      </c>
      <c r="K2" s="74" t="s">
        <v>213</v>
      </c>
      <c r="L2" s="74" t="s">
        <v>214</v>
      </c>
      <c r="M2" s="74" t="s">
        <v>215</v>
      </c>
      <c r="N2" s="62" t="s">
        <v>216</v>
      </c>
      <c r="O2" s="74" t="s">
        <v>217</v>
      </c>
      <c r="P2" s="74" t="s">
        <v>218</v>
      </c>
      <c r="Q2" s="74" t="s">
        <v>219</v>
      </c>
      <c r="R2" s="74" t="s">
        <v>220</v>
      </c>
      <c r="S2" s="74" t="s">
        <v>221</v>
      </c>
      <c r="T2" s="74" t="s">
        <v>222</v>
      </c>
      <c r="U2" s="74" t="s">
        <v>223</v>
      </c>
      <c r="V2" s="74" t="s">
        <v>224</v>
      </c>
      <c r="W2" s="74" t="s">
        <v>225</v>
      </c>
      <c r="X2" s="74" t="s">
        <v>226</v>
      </c>
      <c r="Y2" s="74" t="s">
        <v>227</v>
      </c>
      <c r="Z2" s="74" t="s">
        <v>228</v>
      </c>
      <c r="AA2" s="74" t="s">
        <v>229</v>
      </c>
      <c r="AB2" s="74" t="s">
        <v>230</v>
      </c>
      <c r="AC2" s="74" t="s">
        <v>231</v>
      </c>
      <c r="AD2" s="74" t="s">
        <v>232</v>
      </c>
      <c r="AE2" s="74" t="s">
        <v>233</v>
      </c>
      <c r="AF2" s="74" t="s">
        <v>234</v>
      </c>
      <c r="AG2" s="74" t="s">
        <v>235</v>
      </c>
      <c r="AH2" s="74" t="s">
        <v>236</v>
      </c>
      <c r="AI2" s="74" t="s">
        <v>237</v>
      </c>
      <c r="AJ2" s="74" t="s">
        <v>238</v>
      </c>
      <c r="AK2" s="74" t="s">
        <v>239</v>
      </c>
      <c r="AL2" s="74" t="s">
        <v>240</v>
      </c>
      <c r="AM2" s="74" t="s">
        <v>241</v>
      </c>
      <c r="AN2" s="74" t="s">
        <v>242</v>
      </c>
      <c r="AO2" s="74" t="s">
        <v>243</v>
      </c>
      <c r="AP2" s="74" t="s">
        <v>244</v>
      </c>
      <c r="AQ2" s="74" t="s">
        <v>245</v>
      </c>
      <c r="AR2" s="74" t="s">
        <v>246</v>
      </c>
      <c r="AS2" s="74" t="s">
        <v>247</v>
      </c>
      <c r="AT2" s="74" t="s">
        <v>248</v>
      </c>
      <c r="AU2" s="74" t="s">
        <v>249</v>
      </c>
      <c r="AV2" s="74" t="s">
        <v>250</v>
      </c>
      <c r="AW2" s="74" t="s">
        <v>251</v>
      </c>
      <c r="AX2" s="74" t="s">
        <v>252</v>
      </c>
      <c r="AY2" s="74" t="s">
        <v>253</v>
      </c>
      <c r="AZ2" s="74" t="s">
        <v>254</v>
      </c>
      <c r="BA2" s="74" t="s">
        <v>255</v>
      </c>
      <c r="BB2" s="74" t="s">
        <v>256</v>
      </c>
      <c r="BC2" s="74" t="s">
        <v>257</v>
      </c>
      <c r="BD2" s="74" t="s">
        <v>258</v>
      </c>
      <c r="BE2" s="74" t="s">
        <v>259</v>
      </c>
      <c r="BF2" s="74" t="s">
        <v>260</v>
      </c>
      <c r="BG2" s="74" t="s">
        <v>261</v>
      </c>
      <c r="BH2" s="74" t="s">
        <v>262</v>
      </c>
      <c r="BI2" s="74" t="s">
        <v>263</v>
      </c>
      <c r="BJ2" s="74" t="s">
        <v>264</v>
      </c>
    </row>
    <row r="3" spans="1:62" x14ac:dyDescent="0.2">
      <c r="A3" s="96" t="s">
        <v>87</v>
      </c>
      <c r="B3" s="97" t="s">
        <v>265</v>
      </c>
      <c r="C3" s="97">
        <v>0.43270161299999998</v>
      </c>
      <c r="D3" s="97">
        <v>0.73</v>
      </c>
      <c r="E3" s="98">
        <v>6.875806452</v>
      </c>
      <c r="F3" s="97">
        <v>11.6</v>
      </c>
      <c r="G3" s="99">
        <v>15.890410960000001</v>
      </c>
      <c r="H3" s="99">
        <v>1474.1781659999999</v>
      </c>
      <c r="I3" s="97">
        <v>59.27419355</v>
      </c>
      <c r="J3" s="97">
        <v>40.72580645</v>
      </c>
      <c r="K3" s="97">
        <v>7.4</v>
      </c>
      <c r="L3" s="97"/>
      <c r="M3" s="97">
        <v>0.11728196</v>
      </c>
      <c r="N3" s="97" t="s">
        <v>197</v>
      </c>
      <c r="O3" s="97">
        <v>100</v>
      </c>
      <c r="P3" s="97">
        <v>100</v>
      </c>
      <c r="Q3" s="97" t="s">
        <v>266</v>
      </c>
      <c r="R3" s="100">
        <v>388.0272109</v>
      </c>
      <c r="S3" s="101" t="s">
        <v>267</v>
      </c>
      <c r="T3" s="102">
        <v>22.92972447</v>
      </c>
      <c r="U3" s="102">
        <v>77.070275530000004</v>
      </c>
      <c r="V3" s="102">
        <v>386.3401361</v>
      </c>
      <c r="W3" s="102">
        <v>4.0489795920000002</v>
      </c>
      <c r="X3" s="97">
        <v>110</v>
      </c>
      <c r="Y3" s="97">
        <v>13.2</v>
      </c>
      <c r="Z3" s="97">
        <v>190</v>
      </c>
      <c r="AA3" s="97">
        <v>0.1031</v>
      </c>
      <c r="AB3" s="97">
        <v>0.236099</v>
      </c>
      <c r="AC3" s="97">
        <v>0.25729999999999997</v>
      </c>
      <c r="AD3" s="97">
        <v>0.30875999999999998</v>
      </c>
      <c r="AE3" s="97">
        <v>3.4649999999999999</v>
      </c>
      <c r="AF3" s="97">
        <v>1.63</v>
      </c>
      <c r="AG3" s="97">
        <v>2.47E-2</v>
      </c>
      <c r="AH3" s="97">
        <v>6.5000000000000002E-2</v>
      </c>
      <c r="AI3" s="97">
        <v>1</v>
      </c>
      <c r="AJ3" s="97">
        <v>74.7</v>
      </c>
      <c r="AK3" s="97">
        <v>460</v>
      </c>
      <c r="AL3" s="97">
        <v>23.8</v>
      </c>
      <c r="AM3" s="97">
        <v>17100</v>
      </c>
      <c r="AN3" s="97">
        <v>3.1</v>
      </c>
      <c r="AO3" s="97" t="s">
        <v>268</v>
      </c>
      <c r="AP3" s="97">
        <v>10.4</v>
      </c>
      <c r="AQ3" s="97">
        <v>5</v>
      </c>
      <c r="AR3" s="97">
        <v>0.02</v>
      </c>
      <c r="AS3" s="97">
        <v>0.5</v>
      </c>
      <c r="AT3" s="97">
        <v>9.6</v>
      </c>
      <c r="AU3" s="97">
        <v>5</v>
      </c>
      <c r="AV3" s="97">
        <v>0.7</v>
      </c>
      <c r="AW3" s="97">
        <v>100</v>
      </c>
      <c r="AX3" s="97">
        <v>100</v>
      </c>
      <c r="AY3" s="97">
        <v>100</v>
      </c>
      <c r="AZ3" s="97">
        <v>100</v>
      </c>
      <c r="BA3" s="97">
        <v>98.035138790000005</v>
      </c>
      <c r="BB3" s="97">
        <v>86.225179330000003</v>
      </c>
      <c r="BC3" s="97">
        <v>72.107287659999997</v>
      </c>
      <c r="BD3" s="97">
        <v>48.913608480000001</v>
      </c>
      <c r="BE3" s="97">
        <v>0</v>
      </c>
      <c r="BF3" s="97">
        <v>0</v>
      </c>
      <c r="BG3" s="97">
        <v>0</v>
      </c>
      <c r="BH3" s="97">
        <v>0</v>
      </c>
      <c r="BI3" s="97">
        <v>0</v>
      </c>
      <c r="BJ3" s="97">
        <v>0</v>
      </c>
    </row>
    <row r="4" spans="1:62" x14ac:dyDescent="0.2">
      <c r="A4" s="39" t="s">
        <v>88</v>
      </c>
      <c r="B4" s="97" t="s">
        <v>265</v>
      </c>
      <c r="C4" s="97">
        <v>0.83061979600000002</v>
      </c>
      <c r="D4" s="97">
        <v>1.23</v>
      </c>
      <c r="E4" s="98">
        <v>18.300647550000001</v>
      </c>
      <c r="F4" s="97">
        <v>27.1</v>
      </c>
      <c r="G4" s="99">
        <v>22.032520330000001</v>
      </c>
      <c r="H4" s="99">
        <v>1203.2571350000001</v>
      </c>
      <c r="I4" s="97">
        <v>67.530064749999994</v>
      </c>
      <c r="J4" s="97">
        <v>32.469935249999999</v>
      </c>
      <c r="K4" s="97">
        <v>7.1</v>
      </c>
      <c r="L4" s="97"/>
      <c r="M4" s="97">
        <v>2.2566616559999999</v>
      </c>
      <c r="N4" s="97" t="s">
        <v>198</v>
      </c>
      <c r="O4" s="97">
        <v>100</v>
      </c>
      <c r="P4" s="97">
        <v>100</v>
      </c>
      <c r="Q4" s="97" t="s">
        <v>266</v>
      </c>
      <c r="R4" s="102">
        <v>34.05890411</v>
      </c>
      <c r="S4" s="101" t="s">
        <v>269</v>
      </c>
      <c r="T4" s="102">
        <v>42.407775110000003</v>
      </c>
      <c r="U4" s="102">
        <v>57.592224889999997</v>
      </c>
      <c r="V4" s="102">
        <v>503.4794521</v>
      </c>
      <c r="W4" s="102">
        <v>23.98931507</v>
      </c>
      <c r="X4" s="97">
        <v>2817</v>
      </c>
      <c r="Y4" s="97">
        <v>123.2</v>
      </c>
      <c r="Z4" s="97">
        <v>154</v>
      </c>
      <c r="AA4" s="97">
        <v>0.24979999999999999</v>
      </c>
      <c r="AB4" s="97">
        <v>0.57204200000000005</v>
      </c>
      <c r="AC4" s="97">
        <v>0.35239999999999999</v>
      </c>
      <c r="AD4" s="97">
        <v>0.42287999999999998</v>
      </c>
      <c r="AE4" s="97">
        <v>16.77</v>
      </c>
      <c r="AF4" s="97">
        <v>0.39639999999999997</v>
      </c>
      <c r="AG4" s="97">
        <v>0.2969</v>
      </c>
      <c r="AH4" s="97">
        <v>0.14899999999999999</v>
      </c>
      <c r="AI4" s="97">
        <v>43.3</v>
      </c>
      <c r="AJ4" s="97">
        <v>28.8</v>
      </c>
      <c r="AK4" s="97">
        <v>117</v>
      </c>
      <c r="AL4" s="97">
        <v>20.7</v>
      </c>
      <c r="AM4" s="97">
        <v>4721</v>
      </c>
      <c r="AN4" s="97" t="s">
        <v>268</v>
      </c>
      <c r="AO4" s="97">
        <v>0.2</v>
      </c>
      <c r="AP4" s="97">
        <v>7.1</v>
      </c>
      <c r="AQ4" s="97">
        <v>0.8</v>
      </c>
      <c r="AR4" s="97">
        <v>0.01</v>
      </c>
      <c r="AS4" s="97">
        <v>0.8</v>
      </c>
      <c r="AT4" s="97">
        <v>1.7</v>
      </c>
      <c r="AU4" s="97" t="s">
        <v>268</v>
      </c>
      <c r="AV4" s="97">
        <v>3.4</v>
      </c>
      <c r="AW4" s="97">
        <v>100</v>
      </c>
      <c r="AX4" s="97">
        <v>100</v>
      </c>
      <c r="AY4" s="97">
        <v>100</v>
      </c>
      <c r="AZ4" s="97">
        <v>100</v>
      </c>
      <c r="BA4" s="97">
        <v>99.686520380000005</v>
      </c>
      <c r="BB4" s="97">
        <v>98.79832811</v>
      </c>
      <c r="BC4" s="97">
        <v>97.405085339999999</v>
      </c>
      <c r="BD4" s="97">
        <v>90.613026820000002</v>
      </c>
      <c r="BE4" s="97">
        <v>0</v>
      </c>
      <c r="BF4" s="97">
        <v>0</v>
      </c>
      <c r="BG4" s="97">
        <v>0</v>
      </c>
      <c r="BH4" s="97">
        <v>0</v>
      </c>
      <c r="BI4" s="97">
        <v>0</v>
      </c>
      <c r="BJ4" s="97">
        <v>0</v>
      </c>
    </row>
    <row r="5" spans="1:62" x14ac:dyDescent="0.2">
      <c r="A5" s="96" t="s">
        <v>89</v>
      </c>
      <c r="B5" s="97" t="s">
        <v>265</v>
      </c>
      <c r="C5" s="97">
        <v>1.116630265</v>
      </c>
      <c r="D5" s="97">
        <v>1.84</v>
      </c>
      <c r="E5" s="98">
        <v>20.512012479999999</v>
      </c>
      <c r="F5" s="97">
        <v>33.799999999999997</v>
      </c>
      <c r="G5" s="99">
        <v>18.369565219999998</v>
      </c>
      <c r="H5" s="99">
        <v>842.77800000000002</v>
      </c>
      <c r="I5" s="97">
        <v>60.686427459999997</v>
      </c>
      <c r="J5" s="97">
        <v>39.313572540000003</v>
      </c>
      <c r="K5" s="97">
        <v>7.3</v>
      </c>
      <c r="L5" s="97"/>
      <c r="M5" s="97">
        <v>1.885598286</v>
      </c>
      <c r="N5" s="97" t="s">
        <v>198</v>
      </c>
      <c r="O5" s="97">
        <v>93</v>
      </c>
      <c r="P5" s="97">
        <v>100</v>
      </c>
      <c r="Q5" s="97" t="s">
        <v>266</v>
      </c>
      <c r="R5" s="102">
        <v>23069.408739999999</v>
      </c>
      <c r="S5" s="101" t="s">
        <v>267</v>
      </c>
      <c r="T5" s="102">
        <v>59.871226329999999</v>
      </c>
      <c r="U5" s="102">
        <v>40.128773670000001</v>
      </c>
      <c r="V5" s="102">
        <v>374.05398459999998</v>
      </c>
      <c r="W5" s="102">
        <v>14.00642674</v>
      </c>
      <c r="X5" s="97">
        <v>813</v>
      </c>
      <c r="Y5" s="97">
        <v>93.2</v>
      </c>
      <c r="Z5" s="97">
        <v>134</v>
      </c>
      <c r="AA5" s="97">
        <v>0.2177</v>
      </c>
      <c r="AB5" s="97">
        <v>0.498533</v>
      </c>
      <c r="AC5" s="97">
        <v>0.19650000000000001</v>
      </c>
      <c r="AD5" s="97">
        <v>0.23580000000000001</v>
      </c>
      <c r="AE5" s="97">
        <v>6.944</v>
      </c>
      <c r="AF5" s="97">
        <v>0.39979999999999999</v>
      </c>
      <c r="AG5" s="97">
        <v>9.7299999999999998E-2</v>
      </c>
      <c r="AH5" s="97">
        <v>0.24859999999999999</v>
      </c>
      <c r="AI5" s="97">
        <v>1.6</v>
      </c>
      <c r="AJ5" s="97">
        <v>57.9</v>
      </c>
      <c r="AK5" s="97">
        <v>289</v>
      </c>
      <c r="AL5" s="97">
        <v>23.6</v>
      </c>
      <c r="AM5" s="97">
        <v>4695</v>
      </c>
      <c r="AN5" s="97">
        <v>3.6</v>
      </c>
      <c r="AO5" s="97">
        <v>0.5</v>
      </c>
      <c r="AP5" s="97">
        <v>8.6999999999999993</v>
      </c>
      <c r="AQ5" s="97">
        <v>1</v>
      </c>
      <c r="AR5" s="97">
        <v>0.02</v>
      </c>
      <c r="AS5" s="97">
        <v>0.6</v>
      </c>
      <c r="AT5" s="97">
        <v>6.5</v>
      </c>
      <c r="AU5" s="97">
        <v>4.4000000000000004</v>
      </c>
      <c r="AV5" s="97">
        <v>4.0999999999999996</v>
      </c>
      <c r="AW5" s="97">
        <v>100</v>
      </c>
      <c r="AX5" s="97">
        <v>97.960159360000006</v>
      </c>
      <c r="AY5" s="97">
        <v>92.972111549999994</v>
      </c>
      <c r="AZ5" s="97">
        <v>87.840637450000003</v>
      </c>
      <c r="BA5" s="97">
        <v>83.490039839999994</v>
      </c>
      <c r="BB5" s="97">
        <v>75.235059759999999</v>
      </c>
      <c r="BC5" s="97">
        <v>68.031872509999999</v>
      </c>
      <c r="BD5" s="97">
        <v>51.37848606</v>
      </c>
      <c r="BE5" s="97">
        <v>0</v>
      </c>
      <c r="BF5" s="97">
        <v>0</v>
      </c>
      <c r="BG5" s="97">
        <v>0</v>
      </c>
      <c r="BH5" s="97">
        <v>0</v>
      </c>
      <c r="BI5" s="97">
        <v>0</v>
      </c>
      <c r="BJ5" s="97">
        <v>0</v>
      </c>
    </row>
    <row r="6" spans="1:62" x14ac:dyDescent="0.2">
      <c r="A6" s="39" t="s">
        <v>90</v>
      </c>
      <c r="B6" s="97" t="s">
        <v>265</v>
      </c>
      <c r="C6" s="97">
        <v>1.3238213400000001</v>
      </c>
      <c r="D6" s="97">
        <v>2.2000000000000002</v>
      </c>
      <c r="E6" s="98">
        <v>26.957816380000001</v>
      </c>
      <c r="F6" s="97">
        <v>44.8</v>
      </c>
      <c r="G6" s="99">
        <v>20.363636360000001</v>
      </c>
      <c r="H6" s="99">
        <v>656.60067819999995</v>
      </c>
      <c r="I6" s="97">
        <v>60.173697269999998</v>
      </c>
      <c r="J6" s="97">
        <v>39.826302730000002</v>
      </c>
      <c r="K6" s="97">
        <v>6.5</v>
      </c>
      <c r="L6" s="97"/>
      <c r="M6" s="97">
        <v>3.1395739279999999</v>
      </c>
      <c r="N6" s="97" t="s">
        <v>198</v>
      </c>
      <c r="O6" s="97">
        <v>93</v>
      </c>
      <c r="P6" s="97">
        <v>100</v>
      </c>
      <c r="Q6" s="97" t="s">
        <v>266</v>
      </c>
      <c r="R6" s="100">
        <v>598.26804119999997</v>
      </c>
      <c r="S6" s="101" t="s">
        <v>267</v>
      </c>
      <c r="T6" s="102">
        <v>83.246654590000006</v>
      </c>
      <c r="U6" s="102">
        <v>16.753345410000001</v>
      </c>
      <c r="V6" s="102">
        <v>789.3814433</v>
      </c>
      <c r="W6" s="102">
        <v>16.45237113</v>
      </c>
      <c r="X6" s="97">
        <v>3426</v>
      </c>
      <c r="Y6" s="97">
        <v>88</v>
      </c>
      <c r="Z6" s="97">
        <v>74</v>
      </c>
      <c r="AA6" s="97">
        <v>0.2535</v>
      </c>
      <c r="AB6" s="97">
        <v>0.580515</v>
      </c>
      <c r="AC6" s="97">
        <v>0.73450000000000004</v>
      </c>
      <c r="AD6" s="97">
        <v>0.88139999999999996</v>
      </c>
      <c r="AE6" s="97">
        <v>2.3690000000000002</v>
      </c>
      <c r="AF6" s="97">
        <v>0.24709999999999999</v>
      </c>
      <c r="AG6" s="97">
        <v>0.26450000000000001</v>
      </c>
      <c r="AH6" s="97">
        <v>0.15659999999999999</v>
      </c>
      <c r="AI6" s="97">
        <v>17.2</v>
      </c>
      <c r="AJ6" s="97">
        <v>51.3</v>
      </c>
      <c r="AK6" s="97">
        <v>113</v>
      </c>
      <c r="AL6" s="97">
        <v>34.200000000000003</v>
      </c>
      <c r="AM6" s="97">
        <v>2213</v>
      </c>
      <c r="AN6" s="97">
        <v>2.2000000000000002</v>
      </c>
      <c r="AO6" s="97">
        <v>0.4</v>
      </c>
      <c r="AP6" s="97">
        <v>4.3</v>
      </c>
      <c r="AQ6" s="97">
        <v>0.3</v>
      </c>
      <c r="AR6" s="97">
        <v>0.02</v>
      </c>
      <c r="AS6" s="97">
        <v>0.7</v>
      </c>
      <c r="AT6" s="97">
        <v>2.1</v>
      </c>
      <c r="AU6" s="97">
        <v>1.6</v>
      </c>
      <c r="AV6" s="97">
        <v>2.6</v>
      </c>
      <c r="AW6" s="97">
        <v>100</v>
      </c>
      <c r="AX6" s="97">
        <v>100</v>
      </c>
      <c r="AY6" s="97">
        <v>100</v>
      </c>
      <c r="AZ6" s="97">
        <v>100</v>
      </c>
      <c r="BA6" s="97">
        <v>100</v>
      </c>
      <c r="BB6" s="97">
        <v>100</v>
      </c>
      <c r="BC6" s="97">
        <v>100</v>
      </c>
      <c r="BD6" s="97">
        <v>87.06940874</v>
      </c>
      <c r="BE6" s="97">
        <v>0</v>
      </c>
      <c r="BF6" s="97">
        <v>0</v>
      </c>
      <c r="BG6" s="97">
        <v>0</v>
      </c>
      <c r="BH6" s="97">
        <v>0</v>
      </c>
      <c r="BI6" s="97">
        <v>0</v>
      </c>
      <c r="BJ6" s="97">
        <v>0</v>
      </c>
    </row>
    <row r="7" spans="1:62" x14ac:dyDescent="0.2">
      <c r="A7" s="96" t="s">
        <v>91</v>
      </c>
      <c r="B7" s="97" t="s">
        <v>265</v>
      </c>
      <c r="C7" s="97">
        <v>0.45</v>
      </c>
      <c r="D7" s="97">
        <v>0.96</v>
      </c>
      <c r="E7" s="98">
        <v>9.4</v>
      </c>
      <c r="F7" s="97">
        <v>19.899999999999999</v>
      </c>
      <c r="G7" s="99">
        <v>21</v>
      </c>
      <c r="H7" s="99">
        <v>827</v>
      </c>
      <c r="I7" s="97">
        <v>47.1</v>
      </c>
      <c r="J7" s="97">
        <v>52.9</v>
      </c>
      <c r="K7" s="97">
        <v>8.4</v>
      </c>
      <c r="L7" s="97"/>
      <c r="M7" s="97">
        <v>1.6078376830000001</v>
      </c>
      <c r="N7" s="97" t="s">
        <v>202</v>
      </c>
      <c r="O7" s="97">
        <v>100</v>
      </c>
      <c r="P7" s="97">
        <v>100</v>
      </c>
      <c r="Q7" s="97" t="s">
        <v>266</v>
      </c>
      <c r="R7" s="102">
        <v>3800</v>
      </c>
      <c r="S7" s="101" t="s">
        <v>267</v>
      </c>
      <c r="T7" s="102">
        <v>36.1</v>
      </c>
      <c r="U7" s="102">
        <v>63.9</v>
      </c>
      <c r="V7" s="102">
        <v>1644.9</v>
      </c>
      <c r="W7" s="102">
        <v>9.8000000000000007</v>
      </c>
      <c r="X7" s="97">
        <v>1965</v>
      </c>
      <c r="Y7" s="97">
        <v>47.2</v>
      </c>
      <c r="Z7" s="97">
        <v>76</v>
      </c>
      <c r="AA7" s="97">
        <v>0.21</v>
      </c>
      <c r="AB7" s="97">
        <v>0.47</v>
      </c>
      <c r="AC7" s="97">
        <v>0.71</v>
      </c>
      <c r="AD7" s="97">
        <v>0.85</v>
      </c>
      <c r="AE7" s="97">
        <v>1.78</v>
      </c>
      <c r="AF7" s="97">
        <v>0.51</v>
      </c>
      <c r="AG7" s="97">
        <v>0.14000000000000001</v>
      </c>
      <c r="AH7" s="97">
        <v>0.12</v>
      </c>
      <c r="AI7" s="97">
        <v>9.6999999999999993</v>
      </c>
      <c r="AJ7" s="97">
        <v>76.599999999999994</v>
      </c>
      <c r="AK7" s="97">
        <v>303</v>
      </c>
      <c r="AL7" s="97">
        <v>19.3</v>
      </c>
      <c r="AM7" s="97">
        <v>13460</v>
      </c>
      <c r="AN7" s="97">
        <v>5.3</v>
      </c>
      <c r="AO7" s="97" t="s">
        <v>268</v>
      </c>
      <c r="AP7" s="97">
        <v>24.7</v>
      </c>
      <c r="AQ7" s="97">
        <v>4.5999999999999996</v>
      </c>
      <c r="AR7" s="97">
        <v>0.03</v>
      </c>
      <c r="AS7" s="97">
        <v>1.5</v>
      </c>
      <c r="AT7" s="97">
        <v>13.8</v>
      </c>
      <c r="AU7" s="97">
        <v>16.899999999999999</v>
      </c>
      <c r="AV7" s="97">
        <v>1</v>
      </c>
      <c r="AW7" s="97">
        <v>100</v>
      </c>
      <c r="AX7" s="97">
        <v>94.14</v>
      </c>
      <c r="AY7" s="97">
        <v>74.510000000000005</v>
      </c>
      <c r="AZ7" s="97">
        <v>66.209999999999994</v>
      </c>
      <c r="BA7" s="97">
        <v>61.5</v>
      </c>
      <c r="BB7" s="97">
        <v>48.64</v>
      </c>
      <c r="BC7" s="97">
        <v>40.6</v>
      </c>
      <c r="BD7" s="97">
        <v>26.44</v>
      </c>
      <c r="BE7" s="97">
        <v>0</v>
      </c>
      <c r="BF7" s="97">
        <v>0</v>
      </c>
      <c r="BG7" s="97">
        <v>0</v>
      </c>
      <c r="BH7" s="97">
        <v>0</v>
      </c>
      <c r="BI7" s="97">
        <v>0</v>
      </c>
      <c r="BJ7" s="97">
        <v>0</v>
      </c>
    </row>
    <row r="8" spans="1:62" x14ac:dyDescent="0.2">
      <c r="A8" s="39" t="s">
        <v>128</v>
      </c>
      <c r="B8" s="97" t="s">
        <v>265</v>
      </c>
      <c r="C8" s="97">
        <v>0.90050394700000003</v>
      </c>
      <c r="D8" s="97">
        <v>1.39</v>
      </c>
      <c r="E8" s="98">
        <v>12.30904675</v>
      </c>
      <c r="F8" s="97">
        <v>19</v>
      </c>
      <c r="G8" s="99">
        <v>13.66906475</v>
      </c>
      <c r="H8" s="99">
        <v>1219.5225439999999</v>
      </c>
      <c r="I8" s="97">
        <v>64.784456590000005</v>
      </c>
      <c r="J8" s="97">
        <v>35.215543410000002</v>
      </c>
      <c r="K8" s="97">
        <v>8.5</v>
      </c>
      <c r="L8" s="97"/>
      <c r="M8" s="97">
        <v>1.808609836</v>
      </c>
      <c r="N8" s="97" t="s">
        <v>202</v>
      </c>
      <c r="O8" s="97">
        <v>100</v>
      </c>
      <c r="P8" s="97">
        <v>100</v>
      </c>
      <c r="Q8" s="97" t="s">
        <v>266</v>
      </c>
      <c r="R8" s="102">
        <v>21610.12184</v>
      </c>
      <c r="S8" s="101" t="s">
        <v>267</v>
      </c>
      <c r="T8" s="102">
        <v>35.939205200000004</v>
      </c>
      <c r="U8" s="102">
        <v>64.060794799999996</v>
      </c>
      <c r="V8" s="102">
        <v>1477.2061859999999</v>
      </c>
      <c r="W8" s="102">
        <v>213.0140581</v>
      </c>
      <c r="X8" s="97">
        <v>1623</v>
      </c>
      <c r="Y8" s="97">
        <v>58.8</v>
      </c>
      <c r="Z8" s="97">
        <v>110</v>
      </c>
      <c r="AA8" s="97">
        <v>0.25169999999999998</v>
      </c>
      <c r="AB8" s="97">
        <v>0.57639300000000004</v>
      </c>
      <c r="AC8" s="97">
        <v>0.59050000000000002</v>
      </c>
      <c r="AD8" s="97">
        <v>0.70860000000000001</v>
      </c>
      <c r="AE8" s="97">
        <v>2.9780000000000002</v>
      </c>
      <c r="AF8" s="97">
        <v>0.61129999999999995</v>
      </c>
      <c r="AG8" s="97">
        <v>0.15870000000000001</v>
      </c>
      <c r="AH8" s="97">
        <v>0.16259999999999999</v>
      </c>
      <c r="AI8" s="97">
        <v>15.2</v>
      </c>
      <c r="AJ8" s="97">
        <v>78.3</v>
      </c>
      <c r="AK8" s="97">
        <v>220</v>
      </c>
      <c r="AL8" s="97">
        <v>31.6</v>
      </c>
      <c r="AM8" s="97">
        <v>10810</v>
      </c>
      <c r="AN8" s="97">
        <v>2.2000000000000002</v>
      </c>
      <c r="AO8" s="97">
        <v>0.2</v>
      </c>
      <c r="AP8" s="97">
        <v>13.2</v>
      </c>
      <c r="AQ8" s="97">
        <v>3.5</v>
      </c>
      <c r="AR8" s="97">
        <v>0.02</v>
      </c>
      <c r="AS8" s="97">
        <v>1.5</v>
      </c>
      <c r="AT8" s="97">
        <v>9.1</v>
      </c>
      <c r="AU8" s="97">
        <v>3.7</v>
      </c>
      <c r="AV8" s="97">
        <v>2.8</v>
      </c>
      <c r="AW8" s="97">
        <v>100</v>
      </c>
      <c r="AX8" s="97">
        <v>100</v>
      </c>
      <c r="AY8" s="97">
        <v>90.403188720000003</v>
      </c>
      <c r="AZ8" s="97">
        <v>88.532883639999994</v>
      </c>
      <c r="BA8" s="97">
        <v>86.539935610000001</v>
      </c>
      <c r="BB8" s="97">
        <v>79.549287140000004</v>
      </c>
      <c r="BC8" s="97">
        <v>66.242526440000006</v>
      </c>
      <c r="BD8" s="97">
        <v>48.919208949999998</v>
      </c>
      <c r="BE8" s="97">
        <v>0</v>
      </c>
      <c r="BF8" s="97">
        <v>0</v>
      </c>
      <c r="BG8" s="97">
        <v>0</v>
      </c>
      <c r="BH8" s="97">
        <v>0</v>
      </c>
      <c r="BI8" s="97">
        <v>0</v>
      </c>
      <c r="BJ8" s="97">
        <v>0</v>
      </c>
    </row>
    <row r="9" spans="1:62" x14ac:dyDescent="0.2">
      <c r="A9" s="96" t="s">
        <v>93</v>
      </c>
      <c r="B9" s="97" t="s">
        <v>265</v>
      </c>
      <c r="C9" s="97">
        <v>0.89986371399999998</v>
      </c>
      <c r="D9" s="97">
        <v>1.96</v>
      </c>
      <c r="E9" s="98">
        <v>14.18662692</v>
      </c>
      <c r="F9" s="97">
        <v>30.9</v>
      </c>
      <c r="G9" s="99">
        <v>15.76530612</v>
      </c>
      <c r="H9" s="99">
        <v>976.09015639999996</v>
      </c>
      <c r="I9" s="97">
        <v>45.911413969999998</v>
      </c>
      <c r="J9" s="97">
        <v>54.088586030000002</v>
      </c>
      <c r="K9" s="97">
        <v>7.9</v>
      </c>
      <c r="L9" s="97"/>
      <c r="M9" s="97">
        <v>1.2748346960000001</v>
      </c>
      <c r="N9" s="97" t="s">
        <v>202</v>
      </c>
      <c r="O9" s="97">
        <v>100</v>
      </c>
      <c r="P9" s="97">
        <v>100</v>
      </c>
      <c r="Q9" s="97" t="s">
        <v>266</v>
      </c>
      <c r="R9" s="102">
        <v>7000</v>
      </c>
      <c r="S9" s="101" t="s">
        <v>267</v>
      </c>
      <c r="T9" s="102">
        <v>56.295331160000003</v>
      </c>
      <c r="U9" s="102">
        <v>43.704668839999997</v>
      </c>
      <c r="V9" s="102">
        <v>352.85343230000001</v>
      </c>
      <c r="W9" s="102">
        <v>21.781076070000001</v>
      </c>
      <c r="X9" s="97">
        <v>1901</v>
      </c>
      <c r="Y9" s="97">
        <v>52.4</v>
      </c>
      <c r="Z9" s="97">
        <v>90</v>
      </c>
      <c r="AA9" s="97">
        <v>0.3478</v>
      </c>
      <c r="AB9" s="97">
        <v>0.796462</v>
      </c>
      <c r="AC9" s="97">
        <v>0.68410000000000004</v>
      </c>
      <c r="AD9" s="97">
        <v>0.82091999999999998</v>
      </c>
      <c r="AE9" s="97">
        <v>2.3849999999999998</v>
      </c>
      <c r="AF9" s="97">
        <v>0.3952</v>
      </c>
      <c r="AG9" s="97">
        <v>0.2009</v>
      </c>
      <c r="AH9" s="97">
        <v>0.19500000000000001</v>
      </c>
      <c r="AI9" s="97">
        <v>30.1</v>
      </c>
      <c r="AJ9" s="97">
        <v>141</v>
      </c>
      <c r="AK9" s="97">
        <v>387</v>
      </c>
      <c r="AL9" s="97">
        <v>39.5</v>
      </c>
      <c r="AM9" s="97">
        <v>10150</v>
      </c>
      <c r="AN9" s="97">
        <v>2.9</v>
      </c>
      <c r="AO9" s="97">
        <v>0.2</v>
      </c>
      <c r="AP9" s="97">
        <v>16.8</v>
      </c>
      <c r="AQ9" s="97">
        <v>3.1</v>
      </c>
      <c r="AR9" s="97">
        <v>0.08</v>
      </c>
      <c r="AS9" s="97">
        <v>1.4</v>
      </c>
      <c r="AT9" s="97">
        <v>12.1</v>
      </c>
      <c r="AU9" s="97">
        <v>10.9</v>
      </c>
      <c r="AV9" s="97" t="s">
        <v>268</v>
      </c>
      <c r="AW9" s="97">
        <v>100</v>
      </c>
      <c r="AX9" s="97">
        <v>100</v>
      </c>
      <c r="AY9" s="97">
        <v>97.808219179999995</v>
      </c>
      <c r="AZ9" s="97">
        <v>97.082191780000002</v>
      </c>
      <c r="BA9" s="97">
        <v>94.356164379999996</v>
      </c>
      <c r="BB9" s="97">
        <v>88.479452050000006</v>
      </c>
      <c r="BC9" s="97">
        <v>81.520547949999994</v>
      </c>
      <c r="BD9" s="97">
        <v>69.452054790000005</v>
      </c>
      <c r="BE9" s="97">
        <v>0.10442981699999999</v>
      </c>
      <c r="BF9" s="97">
        <v>5.9674181E-2</v>
      </c>
      <c r="BG9" s="97">
        <v>0</v>
      </c>
      <c r="BH9" s="97">
        <v>0</v>
      </c>
      <c r="BI9" s="97">
        <v>0</v>
      </c>
      <c r="BJ9" s="97">
        <v>0.10442981699999999</v>
      </c>
    </row>
    <row r="10" spans="1:62" x14ac:dyDescent="0.2">
      <c r="A10" s="39" t="s">
        <v>94</v>
      </c>
      <c r="B10" s="97" t="s">
        <v>265</v>
      </c>
      <c r="C10" s="97">
        <v>1.125647482</v>
      </c>
      <c r="D10" s="97">
        <v>1.83</v>
      </c>
      <c r="E10" s="98">
        <v>15.6852518</v>
      </c>
      <c r="F10" s="97">
        <v>25.5</v>
      </c>
      <c r="G10" s="99">
        <v>13.93442623</v>
      </c>
      <c r="H10" s="99">
        <v>1071.26448</v>
      </c>
      <c r="I10" s="97">
        <v>61.51079137</v>
      </c>
      <c r="J10" s="97">
        <v>38.48920863</v>
      </c>
      <c r="K10" s="97">
        <v>7.2</v>
      </c>
      <c r="L10" s="97"/>
      <c r="M10" s="97">
        <v>3.051727117</v>
      </c>
      <c r="N10" s="97" t="s">
        <v>198</v>
      </c>
      <c r="O10" s="97">
        <v>100</v>
      </c>
      <c r="P10" s="97">
        <v>100</v>
      </c>
      <c r="Q10" s="97" t="s">
        <v>266</v>
      </c>
      <c r="R10" s="102">
        <v>6177.7777779999997</v>
      </c>
      <c r="S10" s="101" t="s">
        <v>267</v>
      </c>
      <c r="T10" s="102">
        <v>49.536498250000001</v>
      </c>
      <c r="U10" s="102">
        <v>50.463501749999999</v>
      </c>
      <c r="V10" s="102">
        <v>868.14035090000004</v>
      </c>
      <c r="W10" s="102">
        <v>77.222222220000006</v>
      </c>
      <c r="X10" s="97">
        <v>5138</v>
      </c>
      <c r="Y10" s="97">
        <v>170</v>
      </c>
      <c r="Z10" s="97">
        <v>190</v>
      </c>
      <c r="AA10" s="97">
        <v>0.27489999999999998</v>
      </c>
      <c r="AB10" s="97">
        <v>0.629521</v>
      </c>
      <c r="AC10" s="97">
        <v>0.78249999999999997</v>
      </c>
      <c r="AD10" s="97">
        <v>0.93899999999999995</v>
      </c>
      <c r="AE10" s="97">
        <v>5.6689999999999996</v>
      </c>
      <c r="AF10" s="97">
        <v>1.115</v>
      </c>
      <c r="AG10" s="97">
        <v>0.218</v>
      </c>
      <c r="AH10" s="97">
        <v>0.2208</v>
      </c>
      <c r="AI10" s="97">
        <v>31.9</v>
      </c>
      <c r="AJ10" s="97">
        <v>101</v>
      </c>
      <c r="AK10" s="97">
        <v>302</v>
      </c>
      <c r="AL10" s="97">
        <v>30.1</v>
      </c>
      <c r="AM10" s="97">
        <v>6132</v>
      </c>
      <c r="AN10" s="97" t="s">
        <v>268</v>
      </c>
      <c r="AO10" s="97" t="s">
        <v>268</v>
      </c>
      <c r="AP10" s="97">
        <v>7.3</v>
      </c>
      <c r="AQ10" s="97">
        <v>1.5</v>
      </c>
      <c r="AR10" s="97">
        <v>0.03</v>
      </c>
      <c r="AS10" s="97">
        <v>0.8</v>
      </c>
      <c r="AT10" s="97">
        <v>5.6</v>
      </c>
      <c r="AU10" s="97">
        <v>11.3</v>
      </c>
      <c r="AV10" s="97">
        <v>4.9000000000000004</v>
      </c>
      <c r="AW10" s="97">
        <v>100</v>
      </c>
      <c r="AX10" s="97">
        <v>100</v>
      </c>
      <c r="AY10" s="97">
        <v>100</v>
      </c>
      <c r="AZ10" s="97">
        <v>97.443802180000006</v>
      </c>
      <c r="BA10" s="97">
        <v>96.570327550000002</v>
      </c>
      <c r="BB10" s="97">
        <v>92.485549129999995</v>
      </c>
      <c r="BC10" s="97">
        <v>85.87026333</v>
      </c>
      <c r="BD10" s="97">
        <v>76.210661529999996</v>
      </c>
      <c r="BE10" s="97">
        <v>2.0882864000000001E-2</v>
      </c>
      <c r="BF10" s="97">
        <v>2.0882864000000001E-2</v>
      </c>
      <c r="BG10" s="97">
        <v>6.2648590000000002E-3</v>
      </c>
      <c r="BH10" s="97">
        <v>0</v>
      </c>
      <c r="BI10" s="97">
        <v>0</v>
      </c>
      <c r="BJ10" s="97">
        <v>2.7147724000000002E-2</v>
      </c>
    </row>
    <row r="11" spans="1:62" x14ac:dyDescent="0.2">
      <c r="A11" s="96" t="s">
        <v>95</v>
      </c>
      <c r="B11" s="97" t="s">
        <v>265</v>
      </c>
      <c r="C11" s="97">
        <v>0.984605968</v>
      </c>
      <c r="D11" s="97">
        <v>1.68</v>
      </c>
      <c r="E11" s="98">
        <v>18.402754399999999</v>
      </c>
      <c r="F11" s="97">
        <v>31.4</v>
      </c>
      <c r="G11" s="99">
        <v>18.690476189999998</v>
      </c>
      <c r="H11" s="99">
        <v>672.44813050000005</v>
      </c>
      <c r="I11" s="97">
        <v>58.60749809</v>
      </c>
      <c r="J11" s="97">
        <v>41.39250191</v>
      </c>
      <c r="K11" s="97">
        <v>7</v>
      </c>
      <c r="L11" s="97"/>
      <c r="M11" s="97">
        <v>1.631518808</v>
      </c>
      <c r="N11" s="97" t="s">
        <v>203</v>
      </c>
      <c r="O11" s="97">
        <v>100</v>
      </c>
      <c r="P11" s="97">
        <v>100</v>
      </c>
      <c r="Q11" s="97" t="s">
        <v>266</v>
      </c>
      <c r="R11" s="102">
        <v>2730.0261099999998</v>
      </c>
      <c r="S11" s="101" t="s">
        <v>267</v>
      </c>
      <c r="T11" s="102">
        <v>68.864018369999997</v>
      </c>
      <c r="U11" s="102">
        <v>31.13598163</v>
      </c>
      <c r="V11" s="102">
        <v>842.89556140000002</v>
      </c>
      <c r="W11" s="102">
        <v>17.91579634</v>
      </c>
      <c r="X11" s="97">
        <v>3921</v>
      </c>
      <c r="Y11" s="97">
        <v>137.6</v>
      </c>
      <c r="Z11" s="97">
        <v>46</v>
      </c>
      <c r="AA11" s="97">
        <v>0.21529999999999999</v>
      </c>
      <c r="AB11" s="97">
        <v>0.493037</v>
      </c>
      <c r="AC11" s="97">
        <v>0.7137</v>
      </c>
      <c r="AD11" s="97">
        <v>0.85643999999999998</v>
      </c>
      <c r="AE11" s="97">
        <v>1.3420000000000001</v>
      </c>
      <c r="AF11" s="97">
        <v>0.27460000000000001</v>
      </c>
      <c r="AG11" s="97">
        <v>0.40250000000000002</v>
      </c>
      <c r="AH11" s="97">
        <v>0.20319999999999999</v>
      </c>
      <c r="AI11" s="97">
        <v>7.8</v>
      </c>
      <c r="AJ11" s="97">
        <v>56.4</v>
      </c>
      <c r="AK11" s="97">
        <v>260</v>
      </c>
      <c r="AL11" s="97">
        <v>20.2</v>
      </c>
      <c r="AM11" s="97">
        <v>8872</v>
      </c>
      <c r="AN11" s="97" t="s">
        <v>268</v>
      </c>
      <c r="AO11" s="97" t="s">
        <v>268</v>
      </c>
      <c r="AP11" s="97">
        <v>11</v>
      </c>
      <c r="AQ11" s="97">
        <v>4.0999999999999996</v>
      </c>
      <c r="AR11" s="97">
        <v>0.02</v>
      </c>
      <c r="AS11" s="97">
        <v>1.6</v>
      </c>
      <c r="AT11" s="97">
        <v>7.3</v>
      </c>
      <c r="AU11" s="97" t="s">
        <v>268</v>
      </c>
      <c r="AV11" s="97">
        <v>4.8</v>
      </c>
      <c r="AW11" s="97">
        <v>100</v>
      </c>
      <c r="AX11" s="97">
        <v>100</v>
      </c>
      <c r="AY11" s="97">
        <v>98.648405120000007</v>
      </c>
      <c r="AZ11" s="97">
        <v>84.375563159999999</v>
      </c>
      <c r="BA11" s="97">
        <v>77.725716349999999</v>
      </c>
      <c r="BB11" s="97">
        <v>64.426022709999998</v>
      </c>
      <c r="BC11" s="97">
        <v>50.58569112</v>
      </c>
      <c r="BD11" s="97">
        <v>36.583168139999998</v>
      </c>
      <c r="BE11" s="97">
        <v>0</v>
      </c>
      <c r="BF11" s="97">
        <v>0</v>
      </c>
      <c r="BG11" s="97">
        <v>0</v>
      </c>
      <c r="BH11" s="97">
        <v>0</v>
      </c>
      <c r="BI11" s="97">
        <v>0</v>
      </c>
      <c r="BJ11" s="97">
        <v>0</v>
      </c>
    </row>
    <row r="12" spans="1:62" x14ac:dyDescent="0.2">
      <c r="A12" s="39" t="s">
        <v>96</v>
      </c>
      <c r="B12" s="97" t="s">
        <v>265</v>
      </c>
      <c r="C12" s="97">
        <v>0.679097222</v>
      </c>
      <c r="D12" s="97">
        <v>1.27</v>
      </c>
      <c r="E12" s="98">
        <v>14.27708333</v>
      </c>
      <c r="F12" s="97">
        <v>26.7</v>
      </c>
      <c r="G12" s="99">
        <v>21.02362205</v>
      </c>
      <c r="H12" s="99">
        <v>1153.9891929999999</v>
      </c>
      <c r="I12" s="97">
        <v>53.472222219999999</v>
      </c>
      <c r="J12" s="97">
        <v>46.527777780000001</v>
      </c>
      <c r="K12" s="97">
        <v>7.8</v>
      </c>
      <c r="L12" s="97"/>
      <c r="M12" s="97">
        <v>1.51730531</v>
      </c>
      <c r="N12" s="97" t="s">
        <v>198</v>
      </c>
      <c r="O12" s="97">
        <v>100</v>
      </c>
      <c r="P12" s="97">
        <v>100</v>
      </c>
      <c r="Q12" s="97" t="s">
        <v>266</v>
      </c>
      <c r="R12" s="102">
        <v>26181.818179999998</v>
      </c>
      <c r="S12" s="101" t="s">
        <v>267</v>
      </c>
      <c r="T12" s="102">
        <v>50.161253690000002</v>
      </c>
      <c r="U12" s="102">
        <v>49.838746309999998</v>
      </c>
      <c r="V12" s="102">
        <v>826.59740260000001</v>
      </c>
      <c r="W12" s="102">
        <v>14.58701299</v>
      </c>
      <c r="X12" s="97">
        <v>765</v>
      </c>
      <c r="Y12" s="97">
        <v>96.8</v>
      </c>
      <c r="Z12" s="97">
        <v>66</v>
      </c>
      <c r="AA12" s="97">
        <v>0.17610000000000001</v>
      </c>
      <c r="AB12" s="97">
        <v>0.40326899999999999</v>
      </c>
      <c r="AC12" s="97">
        <v>0.28050000000000003</v>
      </c>
      <c r="AD12" s="97">
        <v>0.33660000000000001</v>
      </c>
      <c r="AE12" s="97">
        <v>2.7709999999999999</v>
      </c>
      <c r="AF12" s="97">
        <v>0.46960000000000002</v>
      </c>
      <c r="AG12" s="97">
        <v>0.12330000000000001</v>
      </c>
      <c r="AH12" s="97">
        <v>0.13150000000000001</v>
      </c>
      <c r="AI12" s="97">
        <v>5.5</v>
      </c>
      <c r="AJ12" s="97">
        <v>174</v>
      </c>
      <c r="AK12" s="97">
        <v>213</v>
      </c>
      <c r="AL12" s="97">
        <v>24.7</v>
      </c>
      <c r="AM12" s="97">
        <v>8106</v>
      </c>
      <c r="AN12" s="97">
        <v>1.7</v>
      </c>
      <c r="AO12" s="97">
        <v>0.3</v>
      </c>
      <c r="AP12" s="97">
        <v>8.3000000000000007</v>
      </c>
      <c r="AQ12" s="97">
        <v>2.5</v>
      </c>
      <c r="AR12" s="97">
        <v>0.03</v>
      </c>
      <c r="AS12" s="97">
        <v>0.9</v>
      </c>
      <c r="AT12" s="97">
        <v>6.2</v>
      </c>
      <c r="AU12" s="97">
        <v>9.4</v>
      </c>
      <c r="AV12" s="97">
        <v>2.5</v>
      </c>
      <c r="AW12" s="97">
        <v>100</v>
      </c>
      <c r="AX12" s="97">
        <v>100</v>
      </c>
      <c r="AY12" s="97">
        <v>94.596818429999999</v>
      </c>
      <c r="AZ12" s="97">
        <v>89.851892480000004</v>
      </c>
      <c r="BA12" s="97">
        <v>80.800877670000006</v>
      </c>
      <c r="BB12" s="97">
        <v>66.991223259999998</v>
      </c>
      <c r="BC12" s="97">
        <v>55.128908389999999</v>
      </c>
      <c r="BD12" s="97">
        <v>37.520570489999997</v>
      </c>
      <c r="BE12" s="97">
        <v>1.282316148</v>
      </c>
      <c r="BF12" s="97">
        <v>1.282316148</v>
      </c>
      <c r="BG12" s="97">
        <v>0</v>
      </c>
      <c r="BH12" s="97">
        <v>0</v>
      </c>
      <c r="BI12" s="97">
        <v>0</v>
      </c>
      <c r="BJ12" s="97">
        <v>1.282316148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sqref="A1:D1"/>
    </sheetView>
  </sheetViews>
  <sheetFormatPr baseColWidth="10" defaultColWidth="14.5" defaultRowHeight="15" customHeight="1" x14ac:dyDescent="0.2"/>
  <cols>
    <col min="1" max="3" width="16.83203125" customWidth="1"/>
    <col min="4" max="4" width="34" customWidth="1"/>
    <col min="5" max="26" width="8.6640625" customWidth="1"/>
  </cols>
  <sheetData>
    <row r="1" spans="1:4" x14ac:dyDescent="0.2">
      <c r="C1" s="4" t="s">
        <v>35</v>
      </c>
      <c r="D1" s="2" t="s">
        <v>36</v>
      </c>
    </row>
    <row r="2" spans="1:4" ht="24.75" customHeight="1" x14ac:dyDescent="0.2">
      <c r="A2" s="5" t="s">
        <v>37</v>
      </c>
      <c r="B2" s="5" t="s">
        <v>38</v>
      </c>
      <c r="C2" s="5" t="s">
        <v>39</v>
      </c>
      <c r="D2" s="5" t="s">
        <v>40</v>
      </c>
    </row>
    <row r="3" spans="1:4" x14ac:dyDescent="0.2">
      <c r="A3" s="6">
        <v>45184</v>
      </c>
      <c r="B3" s="7" t="s">
        <v>41</v>
      </c>
      <c r="C3" s="7" t="s">
        <v>42</v>
      </c>
      <c r="D3" s="7" t="s">
        <v>43</v>
      </c>
    </row>
    <row r="4" spans="1:4" x14ac:dyDescent="0.2">
      <c r="A4" s="6">
        <v>50361</v>
      </c>
      <c r="B4" s="7" t="s">
        <v>44</v>
      </c>
      <c r="C4" s="7" t="s">
        <v>45</v>
      </c>
      <c r="D4" s="7" t="s">
        <v>46</v>
      </c>
    </row>
    <row r="5" spans="1:4" x14ac:dyDescent="0.2">
      <c r="A5" s="6">
        <v>51137</v>
      </c>
      <c r="B5" s="7" t="s">
        <v>47</v>
      </c>
      <c r="C5" s="7" t="s">
        <v>48</v>
      </c>
      <c r="D5" s="7" t="s">
        <v>49</v>
      </c>
    </row>
    <row r="6" spans="1:4" x14ac:dyDescent="0.2">
      <c r="A6" s="6">
        <v>51267</v>
      </c>
      <c r="B6" s="7" t="s">
        <v>50</v>
      </c>
      <c r="C6" s="7" t="s">
        <v>51</v>
      </c>
      <c r="D6" s="7" t="s">
        <v>52</v>
      </c>
    </row>
    <row r="7" spans="1:4" x14ac:dyDescent="0.2">
      <c r="A7" s="6">
        <v>53183</v>
      </c>
      <c r="B7" s="7" t="s">
        <v>53</v>
      </c>
      <c r="C7" s="7" t="s">
        <v>54</v>
      </c>
      <c r="D7" s="7" t="s">
        <v>55</v>
      </c>
    </row>
    <row r="8" spans="1:4" x14ac:dyDescent="0.2">
      <c r="A8" s="6">
        <v>56075</v>
      </c>
      <c r="B8" s="7" t="s">
        <v>56</v>
      </c>
      <c r="C8" s="7" t="s">
        <v>57</v>
      </c>
      <c r="D8" s="7" t="s">
        <v>58</v>
      </c>
    </row>
    <row r="9" spans="1:4" x14ac:dyDescent="0.2">
      <c r="A9" s="6">
        <v>44547</v>
      </c>
      <c r="B9" s="7" t="s">
        <v>59</v>
      </c>
      <c r="C9" s="7" t="s">
        <v>60</v>
      </c>
      <c r="D9" s="7" t="s">
        <v>61</v>
      </c>
    </row>
    <row r="10" spans="1:4" x14ac:dyDescent="0.2">
      <c r="A10" s="6">
        <v>65744</v>
      </c>
      <c r="B10" s="7" t="s">
        <v>62</v>
      </c>
      <c r="C10" s="7" t="s">
        <v>63</v>
      </c>
      <c r="D10" s="7" t="s">
        <v>64</v>
      </c>
    </row>
    <row r="11" spans="1:4" x14ac:dyDescent="0.2">
      <c r="A11" s="6">
        <v>65804</v>
      </c>
      <c r="B11" s="7" t="s">
        <v>65</v>
      </c>
      <c r="C11" s="7" t="s">
        <v>66</v>
      </c>
      <c r="D11" s="7" t="s">
        <v>67</v>
      </c>
    </row>
    <row r="12" spans="1:4" x14ac:dyDescent="0.2">
      <c r="A12" s="6">
        <v>71263</v>
      </c>
      <c r="B12" s="7" t="s">
        <v>68</v>
      </c>
      <c r="C12" s="7" t="s">
        <v>69</v>
      </c>
      <c r="D12" s="7" t="s">
        <v>70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A4" sqref="A4"/>
    </sheetView>
  </sheetViews>
  <sheetFormatPr baseColWidth="10" defaultColWidth="14.5" defaultRowHeight="15" customHeight="1" x14ac:dyDescent="0.2"/>
  <cols>
    <col min="1" max="1" width="22.33203125" customWidth="1"/>
    <col min="2" max="5" width="13.83203125" customWidth="1"/>
    <col min="6" max="26" width="8.6640625" customWidth="1"/>
  </cols>
  <sheetData>
    <row r="1" spans="1:5" x14ac:dyDescent="0.2">
      <c r="A1" s="2" t="s">
        <v>71</v>
      </c>
    </row>
    <row r="3" spans="1:5" x14ac:dyDescent="0.2">
      <c r="B3" s="103" t="s">
        <v>72</v>
      </c>
      <c r="C3" s="104"/>
      <c r="D3" s="105"/>
    </row>
    <row r="4" spans="1:5" ht="48" x14ac:dyDescent="0.2">
      <c r="A4" s="8" t="s">
        <v>73</v>
      </c>
      <c r="B4" s="9" t="s">
        <v>74</v>
      </c>
      <c r="C4" s="10" t="s">
        <v>75</v>
      </c>
      <c r="D4" s="10" t="s">
        <v>76</v>
      </c>
      <c r="E4" s="11" t="s">
        <v>77</v>
      </c>
    </row>
    <row r="5" spans="1:5" x14ac:dyDescent="0.2">
      <c r="A5" s="12" t="s">
        <v>43</v>
      </c>
      <c r="B5" s="13">
        <v>43</v>
      </c>
      <c r="C5" s="14">
        <v>67</v>
      </c>
      <c r="D5" s="15">
        <v>85</v>
      </c>
      <c r="E5" s="16">
        <f t="shared" ref="E5:E14" si="0">C5/D5</f>
        <v>0.78823529411764703</v>
      </c>
    </row>
    <row r="6" spans="1:5" x14ac:dyDescent="0.2">
      <c r="A6" s="12" t="s">
        <v>46</v>
      </c>
      <c r="B6" s="13">
        <v>45</v>
      </c>
      <c r="C6" s="14">
        <v>71</v>
      </c>
      <c r="D6" s="15">
        <v>75</v>
      </c>
      <c r="E6" s="16">
        <f t="shared" si="0"/>
        <v>0.94666666666666666</v>
      </c>
    </row>
    <row r="7" spans="1:5" x14ac:dyDescent="0.2">
      <c r="A7" s="12" t="s">
        <v>49</v>
      </c>
      <c r="B7" s="13">
        <v>45</v>
      </c>
      <c r="C7" s="14">
        <v>72</v>
      </c>
      <c r="D7" s="15">
        <v>72.5</v>
      </c>
      <c r="E7" s="16">
        <f t="shared" si="0"/>
        <v>0.99310344827586206</v>
      </c>
    </row>
    <row r="8" spans="1:5" x14ac:dyDescent="0.2">
      <c r="A8" s="12" t="s">
        <v>52</v>
      </c>
      <c r="B8" s="13">
        <v>19</v>
      </c>
      <c r="C8" s="14">
        <v>49</v>
      </c>
      <c r="D8" s="15">
        <v>50</v>
      </c>
      <c r="E8" s="16">
        <f t="shared" si="0"/>
        <v>0.98</v>
      </c>
    </row>
    <row r="9" spans="1:5" x14ac:dyDescent="0.2">
      <c r="A9" s="12" t="s">
        <v>55</v>
      </c>
      <c r="B9" s="13">
        <v>48</v>
      </c>
      <c r="C9" s="14">
        <v>93</v>
      </c>
      <c r="D9" s="15">
        <v>140</v>
      </c>
      <c r="E9" s="16">
        <f t="shared" si="0"/>
        <v>0.66428571428571426</v>
      </c>
    </row>
    <row r="10" spans="1:5" x14ac:dyDescent="0.2">
      <c r="A10" s="12" t="s">
        <v>58</v>
      </c>
      <c r="B10" s="13">
        <v>44</v>
      </c>
      <c r="C10" s="14">
        <v>90</v>
      </c>
      <c r="D10" s="15">
        <v>100</v>
      </c>
      <c r="E10" s="16">
        <f t="shared" si="0"/>
        <v>0.9</v>
      </c>
    </row>
    <row r="11" spans="1:5" x14ac:dyDescent="0.2">
      <c r="A11" s="12" t="s">
        <v>61</v>
      </c>
      <c r="B11" s="13">
        <v>44</v>
      </c>
      <c r="C11" s="14">
        <v>68</v>
      </c>
      <c r="D11" s="15">
        <v>62</v>
      </c>
      <c r="E11" s="16">
        <f t="shared" si="0"/>
        <v>1.096774193548387</v>
      </c>
    </row>
    <row r="12" spans="1:5" x14ac:dyDescent="0.2">
      <c r="A12" s="12" t="s">
        <v>64</v>
      </c>
      <c r="B12" s="13">
        <v>45</v>
      </c>
      <c r="C12" s="14">
        <v>90</v>
      </c>
      <c r="D12" s="15">
        <v>180</v>
      </c>
      <c r="E12" s="16">
        <f t="shared" si="0"/>
        <v>0.5</v>
      </c>
    </row>
    <row r="13" spans="1:5" x14ac:dyDescent="0.2">
      <c r="A13" s="12" t="s">
        <v>67</v>
      </c>
      <c r="B13" s="13">
        <v>45</v>
      </c>
      <c r="C13" s="14">
        <v>90</v>
      </c>
      <c r="D13" s="15">
        <v>120</v>
      </c>
      <c r="E13" s="16">
        <f t="shared" si="0"/>
        <v>0.75</v>
      </c>
    </row>
    <row r="14" spans="1:5" x14ac:dyDescent="0.2">
      <c r="A14" s="17" t="s">
        <v>70</v>
      </c>
      <c r="B14" s="18">
        <v>46</v>
      </c>
      <c r="C14" s="19">
        <v>95</v>
      </c>
      <c r="D14" s="20">
        <v>180</v>
      </c>
      <c r="E14" s="21">
        <f t="shared" si="0"/>
        <v>0.52777777777777779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D3"/>
  </mergeCell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topLeftCell="A14" workbookViewId="0">
      <selection activeCell="O13" sqref="O13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x14ac:dyDescent="0.2">
      <c r="A1" s="2" t="s">
        <v>78</v>
      </c>
    </row>
    <row r="2" spans="1:11" ht="27" x14ac:dyDescent="0.2">
      <c r="A2" s="22" t="s">
        <v>79</v>
      </c>
      <c r="B2" s="23" t="s">
        <v>80</v>
      </c>
      <c r="C2" s="23" t="s">
        <v>46</v>
      </c>
      <c r="D2" s="23" t="s">
        <v>81</v>
      </c>
      <c r="E2" s="23" t="s">
        <v>82</v>
      </c>
      <c r="F2" s="23" t="s">
        <v>55</v>
      </c>
      <c r="G2" s="23" t="s">
        <v>58</v>
      </c>
      <c r="H2" s="23" t="s">
        <v>61</v>
      </c>
      <c r="I2" s="23" t="s">
        <v>83</v>
      </c>
      <c r="J2" s="23" t="s">
        <v>84</v>
      </c>
      <c r="K2" s="23" t="s">
        <v>70</v>
      </c>
    </row>
    <row r="3" spans="1:11" x14ac:dyDescent="0.2">
      <c r="A3" s="24">
        <v>1</v>
      </c>
      <c r="B3" s="25">
        <v>112.8</v>
      </c>
      <c r="C3" s="25">
        <v>128.80000000000001</v>
      </c>
      <c r="D3" s="25">
        <v>92.163333333333341</v>
      </c>
      <c r="E3" s="25">
        <v>103.625</v>
      </c>
      <c r="F3" s="25">
        <v>89.166666666666671</v>
      </c>
      <c r="G3" s="25">
        <v>103</v>
      </c>
      <c r="H3" s="25">
        <v>172.352</v>
      </c>
      <c r="I3" s="25">
        <v>127.8</v>
      </c>
      <c r="J3" s="25">
        <v>120.4</v>
      </c>
      <c r="K3" s="25">
        <v>146.5</v>
      </c>
    </row>
    <row r="4" spans="1:11" x14ac:dyDescent="0.2">
      <c r="A4" s="24">
        <v>2</v>
      </c>
      <c r="B4" s="25">
        <v>117</v>
      </c>
      <c r="C4" s="25">
        <v>137.6</v>
      </c>
      <c r="D4" s="25">
        <v>133.09</v>
      </c>
      <c r="E4" s="25">
        <v>118.25</v>
      </c>
      <c r="F4" s="25">
        <v>114.66666666666667</v>
      </c>
      <c r="G4" s="25"/>
      <c r="H4" s="25">
        <v>169.172</v>
      </c>
      <c r="I4" s="25">
        <v>133.80000000000001</v>
      </c>
      <c r="J4" s="25">
        <v>116.2</v>
      </c>
      <c r="K4" s="25">
        <v>136</v>
      </c>
    </row>
    <row r="5" spans="1:11" x14ac:dyDescent="0.2">
      <c r="A5" s="24">
        <v>3</v>
      </c>
      <c r="B5" s="25">
        <v>125.2</v>
      </c>
      <c r="C5" s="25">
        <v>140.80000000000001</v>
      </c>
      <c r="D5" s="25">
        <v>116.84666666666668</v>
      </c>
      <c r="E5" s="25">
        <v>117.875</v>
      </c>
      <c r="F5" s="25">
        <v>129.66666666666666</v>
      </c>
      <c r="G5" s="25">
        <v>109</v>
      </c>
      <c r="H5" s="25">
        <v>164.95599999999999</v>
      </c>
      <c r="I5" s="25">
        <v>136.4</v>
      </c>
      <c r="J5" s="25">
        <v>124.2</v>
      </c>
      <c r="K5" s="25">
        <v>141</v>
      </c>
    </row>
    <row r="6" spans="1:11" x14ac:dyDescent="0.2">
      <c r="A6" s="24">
        <v>4</v>
      </c>
      <c r="B6" s="25">
        <v>128</v>
      </c>
      <c r="C6" s="25"/>
      <c r="D6" s="25">
        <v>156.80000000000001</v>
      </c>
      <c r="E6" s="25">
        <v>118.42857142857143</v>
      </c>
      <c r="F6" s="25"/>
      <c r="G6" s="25"/>
      <c r="H6" s="25">
        <v>161.13800000000001</v>
      </c>
      <c r="I6" s="25"/>
      <c r="J6" s="25"/>
      <c r="K6" s="25">
        <v>142</v>
      </c>
    </row>
    <row r="7" spans="1:11" x14ac:dyDescent="0.2">
      <c r="A7" s="24">
        <v>5</v>
      </c>
      <c r="B7" s="25"/>
      <c r="C7" s="25"/>
      <c r="D7" s="25">
        <v>161.97</v>
      </c>
      <c r="E7" s="25">
        <v>118</v>
      </c>
      <c r="F7" s="25"/>
      <c r="G7" s="25"/>
      <c r="H7" s="25">
        <v>144.67400000000001</v>
      </c>
      <c r="I7" s="25"/>
      <c r="J7" s="25"/>
      <c r="K7" s="25">
        <v>142.33333333333334</v>
      </c>
    </row>
    <row r="8" spans="1:11" x14ac:dyDescent="0.2">
      <c r="A8" s="24">
        <v>6</v>
      </c>
      <c r="B8" s="25"/>
      <c r="C8" s="25">
        <v>142.6</v>
      </c>
      <c r="D8" s="25">
        <v>140.29999999999998</v>
      </c>
      <c r="E8" s="25">
        <v>117.66666666666667</v>
      </c>
      <c r="F8" s="25">
        <v>143.66666666666666</v>
      </c>
      <c r="G8" s="25">
        <v>137.33333333333334</v>
      </c>
      <c r="H8" s="25">
        <v>137.36600000000001</v>
      </c>
      <c r="I8" s="25">
        <v>142</v>
      </c>
      <c r="J8" s="25">
        <v>165.4</v>
      </c>
      <c r="K8" s="25"/>
    </row>
    <row r="9" spans="1:11" x14ac:dyDescent="0.2">
      <c r="A9" s="24">
        <v>7</v>
      </c>
      <c r="B9" s="25">
        <v>134</v>
      </c>
      <c r="C9" s="25">
        <v>143.4</v>
      </c>
      <c r="D9" s="25">
        <v>162.1</v>
      </c>
      <c r="E9" s="25">
        <v>118.85714285714286</v>
      </c>
      <c r="F9" s="25">
        <v>148.66666666666666</v>
      </c>
      <c r="G9" s="25">
        <v>138</v>
      </c>
      <c r="H9" s="25">
        <v>132.35000000000002</v>
      </c>
      <c r="I9" s="25">
        <v>144.4</v>
      </c>
      <c r="J9" s="25">
        <v>162</v>
      </c>
      <c r="K9" s="25"/>
    </row>
    <row r="10" spans="1:11" x14ac:dyDescent="0.2">
      <c r="A10" s="24">
        <v>8</v>
      </c>
      <c r="B10" s="25">
        <v>135.80000000000001</v>
      </c>
      <c r="C10" s="25">
        <v>144.6</v>
      </c>
      <c r="D10" s="25">
        <v>166.95</v>
      </c>
      <c r="E10" s="25">
        <v>119.28571428571429</v>
      </c>
      <c r="F10" s="25">
        <v>149.66666666666666</v>
      </c>
      <c r="G10" s="25">
        <v>141.33333333333334</v>
      </c>
      <c r="H10" s="25">
        <v>157.47399999999999</v>
      </c>
      <c r="I10" s="25">
        <v>146.4</v>
      </c>
      <c r="J10" s="25">
        <v>167.2</v>
      </c>
      <c r="K10" s="25">
        <v>108</v>
      </c>
    </row>
    <row r="11" spans="1:11" x14ac:dyDescent="0.2">
      <c r="A11" s="24">
        <v>9</v>
      </c>
      <c r="B11" s="25">
        <v>136.4</v>
      </c>
      <c r="C11" s="25">
        <v>131.19999999999999</v>
      </c>
      <c r="D11" s="25">
        <v>170.01</v>
      </c>
      <c r="E11" s="25">
        <v>121.88888888888889</v>
      </c>
      <c r="F11" s="25">
        <v>158.66666666666666</v>
      </c>
      <c r="G11" s="25">
        <v>146.66666666666666</v>
      </c>
      <c r="H11" s="25">
        <v>155.11600000000001</v>
      </c>
      <c r="I11" s="25">
        <v>148</v>
      </c>
      <c r="J11" s="25">
        <v>170</v>
      </c>
      <c r="K11" s="25">
        <v>107.33333333333333</v>
      </c>
    </row>
    <row r="12" spans="1:11" x14ac:dyDescent="0.2">
      <c r="A12" s="24">
        <v>10</v>
      </c>
      <c r="B12" s="25">
        <v>139.19999999999999</v>
      </c>
      <c r="C12" s="25">
        <v>156.6</v>
      </c>
      <c r="D12" s="25">
        <v>143.47375</v>
      </c>
      <c r="E12" s="25">
        <v>120.14285714285714</v>
      </c>
      <c r="F12" s="25">
        <v>162</v>
      </c>
      <c r="G12" s="25">
        <v>151.33333333333334</v>
      </c>
      <c r="H12" s="25">
        <v>156.81800000000001</v>
      </c>
      <c r="I12" s="25">
        <v>148.19999999999999</v>
      </c>
      <c r="J12" s="25">
        <v>170.4</v>
      </c>
      <c r="K12" s="25">
        <v>109.33333333333333</v>
      </c>
    </row>
    <row r="13" spans="1:11" x14ac:dyDescent="0.2">
      <c r="A13" s="24">
        <v>11</v>
      </c>
      <c r="B13" s="25">
        <v>135.80000000000001</v>
      </c>
      <c r="C13" s="25"/>
      <c r="D13" s="25">
        <v>169.03</v>
      </c>
      <c r="E13" s="25">
        <v>119.57142857142857</v>
      </c>
      <c r="F13" s="25"/>
      <c r="G13" s="25"/>
      <c r="H13" s="25">
        <v>128.57400000000001</v>
      </c>
      <c r="I13" s="25"/>
      <c r="J13" s="25"/>
      <c r="K13" s="25">
        <v>110.33333333333333</v>
      </c>
    </row>
    <row r="14" spans="1:11" x14ac:dyDescent="0.2">
      <c r="A14" s="24">
        <v>12</v>
      </c>
      <c r="B14" s="25"/>
      <c r="C14" s="25"/>
      <c r="D14" s="25">
        <v>169.77</v>
      </c>
      <c r="E14" s="25">
        <v>119.14285714285714</v>
      </c>
      <c r="F14" s="25"/>
      <c r="G14" s="25"/>
      <c r="H14" s="25">
        <v>115.68199999999999</v>
      </c>
      <c r="I14" s="25"/>
      <c r="J14" s="25"/>
      <c r="K14" s="25">
        <v>108</v>
      </c>
    </row>
    <row r="15" spans="1:11" x14ac:dyDescent="0.2">
      <c r="A15" s="24">
        <v>13</v>
      </c>
      <c r="B15" s="25"/>
      <c r="C15" s="25">
        <v>163</v>
      </c>
      <c r="D15" s="25">
        <v>140.04374999999999</v>
      </c>
      <c r="E15" s="25">
        <v>118.57142857142857</v>
      </c>
      <c r="F15" s="25">
        <v>160</v>
      </c>
      <c r="G15" s="25"/>
      <c r="H15" s="25">
        <v>122.04</v>
      </c>
      <c r="I15" s="25">
        <v>140.19999999999999</v>
      </c>
      <c r="J15" s="25">
        <v>165.4</v>
      </c>
      <c r="K15" s="25">
        <v>109</v>
      </c>
    </row>
    <row r="16" spans="1:11" x14ac:dyDescent="0.2">
      <c r="A16" s="24">
        <v>14</v>
      </c>
      <c r="B16" s="25">
        <v>138.19999999999999</v>
      </c>
      <c r="C16" s="25">
        <v>164.6</v>
      </c>
      <c r="D16" s="25">
        <v>171.12</v>
      </c>
      <c r="E16" s="25">
        <v>117.85714285714286</v>
      </c>
      <c r="F16" s="25">
        <v>161.66666666666666</v>
      </c>
      <c r="G16" s="25">
        <v>133</v>
      </c>
      <c r="H16" s="25">
        <v>127.976</v>
      </c>
      <c r="I16" s="25">
        <v>141</v>
      </c>
      <c r="J16" s="25">
        <v>164.8</v>
      </c>
      <c r="K16" s="25"/>
    </row>
    <row r="17" spans="1:11" x14ac:dyDescent="0.2">
      <c r="A17" s="24">
        <v>15</v>
      </c>
      <c r="B17" s="25">
        <v>135.80000000000001</v>
      </c>
      <c r="C17" s="25">
        <v>166</v>
      </c>
      <c r="D17" s="25">
        <v>134.94374999999999</v>
      </c>
      <c r="E17" s="25">
        <v>117.57142857142857</v>
      </c>
      <c r="F17" s="25">
        <v>162.66666666666666</v>
      </c>
      <c r="G17" s="25">
        <v>132.33333333333334</v>
      </c>
      <c r="H17" s="25">
        <v>118.00199999999998</v>
      </c>
      <c r="I17" s="25">
        <v>142.6</v>
      </c>
      <c r="J17" s="25">
        <v>166.6</v>
      </c>
      <c r="K17" s="25">
        <v>126</v>
      </c>
    </row>
    <row r="18" spans="1:11" x14ac:dyDescent="0.2">
      <c r="A18" s="24">
        <v>16</v>
      </c>
      <c r="B18" s="25">
        <v>136.6</v>
      </c>
      <c r="C18" s="25">
        <v>166.2</v>
      </c>
      <c r="D18" s="25">
        <v>172.48</v>
      </c>
      <c r="E18" s="25">
        <v>117.57142857142857</v>
      </c>
      <c r="F18" s="25">
        <v>161.66666666666666</v>
      </c>
      <c r="G18" s="25">
        <v>136.66666666666666</v>
      </c>
      <c r="H18" s="25">
        <v>127.91400000000002</v>
      </c>
      <c r="I18" s="25"/>
      <c r="J18" s="25">
        <v>165.2</v>
      </c>
      <c r="K18" s="25">
        <v>129</v>
      </c>
    </row>
    <row r="19" spans="1:11" x14ac:dyDescent="0.2">
      <c r="A19" s="24">
        <v>17</v>
      </c>
      <c r="B19" s="25">
        <v>135.80000000000001</v>
      </c>
      <c r="C19" s="25">
        <v>168.2</v>
      </c>
      <c r="D19" s="25">
        <v>138.24625</v>
      </c>
      <c r="E19" s="25">
        <v>119</v>
      </c>
      <c r="F19" s="25">
        <v>161.66666666666666</v>
      </c>
      <c r="G19" s="25"/>
      <c r="H19" s="25">
        <v>117.50600000000001</v>
      </c>
      <c r="I19" s="25">
        <v>142.19999999999999</v>
      </c>
      <c r="J19" s="25">
        <v>160.19999999999999</v>
      </c>
      <c r="K19" s="25">
        <v>144.83333333333334</v>
      </c>
    </row>
    <row r="20" spans="1:11" x14ac:dyDescent="0.2">
      <c r="A20" s="24">
        <v>18</v>
      </c>
      <c r="B20" s="25">
        <v>136.6</v>
      </c>
      <c r="C20" s="25"/>
      <c r="D20" s="25">
        <v>167.4</v>
      </c>
      <c r="E20" s="25">
        <v>117.28571428571429</v>
      </c>
      <c r="F20" s="25"/>
      <c r="G20" s="25"/>
      <c r="H20" s="25">
        <v>126.46400000000001</v>
      </c>
      <c r="I20" s="25"/>
      <c r="J20" s="25"/>
      <c r="K20" s="25">
        <v>133.66666666666666</v>
      </c>
    </row>
    <row r="21" spans="1:11" ht="15.75" customHeight="1" x14ac:dyDescent="0.2">
      <c r="A21" s="24">
        <v>19</v>
      </c>
      <c r="B21" s="25"/>
      <c r="C21" s="25"/>
      <c r="D21" s="25">
        <v>166.56</v>
      </c>
      <c r="E21" s="25">
        <v>118.14285714285714</v>
      </c>
      <c r="F21" s="25"/>
      <c r="G21" s="25"/>
      <c r="H21" s="25">
        <v>117.556</v>
      </c>
      <c r="I21" s="25"/>
      <c r="J21" s="25"/>
      <c r="K21" s="25">
        <v>148.16666666666666</v>
      </c>
    </row>
    <row r="22" spans="1:11" ht="15.75" customHeight="1" x14ac:dyDescent="0.2">
      <c r="A22" s="24">
        <v>20</v>
      </c>
      <c r="B22" s="25"/>
      <c r="C22" s="25"/>
      <c r="D22" s="25">
        <v>127.5975</v>
      </c>
      <c r="E22" s="25">
        <v>117.71428571428571</v>
      </c>
      <c r="F22" s="25">
        <v>160.83333333333334</v>
      </c>
      <c r="G22" s="25">
        <v>133.33333333333334</v>
      </c>
      <c r="H22" s="25">
        <v>122.648</v>
      </c>
      <c r="I22" s="25">
        <v>142.6</v>
      </c>
      <c r="J22" s="25">
        <v>153.80000000000001</v>
      </c>
      <c r="K22" s="25"/>
    </row>
    <row r="23" spans="1:11" ht="15.75" customHeight="1" x14ac:dyDescent="0.2">
      <c r="A23" s="24">
        <v>21</v>
      </c>
      <c r="B23" s="25">
        <v>136.4</v>
      </c>
      <c r="C23" s="25">
        <v>150.6</v>
      </c>
      <c r="D23" s="25">
        <v>170.6</v>
      </c>
      <c r="E23" s="25">
        <v>118.57142857142857</v>
      </c>
      <c r="F23" s="25">
        <v>159</v>
      </c>
      <c r="G23" s="25">
        <v>137.5</v>
      </c>
      <c r="H23" s="25">
        <v>131.92999999999998</v>
      </c>
      <c r="I23" s="25">
        <v>155.19999999999999</v>
      </c>
      <c r="J23" s="25"/>
      <c r="K23" s="25"/>
    </row>
    <row r="24" spans="1:11" ht="15.75" customHeight="1" x14ac:dyDescent="0.2">
      <c r="A24" s="24">
        <v>22</v>
      </c>
      <c r="B24" s="25">
        <v>137.19999999999999</v>
      </c>
      <c r="C24" s="25">
        <v>150.80000000000001</v>
      </c>
      <c r="D24" s="25">
        <v>127.2025</v>
      </c>
      <c r="E24" s="25">
        <v>141.85714285714286</v>
      </c>
      <c r="F24" s="25">
        <v>157.33333333333334</v>
      </c>
      <c r="G24" s="25">
        <v>129.4</v>
      </c>
      <c r="H24" s="25">
        <v>117.75</v>
      </c>
      <c r="I24" s="25">
        <v>155.4</v>
      </c>
      <c r="J24" s="25">
        <v>152.80000000000001</v>
      </c>
      <c r="K24" s="25"/>
    </row>
    <row r="25" spans="1:11" ht="15.75" customHeight="1" x14ac:dyDescent="0.2">
      <c r="A25" s="24">
        <v>23</v>
      </c>
      <c r="B25" s="25">
        <v>139.6</v>
      </c>
      <c r="C25" s="25">
        <v>153.6</v>
      </c>
      <c r="D25" s="25">
        <v>168.09</v>
      </c>
      <c r="E25" s="25">
        <v>141.14285714285714</v>
      </c>
      <c r="F25" s="25">
        <v>135</v>
      </c>
      <c r="G25" s="25">
        <v>131.80000000000001</v>
      </c>
      <c r="H25" s="25">
        <v>122.6</v>
      </c>
      <c r="I25" s="25">
        <v>156.80000000000001</v>
      </c>
      <c r="J25" s="25"/>
      <c r="K25" s="25"/>
    </row>
    <row r="26" spans="1:11" ht="15.75" customHeight="1" x14ac:dyDescent="0.2">
      <c r="A26" s="24">
        <v>24</v>
      </c>
      <c r="B26" s="25">
        <v>138.80000000000001</v>
      </c>
      <c r="C26" s="25">
        <v>155.6</v>
      </c>
      <c r="D26" s="25">
        <v>123.42857142857143</v>
      </c>
      <c r="E26" s="25">
        <v>143.57142857142858</v>
      </c>
      <c r="F26" s="25">
        <v>140.33333333333334</v>
      </c>
      <c r="G26" s="25"/>
      <c r="H26" s="25">
        <v>136.21799999999999</v>
      </c>
      <c r="I26" s="25">
        <v>155.80000000000001</v>
      </c>
      <c r="J26" s="25">
        <v>148.19999999999999</v>
      </c>
      <c r="K26" s="25">
        <v>140.33333333333334</v>
      </c>
    </row>
    <row r="27" spans="1:11" ht="15.75" customHeight="1" x14ac:dyDescent="0.2">
      <c r="A27" s="24">
        <v>25</v>
      </c>
      <c r="B27" s="25">
        <v>136</v>
      </c>
      <c r="C27" s="25"/>
      <c r="D27" s="25">
        <v>165.61</v>
      </c>
      <c r="E27" s="25">
        <v>144.14285714285714</v>
      </c>
      <c r="F27" s="25"/>
      <c r="G27" s="25"/>
      <c r="H27" s="25">
        <v>117.458</v>
      </c>
      <c r="I27" s="25"/>
      <c r="J27" s="25"/>
      <c r="K27" s="25"/>
    </row>
    <row r="28" spans="1:11" ht="15.75" customHeight="1" x14ac:dyDescent="0.2">
      <c r="A28" s="24">
        <v>26</v>
      </c>
      <c r="B28" s="25"/>
      <c r="C28" s="25"/>
      <c r="D28" s="25">
        <v>164.11</v>
      </c>
      <c r="E28" s="25">
        <v>145.28571428571428</v>
      </c>
      <c r="F28" s="25"/>
      <c r="G28" s="25"/>
      <c r="H28" s="25">
        <v>119.94200000000001</v>
      </c>
      <c r="I28" s="25"/>
      <c r="J28" s="25"/>
      <c r="K28" s="25"/>
    </row>
    <row r="29" spans="1:11" ht="15.75" customHeight="1" x14ac:dyDescent="0.2">
      <c r="A29" s="24">
        <v>27</v>
      </c>
      <c r="B29" s="25"/>
      <c r="C29" s="25">
        <v>160.80000000000001</v>
      </c>
      <c r="D29" s="25">
        <v>162.11000000000001</v>
      </c>
      <c r="E29" s="25">
        <v>146.85714285714286</v>
      </c>
      <c r="F29" s="25">
        <v>157.33333333333334</v>
      </c>
      <c r="G29" s="25">
        <v>156.33333333333334</v>
      </c>
      <c r="H29" s="25">
        <v>124.79600000000001</v>
      </c>
      <c r="I29" s="25">
        <v>156.19999999999999</v>
      </c>
      <c r="J29" s="25">
        <v>159.19999999999999</v>
      </c>
      <c r="K29" s="25"/>
    </row>
    <row r="30" spans="1:11" ht="15.75" customHeight="1" x14ac:dyDescent="0.2">
      <c r="A30" s="24">
        <v>28</v>
      </c>
      <c r="B30" s="25">
        <v>136.6</v>
      </c>
      <c r="C30" s="25">
        <v>163.4</v>
      </c>
      <c r="D30" s="25">
        <v>118.28571428571429</v>
      </c>
      <c r="E30" s="25">
        <v>148.57142857142858</v>
      </c>
      <c r="F30" s="25">
        <v>158.66666666666666</v>
      </c>
      <c r="G30" s="25">
        <v>154</v>
      </c>
      <c r="H30" s="25">
        <v>134.12199999999999</v>
      </c>
      <c r="I30" s="25">
        <v>157</v>
      </c>
      <c r="J30" s="25">
        <v>156.6</v>
      </c>
      <c r="K30" s="25"/>
    </row>
    <row r="31" spans="1:11" ht="15.75" customHeight="1" x14ac:dyDescent="0.2">
      <c r="A31" s="24">
        <v>29</v>
      </c>
      <c r="B31" s="25">
        <v>136</v>
      </c>
      <c r="C31" s="25">
        <v>165.6</v>
      </c>
      <c r="D31" s="25">
        <v>118.57142857142857</v>
      </c>
      <c r="E31" s="25">
        <v>148.71428571428572</v>
      </c>
      <c r="F31" s="25">
        <v>158.33333333333334</v>
      </c>
      <c r="G31" s="25">
        <v>154.66666666666666</v>
      </c>
      <c r="H31" s="25">
        <v>123.41800000000001</v>
      </c>
      <c r="I31" s="25"/>
      <c r="J31" s="25">
        <v>156</v>
      </c>
      <c r="K31" s="25">
        <v>140</v>
      </c>
    </row>
    <row r="32" spans="1:11" ht="15.75" customHeight="1" x14ac:dyDescent="0.2">
      <c r="A32" s="24">
        <v>30</v>
      </c>
      <c r="B32" s="25">
        <v>135.6</v>
      </c>
      <c r="C32" s="25">
        <v>167.8</v>
      </c>
      <c r="D32" s="25">
        <v>130.28571428571428</v>
      </c>
      <c r="E32" s="25">
        <v>151</v>
      </c>
      <c r="F32" s="25">
        <v>156.66666666666666</v>
      </c>
      <c r="G32" s="25">
        <v>153.33333333333334</v>
      </c>
      <c r="H32" s="25">
        <v>116.53600000000002</v>
      </c>
      <c r="I32" s="25">
        <v>162</v>
      </c>
      <c r="J32" s="25"/>
      <c r="K32" s="25">
        <v>147</v>
      </c>
    </row>
    <row r="33" spans="1:11" ht="15.75" customHeight="1" x14ac:dyDescent="0.2">
      <c r="A33" s="24">
        <v>31</v>
      </c>
      <c r="B33" s="25">
        <v>133.80000000000001</v>
      </c>
      <c r="C33" s="25">
        <v>169</v>
      </c>
      <c r="D33" s="25">
        <v>130.28571428571428</v>
      </c>
      <c r="E33" s="25">
        <v>149.85714285714286</v>
      </c>
      <c r="F33" s="25">
        <v>157.66666666666666</v>
      </c>
      <c r="G33" s="25">
        <v>157</v>
      </c>
      <c r="H33" s="25">
        <v>117.93800000000002</v>
      </c>
      <c r="I33" s="25"/>
      <c r="J33" s="25">
        <v>155.80000000000001</v>
      </c>
      <c r="K33" s="25">
        <v>153.16666666666666</v>
      </c>
    </row>
    <row r="34" spans="1:11" ht="15.75" customHeight="1" x14ac:dyDescent="0.2">
      <c r="A34" s="24">
        <v>32</v>
      </c>
      <c r="B34" s="25">
        <v>135</v>
      </c>
      <c r="C34" s="25"/>
      <c r="D34" s="25">
        <v>158.16</v>
      </c>
      <c r="E34" s="25">
        <v>135.14285714285714</v>
      </c>
      <c r="F34" s="25"/>
      <c r="G34" s="25"/>
      <c r="H34" s="25">
        <v>119.39000000000001</v>
      </c>
      <c r="I34" s="25"/>
      <c r="J34" s="25"/>
      <c r="K34" s="25"/>
    </row>
    <row r="35" spans="1:11" ht="15.75" customHeight="1" x14ac:dyDescent="0.2">
      <c r="A35" s="24">
        <v>33</v>
      </c>
      <c r="B35" s="25"/>
      <c r="C35" s="25"/>
      <c r="D35" s="25">
        <v>157.88</v>
      </c>
      <c r="E35" s="25">
        <v>137.85714285714286</v>
      </c>
      <c r="F35" s="25"/>
      <c r="G35" s="25"/>
      <c r="H35" s="25">
        <v>121.502</v>
      </c>
      <c r="I35" s="25"/>
      <c r="J35" s="25"/>
      <c r="K35" s="25">
        <v>148.83333333333334</v>
      </c>
    </row>
    <row r="36" spans="1:11" ht="15.75" customHeight="1" x14ac:dyDescent="0.2">
      <c r="A36" s="24">
        <v>34</v>
      </c>
      <c r="B36" s="25"/>
      <c r="C36" s="25">
        <v>169.6</v>
      </c>
      <c r="D36" s="25">
        <v>129.42857142857142</v>
      </c>
      <c r="E36" s="25">
        <v>142.42857142857142</v>
      </c>
      <c r="F36" s="25">
        <v>157</v>
      </c>
      <c r="G36" s="25"/>
      <c r="H36" s="25">
        <v>124.15599999999999</v>
      </c>
      <c r="I36" s="25">
        <v>154.80000000000001</v>
      </c>
      <c r="J36" s="25"/>
      <c r="K36" s="25"/>
    </row>
    <row r="37" spans="1:11" ht="15.75" customHeight="1" x14ac:dyDescent="0.2">
      <c r="A37" s="24">
        <v>35</v>
      </c>
      <c r="B37" s="25"/>
      <c r="C37" s="25">
        <v>169.8</v>
      </c>
      <c r="D37" s="25">
        <v>130.57142857142858</v>
      </c>
      <c r="E37" s="25">
        <v>151.85714285714286</v>
      </c>
      <c r="F37" s="25">
        <v>158</v>
      </c>
      <c r="G37" s="25">
        <v>153</v>
      </c>
      <c r="H37" s="25">
        <v>127.25399999999999</v>
      </c>
      <c r="I37" s="25">
        <v>151.6</v>
      </c>
      <c r="J37" s="25"/>
      <c r="K37" s="25"/>
    </row>
    <row r="38" spans="1:11" ht="15.75" customHeight="1" x14ac:dyDescent="0.2">
      <c r="A38" s="24">
        <v>36</v>
      </c>
      <c r="B38" s="25">
        <v>135.30000000000001</v>
      </c>
      <c r="C38" s="25">
        <v>169.8</v>
      </c>
      <c r="D38" s="25">
        <v>131.14285714285714</v>
      </c>
      <c r="E38" s="25">
        <v>148.28571428571428</v>
      </c>
      <c r="F38" s="25">
        <v>157</v>
      </c>
      <c r="G38" s="25">
        <v>145.5</v>
      </c>
      <c r="H38" s="25">
        <v>141.25399999999999</v>
      </c>
      <c r="I38" s="25">
        <v>151.6</v>
      </c>
      <c r="J38" s="25">
        <v>149.19999999999999</v>
      </c>
      <c r="K38" s="25"/>
    </row>
    <row r="39" spans="1:11" ht="15.75" customHeight="1" x14ac:dyDescent="0.2">
      <c r="A39" s="24">
        <v>37</v>
      </c>
      <c r="B39" s="25">
        <v>135.1</v>
      </c>
      <c r="C39" s="25">
        <v>168</v>
      </c>
      <c r="D39" s="25">
        <v>154.04</v>
      </c>
      <c r="E39" s="25">
        <v>150</v>
      </c>
      <c r="F39" s="25">
        <v>160.33333333333334</v>
      </c>
      <c r="G39" s="25">
        <v>151.66666666666666</v>
      </c>
      <c r="H39" s="25">
        <v>127.70399999999999</v>
      </c>
      <c r="I39" s="25">
        <v>151.6</v>
      </c>
      <c r="J39" s="25"/>
      <c r="K39" s="25"/>
    </row>
    <row r="40" spans="1:11" ht="15.75" customHeight="1" x14ac:dyDescent="0.2">
      <c r="A40" s="24">
        <v>38</v>
      </c>
      <c r="B40" s="25">
        <v>135.19999999999999</v>
      </c>
      <c r="C40" s="25">
        <v>169.2</v>
      </c>
      <c r="D40" s="25">
        <v>126.85714285714286</v>
      </c>
      <c r="E40" s="25">
        <v>157.14285714285714</v>
      </c>
      <c r="F40" s="25">
        <v>158.33333333333334</v>
      </c>
      <c r="G40" s="25"/>
      <c r="H40" s="25">
        <v>117.78000000000002</v>
      </c>
      <c r="I40" s="25"/>
      <c r="J40" s="25"/>
      <c r="K40" s="25">
        <v>151.83333333333334</v>
      </c>
    </row>
    <row r="41" spans="1:11" ht="15.75" customHeight="1" x14ac:dyDescent="0.2">
      <c r="A41" s="24">
        <v>39</v>
      </c>
      <c r="B41" s="25">
        <v>135.19999999999999</v>
      </c>
      <c r="C41" s="25"/>
      <c r="D41" s="25">
        <v>153.07</v>
      </c>
      <c r="E41" s="25">
        <v>151.14285714285714</v>
      </c>
      <c r="F41" s="25"/>
      <c r="G41" s="25"/>
      <c r="H41" s="25">
        <v>117.09400000000001</v>
      </c>
      <c r="I41" s="25"/>
      <c r="J41" s="25"/>
      <c r="K41" s="25"/>
    </row>
    <row r="42" spans="1:11" ht="15.75" customHeight="1" x14ac:dyDescent="0.2">
      <c r="A42" s="24">
        <v>40</v>
      </c>
      <c r="B42" s="25"/>
      <c r="C42" s="25"/>
      <c r="D42" s="25">
        <v>152.22999999999999</v>
      </c>
      <c r="E42" s="25">
        <v>150</v>
      </c>
      <c r="F42" s="25"/>
      <c r="G42" s="25"/>
      <c r="H42" s="25">
        <v>116.36800000000001</v>
      </c>
      <c r="I42" s="25"/>
      <c r="J42" s="25"/>
      <c r="K42" s="25"/>
    </row>
    <row r="43" spans="1:11" ht="15.75" customHeight="1" x14ac:dyDescent="0.2">
      <c r="A43" s="24">
        <v>41</v>
      </c>
      <c r="B43" s="25"/>
      <c r="C43" s="25"/>
      <c r="D43" s="25">
        <v>126.85714285714286</v>
      </c>
      <c r="E43" s="25">
        <v>150.71428571428572</v>
      </c>
      <c r="F43" s="25">
        <v>157.33333333333334</v>
      </c>
      <c r="G43" s="25">
        <v>148.66666666666666</v>
      </c>
      <c r="H43" s="25">
        <v>116.23799999999999</v>
      </c>
      <c r="I43" s="25">
        <v>149</v>
      </c>
      <c r="J43" s="25">
        <v>141.19999999999999</v>
      </c>
      <c r="K43" s="25"/>
    </row>
    <row r="44" spans="1:11" ht="15.75" customHeight="1" x14ac:dyDescent="0.2">
      <c r="A44" s="24">
        <v>42</v>
      </c>
      <c r="B44" s="25">
        <v>135</v>
      </c>
      <c r="C44" s="25">
        <v>168.4</v>
      </c>
      <c r="D44" s="25">
        <v>149.88999999999999</v>
      </c>
      <c r="E44" s="25">
        <v>158.42857142857142</v>
      </c>
      <c r="F44" s="25">
        <v>159</v>
      </c>
      <c r="G44" s="25">
        <v>144</v>
      </c>
      <c r="H44" s="25">
        <v>116.96</v>
      </c>
      <c r="I44" s="25">
        <v>145.19999999999999</v>
      </c>
      <c r="J44" s="25"/>
      <c r="K44" s="25"/>
    </row>
    <row r="45" spans="1:11" ht="15.75" customHeight="1" x14ac:dyDescent="0.2">
      <c r="A45" s="24">
        <v>43</v>
      </c>
      <c r="B45" s="25">
        <v>134.9</v>
      </c>
      <c r="C45" s="25">
        <v>169</v>
      </c>
      <c r="D45" s="25">
        <v>125.42857142857143</v>
      </c>
      <c r="E45" s="25">
        <v>158.28571428571428</v>
      </c>
      <c r="F45" s="25">
        <v>153.66666666666666</v>
      </c>
      <c r="G45" s="25">
        <v>152</v>
      </c>
      <c r="H45" s="25">
        <v>110.06199999999998</v>
      </c>
      <c r="I45" s="25"/>
      <c r="J45" s="25">
        <v>135.80000000000001</v>
      </c>
      <c r="K45" s="25">
        <v>142.66666666666666</v>
      </c>
    </row>
    <row r="46" spans="1:11" ht="15.75" customHeight="1" x14ac:dyDescent="0.2">
      <c r="A46" s="24">
        <v>44</v>
      </c>
      <c r="B46" s="25">
        <v>136.19999999999999</v>
      </c>
      <c r="C46" s="25">
        <v>170.2</v>
      </c>
      <c r="D46" s="25">
        <v>150</v>
      </c>
      <c r="E46" s="25">
        <v>157.85714285714286</v>
      </c>
      <c r="F46" s="25">
        <v>150.33333333333334</v>
      </c>
      <c r="G46" s="25">
        <v>150.66666666666666</v>
      </c>
      <c r="H46" s="25">
        <v>110.828</v>
      </c>
      <c r="I46" s="25">
        <v>147.19999999999999</v>
      </c>
      <c r="J46" s="25">
        <v>167.4</v>
      </c>
      <c r="K46" s="25"/>
    </row>
    <row r="47" spans="1:11" ht="15.75" customHeight="1" x14ac:dyDescent="0.2">
      <c r="A47" s="24">
        <v>45</v>
      </c>
      <c r="B47" s="25">
        <v>136.80000000000001</v>
      </c>
      <c r="C47" s="25">
        <v>169.6</v>
      </c>
      <c r="D47" s="25">
        <v>125.14285714285714</v>
      </c>
      <c r="E47" s="25">
        <v>159</v>
      </c>
      <c r="F47" s="25">
        <v>153</v>
      </c>
      <c r="G47" s="25"/>
      <c r="H47" s="25">
        <v>113.33599999999998</v>
      </c>
      <c r="I47" s="25">
        <v>151</v>
      </c>
      <c r="J47" s="25">
        <v>166.6</v>
      </c>
      <c r="K47" s="25">
        <v>148.16666666666666</v>
      </c>
    </row>
    <row r="48" spans="1:11" ht="15.75" customHeight="1" x14ac:dyDescent="0.2">
      <c r="A48" s="24">
        <v>46</v>
      </c>
      <c r="B48" s="25">
        <v>128.4</v>
      </c>
      <c r="C48" s="25"/>
      <c r="D48" s="24"/>
      <c r="E48" s="25">
        <v>158.42857142857142</v>
      </c>
      <c r="F48" s="25"/>
      <c r="G48" s="25"/>
      <c r="H48" s="25">
        <v>117.98400000000001</v>
      </c>
      <c r="I48" s="24"/>
      <c r="J48" s="25"/>
      <c r="K48" s="25">
        <v>153.33333333333334</v>
      </c>
    </row>
    <row r="49" spans="1:11" ht="15.75" customHeight="1" x14ac:dyDescent="0.2">
      <c r="A49" s="24">
        <v>47</v>
      </c>
      <c r="B49" s="25"/>
      <c r="C49" s="25"/>
      <c r="D49" s="24"/>
      <c r="E49" s="25">
        <v>159.28571428571428</v>
      </c>
      <c r="F49" s="25"/>
      <c r="G49" s="25">
        <v>166</v>
      </c>
      <c r="H49" s="25">
        <v>119.974</v>
      </c>
      <c r="I49" s="24"/>
      <c r="J49" s="25"/>
      <c r="K49" s="25"/>
    </row>
    <row r="50" spans="1:11" ht="15.75" customHeight="1" x14ac:dyDescent="0.2">
      <c r="A50" s="24">
        <v>48</v>
      </c>
      <c r="B50" s="25"/>
      <c r="C50" s="25"/>
      <c r="D50" s="24"/>
      <c r="E50" s="25">
        <v>160.85714285714286</v>
      </c>
      <c r="F50" s="25">
        <v>148.66666666666666</v>
      </c>
      <c r="G50" s="25">
        <v>164</v>
      </c>
      <c r="H50" s="25">
        <v>121.99600000000001</v>
      </c>
      <c r="I50" s="24"/>
      <c r="J50" s="25">
        <v>167.6</v>
      </c>
      <c r="K50" s="25"/>
    </row>
    <row r="51" spans="1:11" ht="15.75" customHeight="1" x14ac:dyDescent="0.2">
      <c r="A51" s="24">
        <v>49</v>
      </c>
      <c r="B51" s="25">
        <v>124.4</v>
      </c>
      <c r="C51" s="24"/>
      <c r="D51" s="24"/>
      <c r="E51" s="25">
        <v>159.28571428571428</v>
      </c>
      <c r="F51" s="25">
        <v>154.33333333333334</v>
      </c>
      <c r="G51" s="25">
        <v>160.66666666666666</v>
      </c>
      <c r="H51" s="25">
        <v>130.964</v>
      </c>
      <c r="I51" s="24"/>
      <c r="J51" s="25">
        <v>167.6</v>
      </c>
      <c r="K51" s="25"/>
    </row>
    <row r="52" spans="1:11" ht="15.75" customHeight="1" x14ac:dyDescent="0.2">
      <c r="A52" s="24">
        <v>50</v>
      </c>
      <c r="B52" s="25">
        <v>124.9</v>
      </c>
      <c r="C52" s="24"/>
      <c r="D52" s="24"/>
      <c r="E52" s="25">
        <v>159.71428571428572</v>
      </c>
      <c r="F52" s="25">
        <v>118.33333333333333</v>
      </c>
      <c r="G52" s="25"/>
      <c r="H52" s="25">
        <v>148.80000000000001</v>
      </c>
      <c r="I52" s="24"/>
      <c r="J52" s="25">
        <v>171.8</v>
      </c>
      <c r="K52" s="25"/>
    </row>
    <row r="53" spans="1:11" ht="15.75" customHeight="1" x14ac:dyDescent="0.2">
      <c r="A53" s="24">
        <v>51</v>
      </c>
      <c r="B53" s="25">
        <v>123.7</v>
      </c>
      <c r="C53" s="24"/>
      <c r="D53" s="24"/>
      <c r="E53" s="24"/>
      <c r="F53" s="25">
        <v>128.66666666666666</v>
      </c>
      <c r="G53" s="25"/>
      <c r="H53" s="25">
        <v>140.80000000000001</v>
      </c>
      <c r="I53" s="24"/>
      <c r="J53" s="25">
        <v>167.6</v>
      </c>
      <c r="K53" s="25">
        <v>143.16666666666666</v>
      </c>
    </row>
    <row r="54" spans="1:11" ht="15.75" customHeight="1" x14ac:dyDescent="0.2">
      <c r="A54" s="24">
        <v>52</v>
      </c>
      <c r="B54" s="25">
        <v>122.2</v>
      </c>
      <c r="C54" s="24"/>
      <c r="D54" s="24"/>
      <c r="E54" s="24"/>
      <c r="F54" s="25">
        <v>131</v>
      </c>
      <c r="G54" s="25"/>
      <c r="H54" s="25">
        <v>149</v>
      </c>
      <c r="I54" s="24"/>
      <c r="J54" s="25">
        <v>168</v>
      </c>
      <c r="K54" s="25"/>
    </row>
    <row r="55" spans="1:11" ht="15.75" customHeight="1" x14ac:dyDescent="0.2">
      <c r="A55" s="24">
        <v>53</v>
      </c>
      <c r="B55" s="25">
        <v>117.8</v>
      </c>
      <c r="C55" s="24"/>
      <c r="D55" s="24"/>
      <c r="E55" s="24"/>
      <c r="F55" s="25"/>
      <c r="G55" s="25"/>
      <c r="H55" s="25">
        <v>145.6</v>
      </c>
      <c r="I55" s="24"/>
      <c r="J55" s="25"/>
      <c r="K55" s="25"/>
    </row>
    <row r="56" spans="1:11" ht="15.75" customHeight="1" x14ac:dyDescent="0.2">
      <c r="A56" s="24">
        <v>54</v>
      </c>
      <c r="B56" s="25"/>
      <c r="C56" s="24"/>
      <c r="D56" s="24"/>
      <c r="E56" s="24"/>
      <c r="F56" s="25"/>
      <c r="G56" s="25"/>
      <c r="H56" s="25">
        <v>148</v>
      </c>
      <c r="I56" s="24"/>
      <c r="J56" s="25"/>
      <c r="K56" s="25"/>
    </row>
    <row r="57" spans="1:11" ht="15.75" customHeight="1" x14ac:dyDescent="0.2">
      <c r="A57" s="24">
        <v>55</v>
      </c>
      <c r="B57" s="25"/>
      <c r="C57" s="24"/>
      <c r="D57" s="24"/>
      <c r="E57" s="24"/>
      <c r="F57" s="25">
        <v>150.66666666666666</v>
      </c>
      <c r="G57" s="25">
        <v>160.33333333333334</v>
      </c>
      <c r="H57" s="25">
        <v>149.19999999999999</v>
      </c>
      <c r="I57" s="24"/>
      <c r="J57" s="25">
        <v>168</v>
      </c>
      <c r="K57" s="25"/>
    </row>
    <row r="58" spans="1:11" ht="15.75" customHeight="1" x14ac:dyDescent="0.2">
      <c r="A58" s="24">
        <v>56</v>
      </c>
      <c r="B58" s="25">
        <v>114.3</v>
      </c>
      <c r="C58" s="24"/>
      <c r="D58" s="24"/>
      <c r="E58" s="24"/>
      <c r="F58" s="25">
        <v>154</v>
      </c>
      <c r="G58" s="25">
        <v>151.66666666666666</v>
      </c>
      <c r="H58" s="25">
        <v>144</v>
      </c>
      <c r="I58" s="24"/>
      <c r="J58" s="25"/>
      <c r="K58" s="25"/>
    </row>
    <row r="59" spans="1:11" ht="15.75" customHeight="1" x14ac:dyDescent="0.2">
      <c r="A59" s="24">
        <v>57</v>
      </c>
      <c r="B59" s="25">
        <v>110.7</v>
      </c>
      <c r="C59" s="24"/>
      <c r="D59" s="24"/>
      <c r="E59" s="24"/>
      <c r="F59" s="25">
        <v>156</v>
      </c>
      <c r="G59" s="25">
        <v>157</v>
      </c>
      <c r="H59" s="25">
        <v>155.80000000000001</v>
      </c>
      <c r="I59" s="24"/>
      <c r="J59" s="25">
        <v>168.2</v>
      </c>
      <c r="K59" s="25">
        <v>151.33333333333334</v>
      </c>
    </row>
    <row r="60" spans="1:11" ht="15.75" customHeight="1" x14ac:dyDescent="0.2">
      <c r="A60" s="24">
        <v>58</v>
      </c>
      <c r="B60" s="25">
        <v>114.4</v>
      </c>
      <c r="C60" s="24"/>
      <c r="D60" s="24"/>
      <c r="E60" s="24"/>
      <c r="F60" s="25">
        <v>158.33333333333334</v>
      </c>
      <c r="G60" s="25">
        <v>157.33333333333334</v>
      </c>
      <c r="H60" s="25">
        <v>156.80000000000001</v>
      </c>
      <c r="I60" s="24"/>
      <c r="J60" s="25">
        <v>169</v>
      </c>
      <c r="K60" s="25">
        <v>148.66666666666666</v>
      </c>
    </row>
    <row r="61" spans="1:11" ht="15.75" customHeight="1" x14ac:dyDescent="0.2">
      <c r="A61" s="24">
        <v>59</v>
      </c>
      <c r="B61" s="25">
        <v>112.4</v>
      </c>
      <c r="C61" s="24"/>
      <c r="D61" s="24"/>
      <c r="E61" s="24"/>
      <c r="F61" s="25">
        <v>160.33333333333334</v>
      </c>
      <c r="G61" s="25"/>
      <c r="H61" s="25">
        <v>160.19999999999999</v>
      </c>
      <c r="I61" s="24"/>
      <c r="J61" s="25">
        <v>168.2</v>
      </c>
      <c r="K61" s="25">
        <v>146.83333333333334</v>
      </c>
    </row>
    <row r="62" spans="1:11" ht="15.75" customHeight="1" x14ac:dyDescent="0.2">
      <c r="A62" s="24">
        <v>60</v>
      </c>
      <c r="B62" s="25">
        <v>109.4</v>
      </c>
      <c r="C62" s="24"/>
      <c r="D62" s="24"/>
      <c r="E62" s="24"/>
      <c r="F62" s="25"/>
      <c r="G62" s="25"/>
      <c r="H62" s="25">
        <v>159.80000000000001</v>
      </c>
      <c r="I62" s="24"/>
      <c r="J62" s="25"/>
      <c r="K62" s="25">
        <v>146.5</v>
      </c>
    </row>
    <row r="63" spans="1:11" ht="15.75" customHeight="1" x14ac:dyDescent="0.2">
      <c r="A63" s="24">
        <v>61</v>
      </c>
      <c r="B63" s="25"/>
      <c r="C63" s="24"/>
      <c r="D63" s="24"/>
      <c r="E63" s="24"/>
      <c r="F63" s="25"/>
      <c r="G63" s="25">
        <v>157.33333333333334</v>
      </c>
      <c r="H63" s="25">
        <v>159.80000000000001</v>
      </c>
      <c r="I63" s="24"/>
      <c r="J63" s="25"/>
      <c r="K63" s="25">
        <v>144.83333333333334</v>
      </c>
    </row>
    <row r="64" spans="1:11" ht="15.75" customHeight="1" x14ac:dyDescent="0.2">
      <c r="A64" s="24">
        <v>62</v>
      </c>
      <c r="B64" s="25"/>
      <c r="C64" s="24"/>
      <c r="D64" s="24"/>
      <c r="E64" s="24"/>
      <c r="F64" s="25">
        <v>161</v>
      </c>
      <c r="G64" s="25">
        <v>158</v>
      </c>
      <c r="H64" s="25">
        <v>161</v>
      </c>
      <c r="I64" s="24"/>
      <c r="J64" s="25">
        <v>165.6</v>
      </c>
      <c r="K64" s="25"/>
    </row>
    <row r="65" spans="1:11" ht="15.75" customHeight="1" x14ac:dyDescent="0.2">
      <c r="A65" s="24">
        <v>63</v>
      </c>
      <c r="B65" s="25">
        <v>105.1</v>
      </c>
      <c r="C65" s="24"/>
      <c r="D65" s="24"/>
      <c r="E65" s="24"/>
      <c r="F65" s="25">
        <v>160.33333333333334</v>
      </c>
      <c r="G65" s="25">
        <v>163</v>
      </c>
      <c r="H65" s="25">
        <v>152.80000000000001</v>
      </c>
      <c r="I65" s="24"/>
      <c r="J65" s="25"/>
      <c r="K65" s="25"/>
    </row>
    <row r="66" spans="1:11" ht="15.75" customHeight="1" x14ac:dyDescent="0.2">
      <c r="A66" s="24">
        <v>64</v>
      </c>
      <c r="B66" s="25">
        <v>106.9</v>
      </c>
      <c r="C66" s="24"/>
      <c r="D66" s="24"/>
      <c r="E66" s="24"/>
      <c r="F66" s="25">
        <v>156.33333333333334</v>
      </c>
      <c r="G66" s="25"/>
      <c r="H66" s="25">
        <v>148.4</v>
      </c>
      <c r="I66" s="24"/>
      <c r="J66" s="25">
        <v>167.8</v>
      </c>
      <c r="K66" s="25">
        <v>146.66666666666666</v>
      </c>
    </row>
    <row r="67" spans="1:11" ht="15.75" customHeight="1" x14ac:dyDescent="0.2">
      <c r="A67" s="24">
        <v>65</v>
      </c>
      <c r="B67" s="25">
        <v>102.3</v>
      </c>
      <c r="C67" s="24"/>
      <c r="D67" s="24"/>
      <c r="E67" s="24"/>
      <c r="F67" s="25">
        <v>157</v>
      </c>
      <c r="G67" s="25"/>
      <c r="H67" s="25">
        <v>148</v>
      </c>
      <c r="I67" s="24"/>
      <c r="J67" s="25">
        <v>168.4</v>
      </c>
      <c r="K67" s="25"/>
    </row>
    <row r="68" spans="1:11" ht="15.75" customHeight="1" x14ac:dyDescent="0.2">
      <c r="A68" s="24">
        <v>66</v>
      </c>
      <c r="B68" s="25">
        <v>101.7</v>
      </c>
      <c r="C68" s="24"/>
      <c r="D68" s="24"/>
      <c r="E68" s="24"/>
      <c r="F68" s="25">
        <v>156.33333333333334</v>
      </c>
      <c r="G68" s="25"/>
      <c r="H68" s="25">
        <v>152.80000000000001</v>
      </c>
      <c r="I68" s="24"/>
      <c r="J68" s="25">
        <v>166.4</v>
      </c>
      <c r="K68" s="25">
        <v>154</v>
      </c>
    </row>
    <row r="69" spans="1:11" ht="15.75" customHeight="1" x14ac:dyDescent="0.2">
      <c r="A69" s="24">
        <v>67</v>
      </c>
      <c r="B69" s="25">
        <v>96.3</v>
      </c>
      <c r="C69" s="24"/>
      <c r="D69" s="24"/>
      <c r="E69" s="24"/>
      <c r="F69" s="25"/>
      <c r="G69" s="25"/>
      <c r="H69" s="25">
        <v>145.6</v>
      </c>
      <c r="I69" s="24"/>
      <c r="J69" s="25"/>
      <c r="K69" s="25">
        <v>153.33333333333334</v>
      </c>
    </row>
    <row r="70" spans="1:11" ht="15.75" customHeight="1" x14ac:dyDescent="0.2">
      <c r="A70" s="24">
        <v>68</v>
      </c>
      <c r="B70" s="25"/>
      <c r="C70" s="24"/>
      <c r="D70" s="24"/>
      <c r="E70" s="24"/>
      <c r="F70" s="25"/>
      <c r="G70" s="25">
        <v>154.66666666666666</v>
      </c>
      <c r="H70" s="24"/>
      <c r="I70" s="24"/>
      <c r="J70" s="25"/>
      <c r="K70" s="25"/>
    </row>
    <row r="71" spans="1:11" ht="15.75" customHeight="1" x14ac:dyDescent="0.2">
      <c r="A71" s="24">
        <v>69</v>
      </c>
      <c r="B71" s="25"/>
      <c r="C71" s="24"/>
      <c r="D71" s="24"/>
      <c r="E71" s="24"/>
      <c r="F71" s="25">
        <v>156.66666666666666</v>
      </c>
      <c r="G71" s="25">
        <v>154</v>
      </c>
      <c r="H71" s="24"/>
      <c r="I71" s="24"/>
      <c r="J71" s="25">
        <v>166.6</v>
      </c>
      <c r="K71" s="25"/>
    </row>
    <row r="72" spans="1:11" ht="15.75" customHeight="1" x14ac:dyDescent="0.2">
      <c r="A72" s="24">
        <v>70</v>
      </c>
      <c r="B72" s="25"/>
      <c r="C72" s="24"/>
      <c r="D72" s="24"/>
      <c r="E72" s="24"/>
      <c r="F72" s="25">
        <v>130.33333333333334</v>
      </c>
      <c r="G72" s="25">
        <v>153</v>
      </c>
      <c r="H72" s="24"/>
      <c r="I72" s="24"/>
      <c r="J72" s="24"/>
      <c r="K72" s="25"/>
    </row>
    <row r="73" spans="1:11" ht="15.75" customHeight="1" x14ac:dyDescent="0.2">
      <c r="A73" s="24">
        <v>71</v>
      </c>
      <c r="B73" s="25"/>
      <c r="C73" s="24"/>
      <c r="D73" s="24"/>
      <c r="E73" s="24"/>
      <c r="F73" s="25">
        <v>133</v>
      </c>
      <c r="G73" s="25">
        <v>153</v>
      </c>
      <c r="H73" s="24"/>
      <c r="I73" s="24"/>
      <c r="J73" s="24"/>
      <c r="K73" s="25">
        <v>148.33333333333334</v>
      </c>
    </row>
    <row r="74" spans="1:11" ht="15.75" customHeight="1" x14ac:dyDescent="0.2">
      <c r="A74" s="24">
        <v>72</v>
      </c>
      <c r="B74" s="25"/>
      <c r="C74" s="24"/>
      <c r="D74" s="24"/>
      <c r="E74" s="24"/>
      <c r="F74" s="25">
        <v>137</v>
      </c>
      <c r="G74" s="25"/>
      <c r="H74" s="24"/>
      <c r="I74" s="24"/>
      <c r="J74" s="24"/>
      <c r="K74" s="25"/>
    </row>
    <row r="75" spans="1:11" ht="15.75" customHeight="1" x14ac:dyDescent="0.2">
      <c r="A75" s="24">
        <v>73</v>
      </c>
      <c r="B75" s="25"/>
      <c r="C75" s="24"/>
      <c r="D75" s="24"/>
      <c r="E75" s="24"/>
      <c r="F75" s="25">
        <v>142</v>
      </c>
      <c r="G75" s="25"/>
      <c r="H75" s="24"/>
      <c r="I75" s="24"/>
      <c r="J75" s="24"/>
      <c r="K75" s="25">
        <v>151.16666666666666</v>
      </c>
    </row>
    <row r="76" spans="1:11" ht="15.75" customHeight="1" x14ac:dyDescent="0.2">
      <c r="A76" s="24">
        <v>74</v>
      </c>
      <c r="B76" s="25"/>
      <c r="C76" s="24"/>
      <c r="D76" s="24"/>
      <c r="E76" s="24"/>
      <c r="F76" s="25"/>
      <c r="G76" s="25"/>
      <c r="H76" s="24"/>
      <c r="I76" s="24"/>
      <c r="J76" s="24"/>
      <c r="K76" s="25"/>
    </row>
    <row r="77" spans="1:11" ht="15.75" customHeight="1" x14ac:dyDescent="0.2">
      <c r="A77" s="24">
        <v>75</v>
      </c>
      <c r="B77" s="25"/>
      <c r="C77" s="24"/>
      <c r="D77" s="24"/>
      <c r="E77" s="24"/>
      <c r="F77" s="25"/>
      <c r="G77" s="25">
        <v>150</v>
      </c>
      <c r="H77" s="24"/>
      <c r="I77" s="24"/>
      <c r="J77" s="24"/>
      <c r="K77" s="25">
        <v>144.66666666666666</v>
      </c>
    </row>
    <row r="78" spans="1:11" ht="15.75" customHeight="1" x14ac:dyDescent="0.2">
      <c r="A78" s="24">
        <v>76</v>
      </c>
      <c r="B78" s="25"/>
      <c r="C78" s="24"/>
      <c r="D78" s="24"/>
      <c r="E78" s="24"/>
      <c r="F78" s="25"/>
      <c r="G78" s="25">
        <v>149.33333333333334</v>
      </c>
      <c r="H78" s="24"/>
      <c r="I78" s="24"/>
      <c r="J78" s="24"/>
      <c r="K78" s="25"/>
    </row>
    <row r="79" spans="1:11" ht="15.75" customHeight="1" x14ac:dyDescent="0.2">
      <c r="A79" s="24">
        <v>77</v>
      </c>
      <c r="B79" s="25"/>
      <c r="C79" s="24"/>
      <c r="D79" s="24"/>
      <c r="E79" s="24"/>
      <c r="F79" s="25"/>
      <c r="G79" s="25">
        <v>150.5</v>
      </c>
      <c r="H79" s="24"/>
      <c r="I79" s="24"/>
      <c r="J79" s="24"/>
      <c r="K79" s="25"/>
    </row>
    <row r="80" spans="1:11" ht="15.75" customHeight="1" x14ac:dyDescent="0.2">
      <c r="A80" s="24">
        <v>78</v>
      </c>
      <c r="B80" s="25"/>
      <c r="C80" s="24"/>
      <c r="D80" s="24"/>
      <c r="E80" s="24"/>
      <c r="F80" s="25">
        <v>140.83333333333334</v>
      </c>
      <c r="G80" s="25">
        <v>149.52666666666667</v>
      </c>
      <c r="H80" s="24"/>
      <c r="I80" s="24"/>
      <c r="J80" s="24"/>
      <c r="K80" s="25"/>
    </row>
    <row r="81" spans="1:11" ht="15.75" customHeight="1" x14ac:dyDescent="0.2">
      <c r="A81" s="24">
        <v>79</v>
      </c>
      <c r="B81" s="25"/>
      <c r="C81" s="24"/>
      <c r="D81" s="24"/>
      <c r="E81" s="24"/>
      <c r="F81" s="25">
        <v>141.33333333333334</v>
      </c>
      <c r="G81" s="25">
        <v>151.21</v>
      </c>
      <c r="H81" s="24"/>
      <c r="I81" s="24"/>
      <c r="J81" s="24"/>
      <c r="K81" s="25"/>
    </row>
    <row r="82" spans="1:11" ht="15.75" customHeight="1" x14ac:dyDescent="0.2">
      <c r="A82" s="24">
        <v>80</v>
      </c>
      <c r="B82" s="25"/>
      <c r="C82" s="24"/>
      <c r="D82" s="24"/>
      <c r="E82" s="24"/>
      <c r="F82" s="25">
        <v>141.33333333333334</v>
      </c>
      <c r="G82" s="25">
        <v>149.6</v>
      </c>
      <c r="H82" s="24"/>
      <c r="I82" s="24"/>
      <c r="J82" s="24"/>
      <c r="K82" s="25">
        <v>150.66666666666666</v>
      </c>
    </row>
    <row r="83" spans="1:11" ht="15.75" customHeight="1" x14ac:dyDescent="0.2">
      <c r="A83" s="24">
        <v>81</v>
      </c>
      <c r="B83" s="25"/>
      <c r="C83" s="24"/>
      <c r="D83" s="24"/>
      <c r="E83" s="24"/>
      <c r="F83" s="25"/>
      <c r="G83" s="25">
        <v>150.24</v>
      </c>
      <c r="H83" s="24"/>
      <c r="I83" s="24"/>
      <c r="J83" s="24"/>
      <c r="K83" s="25"/>
    </row>
    <row r="84" spans="1:11" ht="15.75" customHeight="1" x14ac:dyDescent="0.2">
      <c r="A84" s="24">
        <v>82</v>
      </c>
      <c r="B84" s="25"/>
      <c r="C84" s="24"/>
      <c r="D84" s="24"/>
      <c r="E84" s="24"/>
      <c r="F84" s="25"/>
      <c r="G84" s="25">
        <v>148.51333333333332</v>
      </c>
      <c r="H84" s="24"/>
      <c r="I84" s="24"/>
      <c r="J84" s="24"/>
      <c r="K84" s="25"/>
    </row>
    <row r="85" spans="1:11" ht="15.75" customHeight="1" x14ac:dyDescent="0.2">
      <c r="A85" s="24">
        <v>83</v>
      </c>
      <c r="B85" s="25"/>
      <c r="C85" s="24"/>
      <c r="D85" s="24"/>
      <c r="E85" s="24"/>
      <c r="F85" s="25">
        <v>140.33333333333334</v>
      </c>
      <c r="G85" s="25">
        <v>147.95000000000002</v>
      </c>
      <c r="H85" s="24"/>
      <c r="I85" s="24"/>
      <c r="J85" s="24"/>
      <c r="K85" s="25"/>
    </row>
    <row r="86" spans="1:11" ht="15.75" customHeight="1" x14ac:dyDescent="0.2">
      <c r="A86" s="24">
        <v>84</v>
      </c>
      <c r="B86" s="25"/>
      <c r="C86" s="24"/>
      <c r="D86" s="24"/>
      <c r="E86" s="24"/>
      <c r="F86" s="25">
        <v>140</v>
      </c>
      <c r="G86" s="25">
        <v>149.41333333333333</v>
      </c>
      <c r="H86" s="24"/>
      <c r="I86" s="24"/>
      <c r="J86" s="24"/>
      <c r="K86" s="25"/>
    </row>
    <row r="87" spans="1:11" ht="15.75" customHeight="1" x14ac:dyDescent="0.2">
      <c r="A87" s="24">
        <v>85</v>
      </c>
      <c r="B87" s="25"/>
      <c r="C87" s="24"/>
      <c r="D87" s="24"/>
      <c r="E87" s="24"/>
      <c r="F87" s="25">
        <v>139.66666666666666</v>
      </c>
      <c r="G87" s="25">
        <v>147.42333333333332</v>
      </c>
      <c r="H87" s="24"/>
      <c r="I87" s="24"/>
      <c r="J87" s="24"/>
      <c r="K87" s="25">
        <v>143.33333333333334</v>
      </c>
    </row>
    <row r="88" spans="1:11" ht="15.75" customHeight="1" x14ac:dyDescent="0.2">
      <c r="A88" s="24">
        <v>86</v>
      </c>
      <c r="B88" s="25"/>
      <c r="C88" s="24"/>
      <c r="D88" s="24"/>
      <c r="E88" s="24"/>
      <c r="F88" s="25">
        <v>140.33333333333334</v>
      </c>
      <c r="G88" s="25">
        <v>147.53666666666666</v>
      </c>
      <c r="H88" s="24"/>
      <c r="I88" s="24"/>
      <c r="J88" s="24"/>
      <c r="K88" s="25"/>
    </row>
    <row r="89" spans="1:11" ht="15.75" customHeight="1" x14ac:dyDescent="0.2">
      <c r="A89" s="24">
        <v>87</v>
      </c>
      <c r="B89" s="25"/>
      <c r="C89" s="24"/>
      <c r="D89" s="24"/>
      <c r="E89" s="24"/>
      <c r="F89" s="25">
        <v>139.66666666666666</v>
      </c>
      <c r="G89" s="24"/>
      <c r="H89" s="24"/>
      <c r="I89" s="24"/>
      <c r="J89" s="24"/>
      <c r="K89" s="25">
        <v>140.66666666666666</v>
      </c>
    </row>
    <row r="90" spans="1:11" ht="15.75" customHeight="1" x14ac:dyDescent="0.2">
      <c r="A90" s="24">
        <v>88</v>
      </c>
      <c r="B90" s="25"/>
      <c r="C90" s="24"/>
      <c r="D90" s="24"/>
      <c r="E90" s="24"/>
      <c r="F90" s="25"/>
      <c r="G90" s="24"/>
      <c r="H90" s="24"/>
      <c r="I90" s="24"/>
      <c r="J90" s="24"/>
      <c r="K90" s="25"/>
    </row>
    <row r="91" spans="1:11" ht="15.75" customHeight="1" x14ac:dyDescent="0.2">
      <c r="A91" s="24">
        <v>89</v>
      </c>
      <c r="B91" s="25"/>
      <c r="C91" s="24"/>
      <c r="D91" s="24"/>
      <c r="E91" s="24"/>
      <c r="F91" s="25"/>
      <c r="G91" s="24"/>
      <c r="H91" s="24"/>
      <c r="I91" s="24"/>
      <c r="J91" s="24"/>
      <c r="K91" s="25">
        <v>141.66666666666666</v>
      </c>
    </row>
    <row r="92" spans="1:11" ht="15.75" customHeight="1" x14ac:dyDescent="0.2">
      <c r="A92" s="24">
        <v>90</v>
      </c>
      <c r="B92" s="25"/>
      <c r="C92" s="24"/>
      <c r="D92" s="24"/>
      <c r="E92" s="24"/>
      <c r="F92" s="25">
        <v>140</v>
      </c>
      <c r="G92" s="24"/>
      <c r="H92" s="24"/>
      <c r="I92" s="24"/>
      <c r="J92" s="24"/>
      <c r="K92" s="25"/>
    </row>
    <row r="93" spans="1:11" ht="15.75" customHeight="1" x14ac:dyDescent="0.2">
      <c r="A93" s="24">
        <v>91</v>
      </c>
      <c r="B93" s="25"/>
      <c r="C93" s="24"/>
      <c r="D93" s="24"/>
      <c r="E93" s="24"/>
      <c r="F93" s="24"/>
      <c r="G93" s="24"/>
      <c r="H93" s="24"/>
      <c r="I93" s="24"/>
      <c r="J93" s="24"/>
      <c r="K93" s="25"/>
    </row>
    <row r="94" spans="1:11" ht="15.75" customHeight="1" x14ac:dyDescent="0.2">
      <c r="A94" s="24">
        <v>92</v>
      </c>
      <c r="B94" s="25"/>
      <c r="C94" s="24"/>
      <c r="D94" s="24"/>
      <c r="E94" s="24"/>
      <c r="F94" s="24"/>
      <c r="G94" s="24"/>
      <c r="H94" s="24"/>
      <c r="I94" s="24"/>
      <c r="J94" s="24"/>
      <c r="K94" s="25"/>
    </row>
    <row r="95" spans="1:11" ht="15.75" customHeight="1" x14ac:dyDescent="0.2">
      <c r="A95" s="24">
        <v>93</v>
      </c>
      <c r="B95" s="25"/>
      <c r="C95" s="24"/>
      <c r="D95" s="24"/>
      <c r="E95" s="24"/>
      <c r="F95" s="24"/>
      <c r="G95" s="24"/>
      <c r="H95" s="24"/>
      <c r="I95" s="24"/>
      <c r="J95" s="24"/>
      <c r="K95" s="25">
        <v>143.66666666666666</v>
      </c>
    </row>
    <row r="96" spans="1:11" ht="15.75" customHeight="1" x14ac:dyDescent="0.2">
      <c r="A96" s="24">
        <v>94</v>
      </c>
      <c r="B96" s="25"/>
      <c r="C96" s="24"/>
      <c r="D96" s="24"/>
      <c r="E96" s="24"/>
      <c r="F96" s="24"/>
      <c r="G96" s="24"/>
      <c r="H96" s="24"/>
      <c r="I96" s="24"/>
      <c r="J96" s="24"/>
      <c r="K96" s="25">
        <v>150.33333333333334</v>
      </c>
    </row>
    <row r="97" spans="1:11" ht="15.75" customHeight="1" x14ac:dyDescent="0.2">
      <c r="A97" s="24">
        <v>95</v>
      </c>
      <c r="B97" s="25"/>
      <c r="C97" s="24"/>
      <c r="D97" s="24"/>
      <c r="E97" s="24"/>
      <c r="F97" s="24"/>
      <c r="G97" s="24"/>
      <c r="H97" s="24"/>
      <c r="I97" s="24"/>
      <c r="J97" s="24"/>
      <c r="K97" s="25">
        <v>150</v>
      </c>
    </row>
    <row r="98" spans="1:11" ht="15.75" customHeight="1" x14ac:dyDescent="0.2">
      <c r="A98" s="24">
        <v>96</v>
      </c>
      <c r="B98" s="25"/>
      <c r="C98" s="24"/>
      <c r="D98" s="24"/>
      <c r="E98" s="24"/>
      <c r="F98" s="24"/>
      <c r="G98" s="24"/>
      <c r="H98" s="24"/>
      <c r="I98" s="24"/>
      <c r="J98" s="24"/>
      <c r="K98" s="24"/>
    </row>
    <row r="99" spans="1:11" ht="15.75" customHeight="1" x14ac:dyDescent="0.2">
      <c r="A99" s="24">
        <v>97</v>
      </c>
      <c r="B99" s="25"/>
      <c r="C99" s="24"/>
      <c r="D99" s="24"/>
      <c r="E99" s="24"/>
      <c r="F99" s="25"/>
      <c r="G99" s="25"/>
      <c r="H99" s="25"/>
      <c r="I99" s="24"/>
      <c r="J99" s="25"/>
      <c r="K99" s="25"/>
    </row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J25" sqref="J25"/>
    </sheetView>
  </sheetViews>
  <sheetFormatPr baseColWidth="10" defaultColWidth="14.5" defaultRowHeight="15" customHeight="1" x14ac:dyDescent="0.2"/>
  <cols>
    <col min="1" max="26" width="12.33203125" customWidth="1"/>
  </cols>
  <sheetData>
    <row r="1" spans="1:11" x14ac:dyDescent="0.2">
      <c r="A1" s="2" t="s">
        <v>85</v>
      </c>
    </row>
    <row r="2" spans="1:11" ht="16" x14ac:dyDescent="0.2">
      <c r="A2" s="1" t="s">
        <v>86</v>
      </c>
      <c r="B2" s="26" t="s">
        <v>87</v>
      </c>
      <c r="C2" s="26" t="s">
        <v>88</v>
      </c>
      <c r="D2" s="26" t="s">
        <v>89</v>
      </c>
      <c r="E2" s="26" t="s">
        <v>90</v>
      </c>
      <c r="F2" s="26" t="s">
        <v>91</v>
      </c>
      <c r="G2" s="26" t="s">
        <v>92</v>
      </c>
      <c r="H2" s="26" t="s">
        <v>93</v>
      </c>
      <c r="I2" s="26" t="s">
        <v>94</v>
      </c>
      <c r="J2" s="26" t="s">
        <v>95</v>
      </c>
      <c r="K2" s="26" t="s">
        <v>96</v>
      </c>
    </row>
    <row r="3" spans="1:11" x14ac:dyDescent="0.2">
      <c r="A3" s="27">
        <v>1</v>
      </c>
      <c r="B3" s="28">
        <v>0.5</v>
      </c>
      <c r="C3" s="28">
        <v>0.5</v>
      </c>
      <c r="D3" s="28">
        <v>0.6</v>
      </c>
      <c r="E3" s="28">
        <v>0.55000000000000004</v>
      </c>
      <c r="F3" s="28">
        <v>0.6</v>
      </c>
      <c r="G3" s="28"/>
      <c r="H3" s="28">
        <v>0.56999999999999995</v>
      </c>
      <c r="I3" s="28"/>
      <c r="J3" s="27"/>
      <c r="K3" s="28">
        <v>0.6</v>
      </c>
    </row>
    <row r="4" spans="1:11" x14ac:dyDescent="0.2">
      <c r="A4" s="29">
        <v>2</v>
      </c>
      <c r="B4" s="30">
        <v>0.5</v>
      </c>
      <c r="C4" s="30">
        <v>0.4</v>
      </c>
      <c r="D4" s="30">
        <v>0.6</v>
      </c>
      <c r="E4" s="30">
        <v>0.5</v>
      </c>
      <c r="F4" s="30">
        <v>0.6</v>
      </c>
      <c r="G4" s="30">
        <v>0.66905181136666658</v>
      </c>
      <c r="H4" s="30">
        <v>0.56999999999999995</v>
      </c>
      <c r="I4" s="30">
        <v>0.50680000000000003</v>
      </c>
      <c r="J4" s="30">
        <v>0.45</v>
      </c>
      <c r="K4" s="30"/>
    </row>
    <row r="5" spans="1:11" x14ac:dyDescent="0.2">
      <c r="A5" s="27">
        <v>3</v>
      </c>
      <c r="B5" s="28">
        <v>0.5</v>
      </c>
      <c r="C5" s="28">
        <v>0.4</v>
      </c>
      <c r="D5" s="28">
        <v>0.5</v>
      </c>
      <c r="E5" s="28">
        <v>0.5</v>
      </c>
      <c r="F5" s="28">
        <v>0.5</v>
      </c>
      <c r="G5" s="28"/>
      <c r="H5" s="28">
        <v>0.56999999999999995</v>
      </c>
      <c r="I5" s="28">
        <v>0.50009999999999999</v>
      </c>
      <c r="J5" s="28">
        <v>0.5</v>
      </c>
      <c r="K5" s="28">
        <v>0.55000000000000004</v>
      </c>
    </row>
    <row r="6" spans="1:11" x14ac:dyDescent="0.2">
      <c r="A6" s="29">
        <v>4</v>
      </c>
      <c r="B6" s="30">
        <v>0.5</v>
      </c>
      <c r="C6" s="30">
        <v>0.4</v>
      </c>
      <c r="D6" s="30">
        <v>0.48</v>
      </c>
      <c r="E6" s="30">
        <v>0.4</v>
      </c>
      <c r="F6" s="30">
        <v>0.5</v>
      </c>
      <c r="G6" s="30">
        <v>0.54405181136666658</v>
      </c>
      <c r="H6" s="30">
        <v>0.56999999999999995</v>
      </c>
      <c r="I6" s="30">
        <v>0.62260000000000004</v>
      </c>
      <c r="J6" s="30">
        <v>0.5</v>
      </c>
      <c r="K6" s="30">
        <v>0.55000000000000004</v>
      </c>
    </row>
    <row r="7" spans="1:11" x14ac:dyDescent="0.2">
      <c r="A7" s="27">
        <v>5</v>
      </c>
      <c r="B7" s="28">
        <v>0.5</v>
      </c>
      <c r="C7" s="28">
        <v>0.4</v>
      </c>
      <c r="D7" s="28">
        <v>0.42</v>
      </c>
      <c r="E7" s="28">
        <v>0.4</v>
      </c>
      <c r="F7" s="28">
        <v>0.45</v>
      </c>
      <c r="G7" s="28">
        <v>0.61905181136666676</v>
      </c>
      <c r="H7" s="28">
        <v>0.56999999999999995</v>
      </c>
      <c r="I7" s="28">
        <v>0.56640000000000001</v>
      </c>
      <c r="J7" s="28">
        <v>0.5</v>
      </c>
      <c r="K7" s="28">
        <v>0.55000000000000004</v>
      </c>
    </row>
    <row r="8" spans="1:11" x14ac:dyDescent="0.2">
      <c r="A8" s="29">
        <v>6</v>
      </c>
      <c r="B8" s="30">
        <v>0.5</v>
      </c>
      <c r="C8" s="30">
        <v>0.4</v>
      </c>
      <c r="D8" s="30">
        <v>0.41</v>
      </c>
      <c r="E8" s="30">
        <v>0.4</v>
      </c>
      <c r="F8" s="30">
        <v>0.45</v>
      </c>
      <c r="G8" s="30">
        <v>0.51905181136666667</v>
      </c>
      <c r="H8" s="30">
        <v>0.56999999999999995</v>
      </c>
      <c r="I8" s="30">
        <v>0.4647</v>
      </c>
      <c r="J8" s="30">
        <v>0.5</v>
      </c>
      <c r="K8" s="30">
        <v>0.55000000000000004</v>
      </c>
    </row>
    <row r="9" spans="1:11" x14ac:dyDescent="0.2">
      <c r="A9" s="27">
        <v>7</v>
      </c>
      <c r="B9" s="28">
        <v>0.5</v>
      </c>
      <c r="C9" s="28">
        <v>0.4</v>
      </c>
      <c r="D9" s="28">
        <v>0.36</v>
      </c>
      <c r="E9" s="28"/>
      <c r="F9" s="28">
        <v>0.4</v>
      </c>
      <c r="G9" s="31">
        <v>0.56905181136666694</v>
      </c>
      <c r="H9" s="28">
        <v>0.56999999999999995</v>
      </c>
      <c r="I9" s="28">
        <v>0.53879999999999995</v>
      </c>
      <c r="J9" s="28"/>
      <c r="K9" s="28">
        <v>0.55000000000000004</v>
      </c>
    </row>
    <row r="10" spans="1:11" x14ac:dyDescent="0.2">
      <c r="A10" s="29">
        <v>8</v>
      </c>
      <c r="B10" s="30">
        <v>0.5</v>
      </c>
      <c r="C10" s="30">
        <v>0.5</v>
      </c>
      <c r="D10" s="30">
        <v>0.36</v>
      </c>
      <c r="E10" s="30"/>
      <c r="F10" s="30">
        <v>0.4</v>
      </c>
      <c r="G10" s="30"/>
      <c r="H10" s="30">
        <v>0.56999999999999995</v>
      </c>
      <c r="I10" s="30">
        <v>0.48</v>
      </c>
      <c r="J10" s="30">
        <v>0.45</v>
      </c>
      <c r="K10" s="30">
        <v>0.5</v>
      </c>
    </row>
    <row r="11" spans="1:11" x14ac:dyDescent="0.2">
      <c r="A11" s="27">
        <v>9</v>
      </c>
      <c r="B11" s="28">
        <v>0.45</v>
      </c>
      <c r="C11" s="27"/>
      <c r="D11" s="28">
        <v>0.43</v>
      </c>
      <c r="E11" s="28"/>
      <c r="F11" s="28">
        <v>0.4</v>
      </c>
      <c r="G11" s="28">
        <v>0.56905181136666694</v>
      </c>
      <c r="H11" s="28">
        <v>0.56999999999999995</v>
      </c>
      <c r="I11" s="28"/>
      <c r="J11" s="28">
        <v>0.4</v>
      </c>
      <c r="K11" s="28">
        <v>0.5</v>
      </c>
    </row>
    <row r="12" spans="1:11" x14ac:dyDescent="0.2">
      <c r="A12" s="29">
        <v>10</v>
      </c>
      <c r="B12" s="30">
        <v>0.45</v>
      </c>
      <c r="C12" s="29"/>
      <c r="D12" s="30">
        <v>0.4</v>
      </c>
      <c r="E12" s="30"/>
      <c r="F12" s="30">
        <v>0.38</v>
      </c>
      <c r="G12" s="30"/>
      <c r="H12" s="30">
        <v>0.56999999999999995</v>
      </c>
      <c r="I12" s="30">
        <v>0.46</v>
      </c>
      <c r="J12" s="30">
        <v>0.4</v>
      </c>
      <c r="K12" s="30">
        <v>0.55000000000000004</v>
      </c>
    </row>
    <row r="13" spans="1:11" x14ac:dyDescent="0.2">
      <c r="A13" s="27">
        <v>11</v>
      </c>
      <c r="B13" s="28"/>
      <c r="C13" s="27"/>
      <c r="D13" s="28">
        <v>0.36</v>
      </c>
      <c r="E13" s="28"/>
      <c r="F13" s="28">
        <v>0.6</v>
      </c>
      <c r="G13" s="28">
        <v>0.51905181136666667</v>
      </c>
      <c r="H13" s="28"/>
      <c r="I13" s="28">
        <v>0.51</v>
      </c>
      <c r="J13" s="28">
        <v>0.4</v>
      </c>
      <c r="K13" s="28">
        <v>0.55000000000000004</v>
      </c>
    </row>
    <row r="14" spans="1:11" x14ac:dyDescent="0.2">
      <c r="A14" s="29">
        <v>12</v>
      </c>
      <c r="B14" s="30"/>
      <c r="C14" s="29"/>
      <c r="D14" s="30">
        <v>0.35</v>
      </c>
      <c r="E14" s="30"/>
      <c r="F14" s="30">
        <v>0.6</v>
      </c>
      <c r="G14" s="30"/>
      <c r="H14" s="30"/>
      <c r="I14" s="30">
        <v>0.47</v>
      </c>
      <c r="J14" s="29"/>
      <c r="K14" s="30">
        <v>0.55000000000000004</v>
      </c>
    </row>
    <row r="15" spans="1:11" x14ac:dyDescent="0.2">
      <c r="A15" s="27">
        <v>13</v>
      </c>
      <c r="B15" s="28"/>
      <c r="C15" s="27"/>
      <c r="D15" s="27"/>
      <c r="E15" s="28"/>
      <c r="F15" s="28">
        <v>0.6</v>
      </c>
      <c r="G15" s="28">
        <v>0.36905181136666659</v>
      </c>
      <c r="H15" s="27"/>
      <c r="I15" s="28">
        <v>0.45</v>
      </c>
      <c r="J15" s="27"/>
      <c r="K15" s="28">
        <v>0.55000000000000004</v>
      </c>
    </row>
    <row r="16" spans="1:11" x14ac:dyDescent="0.2">
      <c r="A16" s="32">
        <v>14</v>
      </c>
      <c r="B16" s="33"/>
      <c r="C16" s="32"/>
      <c r="D16" s="32"/>
      <c r="E16" s="33"/>
      <c r="F16" s="33">
        <v>0.5</v>
      </c>
      <c r="G16" s="32"/>
      <c r="H16" s="32"/>
      <c r="I16" s="33">
        <v>0.49</v>
      </c>
      <c r="J16" s="32"/>
      <c r="K16" s="32"/>
    </row>
    <row r="18" spans="1:1" x14ac:dyDescent="0.2">
      <c r="A18" s="2" t="s">
        <v>97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4.5" defaultRowHeight="15" customHeight="1" x14ac:dyDescent="0.2"/>
  <cols>
    <col min="1" max="12" width="13.5" customWidth="1"/>
    <col min="13" max="13" width="16.5" customWidth="1"/>
    <col min="14" max="26" width="13.5" customWidth="1"/>
  </cols>
  <sheetData>
    <row r="1" spans="1:22" x14ac:dyDescent="0.2">
      <c r="A1" s="2" t="s">
        <v>98</v>
      </c>
    </row>
    <row r="2" spans="1:22" ht="32" x14ac:dyDescent="0.2">
      <c r="A2" s="1" t="s">
        <v>86</v>
      </c>
      <c r="B2" s="26" t="s">
        <v>99</v>
      </c>
      <c r="C2" s="34" t="s">
        <v>100</v>
      </c>
      <c r="D2" s="26" t="s">
        <v>101</v>
      </c>
      <c r="E2" s="34" t="s">
        <v>102</v>
      </c>
      <c r="F2" s="26" t="s">
        <v>103</v>
      </c>
      <c r="G2" s="34" t="s">
        <v>104</v>
      </c>
      <c r="H2" s="26" t="s">
        <v>105</v>
      </c>
      <c r="I2" s="34" t="s">
        <v>106</v>
      </c>
      <c r="J2" s="26" t="s">
        <v>107</v>
      </c>
      <c r="K2" s="34" t="s">
        <v>108</v>
      </c>
      <c r="L2" s="26" t="s">
        <v>109</v>
      </c>
      <c r="M2" s="26" t="s">
        <v>110</v>
      </c>
      <c r="N2" s="34" t="s">
        <v>111</v>
      </c>
      <c r="O2" s="26" t="s">
        <v>112</v>
      </c>
      <c r="P2" s="34" t="s">
        <v>113</v>
      </c>
      <c r="Q2" s="26" t="s">
        <v>114</v>
      </c>
      <c r="R2" s="34" t="s">
        <v>115</v>
      </c>
      <c r="S2" s="26" t="s">
        <v>116</v>
      </c>
      <c r="T2" s="34" t="s">
        <v>117</v>
      </c>
      <c r="U2" s="26" t="s">
        <v>118</v>
      </c>
      <c r="V2" s="34" t="s">
        <v>119</v>
      </c>
    </row>
    <row r="3" spans="1:22" x14ac:dyDescent="0.2">
      <c r="A3" s="27">
        <v>1</v>
      </c>
      <c r="B3" s="28">
        <v>0.5</v>
      </c>
      <c r="C3" s="28">
        <v>0.318</v>
      </c>
      <c r="D3" s="28">
        <v>0.5</v>
      </c>
      <c r="E3" s="28">
        <v>0.40200000000000002</v>
      </c>
      <c r="F3" s="28">
        <v>0.6</v>
      </c>
      <c r="G3" s="28">
        <v>0.60199999999999998</v>
      </c>
      <c r="H3" s="28">
        <v>0.55000000000000004</v>
      </c>
      <c r="I3" s="35">
        <v>0.51200000000000001</v>
      </c>
      <c r="J3" s="28">
        <v>0.6</v>
      </c>
      <c r="K3" s="28">
        <v>0.47099999999999997</v>
      </c>
      <c r="L3" s="28"/>
      <c r="M3" s="28"/>
      <c r="N3" s="35">
        <v>0.66800000000000004</v>
      </c>
      <c r="O3" s="28">
        <v>0.56999999999999995</v>
      </c>
      <c r="P3" s="28">
        <v>0.51200000000000001</v>
      </c>
      <c r="Q3" s="28"/>
      <c r="R3" s="28">
        <v>0.55800000000000005</v>
      </c>
      <c r="S3" s="27"/>
      <c r="T3" s="35">
        <v>0.47199999999999998</v>
      </c>
      <c r="U3" s="28">
        <v>0.6</v>
      </c>
      <c r="V3" s="28">
        <v>0.44700000000000001</v>
      </c>
    </row>
    <row r="4" spans="1:22" x14ac:dyDescent="0.2">
      <c r="A4" s="29">
        <v>2</v>
      </c>
      <c r="B4" s="30">
        <v>0.5</v>
      </c>
      <c r="C4" s="30"/>
      <c r="D4" s="30">
        <v>0.4</v>
      </c>
      <c r="E4" s="30"/>
      <c r="F4" s="30">
        <v>0.6</v>
      </c>
      <c r="G4" s="30"/>
      <c r="H4" s="30">
        <v>0.5</v>
      </c>
      <c r="I4" s="30"/>
      <c r="J4" s="30">
        <v>0.6</v>
      </c>
      <c r="K4" s="30"/>
      <c r="L4" s="30">
        <v>0.95</v>
      </c>
      <c r="M4" s="30">
        <v>0.66905181136666658</v>
      </c>
      <c r="N4" s="30"/>
      <c r="O4" s="30">
        <v>0.56999999999999995</v>
      </c>
      <c r="P4" s="30"/>
      <c r="Q4" s="30">
        <v>0.50680000000000003</v>
      </c>
      <c r="R4" s="30"/>
      <c r="S4" s="30">
        <v>0.45</v>
      </c>
      <c r="T4" s="30"/>
      <c r="U4" s="30"/>
      <c r="V4" s="30"/>
    </row>
    <row r="5" spans="1:22" x14ac:dyDescent="0.2">
      <c r="A5" s="27">
        <v>3</v>
      </c>
      <c r="B5" s="28">
        <v>0.5</v>
      </c>
      <c r="C5" s="28"/>
      <c r="D5" s="28">
        <v>0.4</v>
      </c>
      <c r="E5" s="28"/>
      <c r="F5" s="28">
        <v>0.5</v>
      </c>
      <c r="G5" s="28"/>
      <c r="H5" s="28">
        <v>0.5</v>
      </c>
      <c r="I5" s="35">
        <v>0.46800000000000003</v>
      </c>
      <c r="J5" s="28">
        <v>0.5</v>
      </c>
      <c r="K5" s="28"/>
      <c r="L5" s="28"/>
      <c r="M5" s="28"/>
      <c r="N5" s="28"/>
      <c r="O5" s="28">
        <v>0.56999999999999995</v>
      </c>
      <c r="P5" s="28"/>
      <c r="Q5" s="28">
        <v>0.50009999999999999</v>
      </c>
      <c r="R5" s="28"/>
      <c r="S5" s="28">
        <v>0.5</v>
      </c>
      <c r="T5" s="28"/>
      <c r="U5" s="28">
        <v>0.55000000000000004</v>
      </c>
      <c r="V5" s="28"/>
    </row>
    <row r="6" spans="1:22" x14ac:dyDescent="0.2">
      <c r="A6" s="29">
        <v>4</v>
      </c>
      <c r="B6" s="30">
        <v>0.5</v>
      </c>
      <c r="C6" s="30"/>
      <c r="D6" s="30">
        <v>0.4</v>
      </c>
      <c r="E6" s="30"/>
      <c r="F6" s="30">
        <v>0.48</v>
      </c>
      <c r="G6" s="30"/>
      <c r="H6" s="30">
        <v>0.4</v>
      </c>
      <c r="I6" s="30"/>
      <c r="J6" s="30">
        <v>0.5</v>
      </c>
      <c r="K6" s="30"/>
      <c r="L6" s="30">
        <v>0.82499999999999996</v>
      </c>
      <c r="M6" s="30">
        <v>0.54405181136666658</v>
      </c>
      <c r="N6" s="30"/>
      <c r="O6" s="30">
        <v>0.56999999999999995</v>
      </c>
      <c r="P6" s="30"/>
      <c r="Q6" s="30">
        <v>0.62260000000000004</v>
      </c>
      <c r="R6" s="30"/>
      <c r="S6" s="30">
        <v>0.5</v>
      </c>
      <c r="T6" s="30"/>
      <c r="U6" s="30">
        <v>0.55000000000000004</v>
      </c>
      <c r="V6" s="30"/>
    </row>
    <row r="7" spans="1:22" x14ac:dyDescent="0.2">
      <c r="A7" s="27">
        <v>5</v>
      </c>
      <c r="B7" s="28">
        <v>0.5</v>
      </c>
      <c r="C7" s="28"/>
      <c r="D7" s="28">
        <v>0.4</v>
      </c>
      <c r="E7" s="28"/>
      <c r="F7" s="28">
        <v>0.42</v>
      </c>
      <c r="G7" s="28"/>
      <c r="H7" s="28">
        <v>0.4</v>
      </c>
      <c r="I7" s="28"/>
      <c r="J7" s="28">
        <v>0.45</v>
      </c>
      <c r="K7" s="28"/>
      <c r="L7" s="28">
        <v>0.9</v>
      </c>
      <c r="M7" s="28">
        <v>0.61905181136666676</v>
      </c>
      <c r="N7" s="28"/>
      <c r="O7" s="28">
        <v>0.56999999999999995</v>
      </c>
      <c r="P7" s="28"/>
      <c r="Q7" s="28">
        <v>0.56640000000000001</v>
      </c>
      <c r="R7" s="28"/>
      <c r="S7" s="28">
        <v>0.5</v>
      </c>
      <c r="T7" s="28"/>
      <c r="U7" s="28">
        <v>0.55000000000000004</v>
      </c>
      <c r="V7" s="28"/>
    </row>
    <row r="8" spans="1:22" x14ac:dyDescent="0.2">
      <c r="A8" s="29">
        <v>6</v>
      </c>
      <c r="B8" s="30">
        <v>0.5</v>
      </c>
      <c r="C8" s="30">
        <v>0.33500000000000002</v>
      </c>
      <c r="D8" s="30">
        <v>0.4</v>
      </c>
      <c r="E8" s="30">
        <v>0.34300000000000003</v>
      </c>
      <c r="F8" s="30">
        <v>0.41</v>
      </c>
      <c r="G8" s="30"/>
      <c r="H8" s="30">
        <v>0.4</v>
      </c>
      <c r="I8" s="29"/>
      <c r="J8" s="30">
        <v>0.45</v>
      </c>
      <c r="K8" s="30">
        <v>0.56499999999999995</v>
      </c>
      <c r="L8" s="30">
        <v>0.8</v>
      </c>
      <c r="M8" s="30">
        <v>0.51905181136666667</v>
      </c>
      <c r="N8" s="36">
        <v>0.53700000000000003</v>
      </c>
      <c r="O8" s="30">
        <v>0.56999999999999995</v>
      </c>
      <c r="P8" s="30">
        <v>0.54</v>
      </c>
      <c r="Q8" s="30">
        <v>0.4647</v>
      </c>
      <c r="R8" s="30">
        <v>0.53</v>
      </c>
      <c r="S8" s="30">
        <v>0.5</v>
      </c>
      <c r="T8" s="36">
        <v>0.58799999999999997</v>
      </c>
      <c r="U8" s="30">
        <v>0.55000000000000004</v>
      </c>
      <c r="V8" s="30">
        <v>0.47399999999999998</v>
      </c>
    </row>
    <row r="9" spans="1:22" x14ac:dyDescent="0.2">
      <c r="A9" s="27">
        <v>7</v>
      </c>
      <c r="B9" s="28">
        <v>0.5</v>
      </c>
      <c r="C9" s="31"/>
      <c r="D9" s="28">
        <v>0.4</v>
      </c>
      <c r="E9" s="31"/>
      <c r="F9" s="28">
        <v>0.36</v>
      </c>
      <c r="G9" s="31"/>
      <c r="H9" s="28"/>
      <c r="I9" s="37"/>
      <c r="J9" s="28">
        <v>0.4</v>
      </c>
      <c r="K9" s="31"/>
      <c r="L9" s="31">
        <v>0.8500000000000002</v>
      </c>
      <c r="M9" s="31">
        <v>0.56905181136666694</v>
      </c>
      <c r="N9" s="37"/>
      <c r="O9" s="28">
        <v>0.56999999999999995</v>
      </c>
      <c r="P9" s="31"/>
      <c r="Q9" s="28">
        <v>0.53879999999999995</v>
      </c>
      <c r="R9" s="31"/>
      <c r="S9" s="28"/>
      <c r="T9" s="37"/>
      <c r="U9" s="28">
        <v>0.55000000000000004</v>
      </c>
      <c r="V9" s="31"/>
    </row>
    <row r="10" spans="1:22" x14ac:dyDescent="0.2">
      <c r="A10" s="29">
        <v>8</v>
      </c>
      <c r="B10" s="30">
        <v>0.5</v>
      </c>
      <c r="C10" s="30"/>
      <c r="D10" s="30">
        <v>0.5</v>
      </c>
      <c r="E10" s="30"/>
      <c r="F10" s="30">
        <v>0.36</v>
      </c>
      <c r="G10" s="30"/>
      <c r="H10" s="30"/>
      <c r="I10" s="36">
        <v>0.39826302730000002</v>
      </c>
      <c r="J10" s="30">
        <v>0.4</v>
      </c>
      <c r="K10" s="30"/>
      <c r="L10" s="30"/>
      <c r="M10" s="30"/>
      <c r="N10" s="30"/>
      <c r="O10" s="30">
        <v>0.56999999999999995</v>
      </c>
      <c r="P10" s="30"/>
      <c r="Q10" s="30">
        <v>0.48</v>
      </c>
      <c r="R10" s="30"/>
      <c r="S10" s="30">
        <v>0.45</v>
      </c>
      <c r="T10" s="30"/>
      <c r="U10" s="30">
        <v>0.5</v>
      </c>
      <c r="V10" s="30"/>
    </row>
    <row r="11" spans="1:22" x14ac:dyDescent="0.2">
      <c r="A11" s="27">
        <v>9</v>
      </c>
      <c r="B11" s="28">
        <v>0.45</v>
      </c>
      <c r="C11" s="28"/>
      <c r="D11" s="27"/>
      <c r="E11" s="28"/>
      <c r="F11" s="28">
        <v>0.43</v>
      </c>
      <c r="G11" s="28"/>
      <c r="H11" s="28"/>
      <c r="I11" s="28"/>
      <c r="J11" s="28">
        <v>0.4</v>
      </c>
      <c r="K11" s="28"/>
      <c r="L11" s="28">
        <v>0.8500000000000002</v>
      </c>
      <c r="M11" s="28">
        <v>0.56905181136666694</v>
      </c>
      <c r="N11" s="28"/>
      <c r="O11" s="28">
        <v>0.56999999999999995</v>
      </c>
      <c r="P11" s="28"/>
      <c r="Q11" s="28"/>
      <c r="R11" s="28"/>
      <c r="S11" s="28">
        <v>0.4</v>
      </c>
      <c r="T11" s="28"/>
      <c r="U11" s="28">
        <v>0.5</v>
      </c>
      <c r="V11" s="28"/>
    </row>
    <row r="12" spans="1:22" x14ac:dyDescent="0.2">
      <c r="A12" s="29">
        <v>10</v>
      </c>
      <c r="B12" s="30">
        <v>0.45</v>
      </c>
      <c r="C12" s="30">
        <v>0.40725806450000002</v>
      </c>
      <c r="D12" s="29"/>
      <c r="E12" s="30">
        <v>0.32469935249999998</v>
      </c>
      <c r="F12" s="30">
        <v>0.4</v>
      </c>
      <c r="G12" s="30">
        <v>0.39313572540000002</v>
      </c>
      <c r="H12" s="30"/>
      <c r="I12" s="29"/>
      <c r="J12" s="30">
        <v>0.38</v>
      </c>
      <c r="K12" s="30"/>
      <c r="L12" s="30"/>
      <c r="M12" s="30"/>
      <c r="N12" s="29"/>
      <c r="O12" s="30">
        <v>0.56999999999999995</v>
      </c>
      <c r="P12" s="38">
        <v>0.54088586029999997</v>
      </c>
      <c r="Q12" s="30">
        <v>0.46</v>
      </c>
      <c r="R12" s="30"/>
      <c r="S12" s="30">
        <v>0.4</v>
      </c>
      <c r="T12" s="29"/>
      <c r="U12" s="30">
        <v>0.55000000000000004</v>
      </c>
      <c r="V12" s="30"/>
    </row>
    <row r="13" spans="1:22" x14ac:dyDescent="0.2">
      <c r="A13" s="27">
        <v>11</v>
      </c>
      <c r="B13" s="28"/>
      <c r="C13" s="28"/>
      <c r="D13" s="27"/>
      <c r="E13" s="28"/>
      <c r="F13" s="28">
        <v>0.36</v>
      </c>
      <c r="G13" s="28"/>
      <c r="H13" s="28"/>
      <c r="I13" s="28"/>
      <c r="J13" s="28">
        <v>0.6</v>
      </c>
      <c r="K13" s="28"/>
      <c r="L13" s="28">
        <v>0.8</v>
      </c>
      <c r="M13" s="28">
        <v>0.51905181136666667</v>
      </c>
      <c r="N13" s="28"/>
      <c r="O13" s="28"/>
      <c r="P13" s="28"/>
      <c r="Q13" s="28">
        <v>0.51</v>
      </c>
      <c r="R13" s="28"/>
      <c r="S13" s="28">
        <v>0.4</v>
      </c>
      <c r="T13" s="28"/>
      <c r="U13" s="28">
        <v>0.55000000000000004</v>
      </c>
      <c r="V13" s="28"/>
    </row>
    <row r="14" spans="1:22" x14ac:dyDescent="0.2">
      <c r="A14" s="29">
        <v>12</v>
      </c>
      <c r="B14" s="30"/>
      <c r="C14" s="30"/>
      <c r="D14" s="29"/>
      <c r="E14" s="30"/>
      <c r="F14" s="30">
        <v>0.35</v>
      </c>
      <c r="G14" s="30"/>
      <c r="H14" s="30"/>
      <c r="I14" s="29"/>
      <c r="J14" s="30">
        <v>0.6</v>
      </c>
      <c r="K14" s="30"/>
      <c r="L14" s="30"/>
      <c r="M14" s="30"/>
      <c r="N14" s="30"/>
      <c r="O14" s="30"/>
      <c r="P14" s="30"/>
      <c r="Q14" s="30">
        <v>0.47</v>
      </c>
      <c r="R14" s="30"/>
      <c r="S14" s="29"/>
      <c r="T14" s="30"/>
      <c r="U14" s="30">
        <v>0.55000000000000004</v>
      </c>
      <c r="V14" s="30"/>
    </row>
    <row r="15" spans="1:22" x14ac:dyDescent="0.2">
      <c r="A15" s="27">
        <v>13</v>
      </c>
      <c r="B15" s="28"/>
      <c r="C15" s="28"/>
      <c r="D15" s="27"/>
      <c r="E15" s="28"/>
      <c r="F15" s="27"/>
      <c r="G15" s="28"/>
      <c r="H15" s="28"/>
      <c r="I15" s="27"/>
      <c r="J15" s="28">
        <v>0.6</v>
      </c>
      <c r="K15" s="28"/>
      <c r="L15" s="28">
        <v>0.64999999999999991</v>
      </c>
      <c r="M15" s="28">
        <v>0.36905181136666659</v>
      </c>
      <c r="N15" s="35">
        <v>0.3521554341</v>
      </c>
      <c r="O15" s="27"/>
      <c r="P15" s="28"/>
      <c r="Q15" s="28">
        <v>0.45</v>
      </c>
      <c r="R15" s="28"/>
      <c r="S15" s="27"/>
      <c r="T15" s="35">
        <v>0.41392501910000001</v>
      </c>
      <c r="U15" s="28">
        <v>0.55000000000000004</v>
      </c>
      <c r="V15" s="28"/>
    </row>
    <row r="16" spans="1:22" x14ac:dyDescent="0.2">
      <c r="A16" s="32">
        <v>14</v>
      </c>
      <c r="B16" s="33"/>
      <c r="C16" s="33"/>
      <c r="D16" s="32"/>
      <c r="E16" s="33"/>
      <c r="F16" s="32"/>
      <c r="G16" s="33"/>
      <c r="H16" s="33"/>
      <c r="I16" s="32"/>
      <c r="J16" s="33">
        <v>0.5</v>
      </c>
      <c r="K16" s="33">
        <v>0.52900000000000003</v>
      </c>
      <c r="L16" s="33"/>
      <c r="M16" s="32"/>
      <c r="N16" s="32"/>
      <c r="O16" s="32"/>
      <c r="P16" s="33"/>
      <c r="Q16" s="33">
        <v>0.49</v>
      </c>
      <c r="R16" s="33">
        <v>0.38490000000000002</v>
      </c>
      <c r="S16" s="32"/>
      <c r="T16" s="32"/>
      <c r="U16" s="32"/>
      <c r="V16" s="33">
        <v>0.46529999999999999</v>
      </c>
    </row>
    <row r="18" spans="2:2" x14ac:dyDescent="0.2">
      <c r="B18" s="2" t="s">
        <v>120</v>
      </c>
    </row>
    <row r="19" spans="2:2" x14ac:dyDescent="0.2">
      <c r="B19" s="2" t="s">
        <v>121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tabSelected="1" workbookViewId="0">
      <selection activeCell="D23" sqref="D23"/>
    </sheetView>
  </sheetViews>
  <sheetFormatPr baseColWidth="10" defaultColWidth="14.5" defaultRowHeight="15" customHeight="1" x14ac:dyDescent="0.2"/>
  <cols>
    <col min="1" max="1" width="8.6640625" customWidth="1"/>
    <col min="2" max="11" width="14" customWidth="1"/>
    <col min="12" max="26" width="8.6640625" customWidth="1"/>
  </cols>
  <sheetData>
    <row r="1" spans="1:11" x14ac:dyDescent="0.2">
      <c r="A1" s="39" t="s">
        <v>122</v>
      </c>
    </row>
    <row r="2" spans="1:11" ht="16" x14ac:dyDescent="0.2">
      <c r="A2" s="40" t="s">
        <v>86</v>
      </c>
      <c r="B2" s="40" t="s">
        <v>87</v>
      </c>
      <c r="C2" s="40" t="s">
        <v>88</v>
      </c>
      <c r="D2" s="40" t="s">
        <v>89</v>
      </c>
      <c r="E2" s="40" t="s">
        <v>90</v>
      </c>
      <c r="F2" s="40" t="s">
        <v>91</v>
      </c>
      <c r="G2" s="40" t="s">
        <v>92</v>
      </c>
      <c r="H2" s="40" t="s">
        <v>123</v>
      </c>
      <c r="I2" s="40" t="s">
        <v>94</v>
      </c>
      <c r="J2" s="40" t="s">
        <v>95</v>
      </c>
      <c r="K2" s="40" t="s">
        <v>96</v>
      </c>
    </row>
    <row r="3" spans="1:11" x14ac:dyDescent="0.2">
      <c r="A3" s="2">
        <v>1</v>
      </c>
      <c r="B3" s="41">
        <v>7.4999999999999997E-2</v>
      </c>
      <c r="C3" s="41">
        <v>0.11</v>
      </c>
      <c r="D3" s="41">
        <v>0.18</v>
      </c>
      <c r="E3" s="41"/>
      <c r="F3" s="41">
        <v>0.1</v>
      </c>
      <c r="G3" s="2"/>
      <c r="H3" s="41">
        <v>0.20799999999999999</v>
      </c>
      <c r="I3" s="41">
        <v>0.16</v>
      </c>
      <c r="J3" s="41"/>
      <c r="K3" s="41">
        <v>2.75E-2</v>
      </c>
    </row>
    <row r="4" spans="1:11" x14ac:dyDescent="0.2">
      <c r="A4" s="2">
        <v>2</v>
      </c>
      <c r="B4" s="41">
        <v>0.06</v>
      </c>
      <c r="C4" s="41">
        <v>0.11</v>
      </c>
      <c r="D4" s="41">
        <v>0.17749999999999999</v>
      </c>
      <c r="E4" s="41">
        <v>0.19</v>
      </c>
      <c r="F4" s="41">
        <v>0.1</v>
      </c>
      <c r="G4" s="2"/>
      <c r="H4" s="41"/>
      <c r="I4" s="41"/>
      <c r="J4" s="41">
        <v>0.12</v>
      </c>
      <c r="K4" s="41">
        <v>1.4848484848484849E-2</v>
      </c>
    </row>
    <row r="5" spans="1:11" x14ac:dyDescent="0.2">
      <c r="A5" s="2">
        <v>3</v>
      </c>
      <c r="B5" s="41">
        <v>7.0000000000000007E-2</v>
      </c>
      <c r="C5" s="41">
        <v>0.1</v>
      </c>
      <c r="D5" s="41">
        <v>0.17249999999999999</v>
      </c>
      <c r="E5" s="41"/>
      <c r="F5" s="41">
        <v>0.1</v>
      </c>
      <c r="G5" s="2"/>
      <c r="H5" s="41">
        <v>0.21199999999999999</v>
      </c>
      <c r="I5" s="41">
        <v>0.1517</v>
      </c>
      <c r="J5" s="41"/>
      <c r="K5" s="41">
        <v>2.0588235294117643E-2</v>
      </c>
    </row>
    <row r="6" spans="1:11" x14ac:dyDescent="0.2">
      <c r="A6" s="2">
        <v>4</v>
      </c>
      <c r="B6" s="41">
        <v>0.06</v>
      </c>
      <c r="C6" s="41">
        <v>0.1</v>
      </c>
      <c r="D6" s="41">
        <v>0.19500000000000001</v>
      </c>
      <c r="E6" s="41">
        <v>0.08</v>
      </c>
      <c r="F6" s="41">
        <v>0.12</v>
      </c>
      <c r="G6" s="41">
        <v>0.1198</v>
      </c>
      <c r="H6" s="41"/>
      <c r="I6" s="41"/>
      <c r="J6" s="41">
        <v>0.15</v>
      </c>
      <c r="K6" s="41">
        <v>1.83E-2</v>
      </c>
    </row>
    <row r="7" spans="1:11" x14ac:dyDescent="0.2">
      <c r="A7" s="2">
        <v>5</v>
      </c>
      <c r="B7" s="41">
        <v>7.0000000000000007E-2</v>
      </c>
      <c r="C7" s="41">
        <v>0.1</v>
      </c>
      <c r="D7" s="41">
        <v>0.17799999999999999</v>
      </c>
      <c r="E7" s="41"/>
      <c r="F7" s="41">
        <v>0.03</v>
      </c>
      <c r="G7" s="2"/>
      <c r="H7" s="41">
        <v>0.21199999999999999</v>
      </c>
      <c r="I7" s="41">
        <v>0.11169999999999999</v>
      </c>
      <c r="J7" s="41"/>
      <c r="K7" s="41">
        <v>1.6666666666666666E-2</v>
      </c>
    </row>
    <row r="8" spans="1:11" x14ac:dyDescent="0.2">
      <c r="A8" s="2">
        <v>6</v>
      </c>
      <c r="B8" s="41">
        <v>0.06</v>
      </c>
      <c r="C8" s="41">
        <v>0.1</v>
      </c>
      <c r="D8" s="41">
        <v>0.17799999999999999</v>
      </c>
      <c r="E8" s="41">
        <v>0.03</v>
      </c>
      <c r="F8" s="41">
        <v>0.04</v>
      </c>
      <c r="G8" s="2"/>
      <c r="H8" s="2"/>
      <c r="I8" s="41">
        <v>0.155</v>
      </c>
      <c r="J8" s="41">
        <v>0.14000000000000001</v>
      </c>
      <c r="K8" s="41">
        <v>2.8333333333333335E-2</v>
      </c>
    </row>
    <row r="9" spans="1:11" x14ac:dyDescent="0.2">
      <c r="A9" s="2">
        <v>7</v>
      </c>
      <c r="B9" s="41">
        <v>0.06</v>
      </c>
      <c r="C9" s="41">
        <v>0.1</v>
      </c>
      <c r="D9" s="41">
        <v>0.17599999999999999</v>
      </c>
      <c r="E9" s="41"/>
      <c r="F9" s="41">
        <v>0.06</v>
      </c>
      <c r="G9" s="2"/>
      <c r="H9" s="42">
        <v>0.22500000000000001</v>
      </c>
      <c r="I9" s="41"/>
      <c r="J9" s="41"/>
      <c r="K9" s="41">
        <v>1.4999999999999999E-2</v>
      </c>
    </row>
    <row r="10" spans="1:11" x14ac:dyDescent="0.2">
      <c r="A10" s="2">
        <v>8</v>
      </c>
      <c r="B10" s="41">
        <v>0.06</v>
      </c>
      <c r="C10" s="41">
        <v>0.1</v>
      </c>
      <c r="D10" s="41">
        <v>0.18</v>
      </c>
      <c r="E10" s="2"/>
      <c r="F10" s="41">
        <v>7.0000000000000007E-2</v>
      </c>
      <c r="G10" s="2"/>
      <c r="H10" s="2"/>
      <c r="I10" s="41">
        <v>0.14799999999999999</v>
      </c>
      <c r="J10" s="41">
        <v>0.11</v>
      </c>
      <c r="K10" s="41">
        <v>0.02</v>
      </c>
    </row>
    <row r="11" spans="1:11" x14ac:dyDescent="0.2">
      <c r="A11" s="2">
        <v>9</v>
      </c>
      <c r="B11" s="2">
        <v>0.08</v>
      </c>
      <c r="C11" s="2"/>
      <c r="D11" s="41">
        <v>0.17299999999999999</v>
      </c>
      <c r="E11" s="2"/>
      <c r="F11" s="41">
        <v>0.04</v>
      </c>
      <c r="G11" s="2"/>
      <c r="H11" s="41">
        <v>0.22</v>
      </c>
      <c r="I11" s="41"/>
      <c r="J11" s="41">
        <v>0.1</v>
      </c>
      <c r="K11" s="41">
        <v>1.7500000000000002E-2</v>
      </c>
    </row>
    <row r="12" spans="1:11" x14ac:dyDescent="0.2">
      <c r="A12" s="2">
        <v>10</v>
      </c>
      <c r="B12" s="2">
        <v>0.08</v>
      </c>
      <c r="C12" s="2"/>
      <c r="D12" s="41">
        <v>0.16</v>
      </c>
      <c r="E12" s="2"/>
      <c r="F12" s="41">
        <v>0.02</v>
      </c>
      <c r="G12" s="2"/>
      <c r="H12" s="41"/>
      <c r="I12" s="41">
        <v>0.12</v>
      </c>
      <c r="J12" s="41"/>
      <c r="K12" s="41"/>
    </row>
    <row r="13" spans="1:11" x14ac:dyDescent="0.2">
      <c r="A13" s="2">
        <v>11</v>
      </c>
      <c r="B13" s="2"/>
      <c r="C13" s="2"/>
      <c r="D13" s="41">
        <v>0.13</v>
      </c>
      <c r="E13" s="2"/>
      <c r="F13" s="41">
        <v>0</v>
      </c>
      <c r="G13" s="2"/>
      <c r="H13" s="2"/>
      <c r="I13" s="41"/>
      <c r="J13" s="41">
        <v>0.02</v>
      </c>
      <c r="K13" s="41">
        <v>1.3333333333333332E-2</v>
      </c>
    </row>
    <row r="14" spans="1:11" x14ac:dyDescent="0.2">
      <c r="A14" s="2">
        <v>12</v>
      </c>
      <c r="B14" s="2"/>
      <c r="C14" s="2"/>
      <c r="D14" s="41">
        <v>0.12</v>
      </c>
      <c r="E14" s="2"/>
      <c r="F14" s="41">
        <v>0.1</v>
      </c>
      <c r="G14" s="2"/>
      <c r="H14" s="2"/>
      <c r="I14" s="41">
        <v>0.09</v>
      </c>
      <c r="J14" s="2"/>
      <c r="K14" s="41"/>
    </row>
    <row r="15" spans="1:11" x14ac:dyDescent="0.2">
      <c r="A15" s="2">
        <v>13</v>
      </c>
      <c r="B15" s="2"/>
      <c r="C15" s="2"/>
      <c r="D15" s="2"/>
      <c r="E15" s="2"/>
      <c r="F15" s="41">
        <v>0.01</v>
      </c>
      <c r="G15" s="2"/>
      <c r="H15" s="2"/>
      <c r="I15" s="41"/>
      <c r="J15" s="2"/>
      <c r="K15" s="41">
        <v>5.4285714285714291E-2</v>
      </c>
    </row>
    <row r="16" spans="1:11" x14ac:dyDescent="0.2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8" spans="2:2" x14ac:dyDescent="0.2">
      <c r="B18" s="106" t="s">
        <v>124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baseColWidth="10" defaultColWidth="14.5" defaultRowHeight="15" customHeight="1" x14ac:dyDescent="0.2"/>
  <cols>
    <col min="1" max="2" width="16.83203125" customWidth="1"/>
    <col min="3" max="3" width="17.33203125" customWidth="1"/>
    <col min="4" max="4" width="16.83203125" customWidth="1"/>
    <col min="5" max="5" width="19" customWidth="1"/>
    <col min="6" max="6" width="16.83203125" customWidth="1"/>
    <col min="7" max="7" width="17.5" customWidth="1"/>
    <col min="8" max="9" width="16.83203125" customWidth="1"/>
    <col min="10" max="10" width="18.5" customWidth="1"/>
    <col min="11" max="26" width="16.83203125" customWidth="1"/>
  </cols>
  <sheetData>
    <row r="1" spans="1:11" x14ac:dyDescent="0.2">
      <c r="A1" s="2" t="s">
        <v>125</v>
      </c>
    </row>
    <row r="2" spans="1:11" x14ac:dyDescent="0.2">
      <c r="A2" s="43" t="s">
        <v>126</v>
      </c>
      <c r="B2" s="44" t="s">
        <v>87</v>
      </c>
      <c r="C2" s="44" t="s">
        <v>88</v>
      </c>
      <c r="D2" s="44" t="s">
        <v>127</v>
      </c>
      <c r="E2" s="44" t="s">
        <v>90</v>
      </c>
      <c r="F2" s="44" t="s">
        <v>91</v>
      </c>
      <c r="G2" s="44" t="s">
        <v>128</v>
      </c>
      <c r="H2" s="45" t="s">
        <v>93</v>
      </c>
      <c r="I2" s="45" t="s">
        <v>94</v>
      </c>
      <c r="J2" s="44" t="s">
        <v>95</v>
      </c>
      <c r="K2" s="44" t="s">
        <v>96</v>
      </c>
    </row>
    <row r="3" spans="1:11" x14ac:dyDescent="0.2">
      <c r="A3" s="43">
        <v>1</v>
      </c>
      <c r="B3" s="46">
        <v>883</v>
      </c>
      <c r="C3" s="46">
        <v>1176</v>
      </c>
      <c r="D3" s="46">
        <v>1107</v>
      </c>
      <c r="E3" s="46">
        <v>769</v>
      </c>
      <c r="F3" s="46">
        <v>1128</v>
      </c>
      <c r="G3" s="46">
        <v>1151</v>
      </c>
      <c r="H3" s="46">
        <v>711</v>
      </c>
      <c r="I3" s="46">
        <v>1097</v>
      </c>
      <c r="J3" s="46">
        <v>672</v>
      </c>
      <c r="K3" s="46">
        <v>1174</v>
      </c>
    </row>
    <row r="4" spans="1:11" x14ac:dyDescent="0.2">
      <c r="A4" s="43">
        <v>2</v>
      </c>
      <c r="B4" s="47"/>
      <c r="C4" s="47"/>
      <c r="D4" s="47"/>
      <c r="E4" s="47"/>
      <c r="F4" s="47"/>
      <c r="G4" s="47"/>
      <c r="H4" s="48"/>
      <c r="I4" s="48"/>
      <c r="J4" s="47"/>
      <c r="K4" s="47"/>
    </row>
    <row r="5" spans="1:11" x14ac:dyDescent="0.2">
      <c r="A5" s="43">
        <v>3</v>
      </c>
      <c r="B5" s="47"/>
      <c r="C5" s="47"/>
      <c r="D5" s="47"/>
      <c r="E5" s="47">
        <v>832</v>
      </c>
      <c r="F5" s="47"/>
      <c r="G5" s="47"/>
      <c r="H5" s="47"/>
      <c r="I5" s="47"/>
      <c r="J5" s="47"/>
      <c r="K5" s="47"/>
    </row>
    <row r="6" spans="1:11" x14ac:dyDescent="0.2">
      <c r="A6" s="43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x14ac:dyDescent="0.2">
      <c r="A7" s="43">
        <v>5</v>
      </c>
      <c r="B7" s="47"/>
      <c r="C7" s="47"/>
      <c r="D7" s="47"/>
      <c r="E7" s="47"/>
      <c r="F7" s="47"/>
      <c r="G7" s="47"/>
      <c r="H7" s="48"/>
      <c r="I7" s="48"/>
      <c r="J7" s="47"/>
      <c r="K7" s="47"/>
    </row>
    <row r="8" spans="1:11" x14ac:dyDescent="0.2">
      <c r="A8" s="43">
        <v>6</v>
      </c>
      <c r="B8" s="47">
        <v>1382</v>
      </c>
      <c r="C8" s="47">
        <v>652</v>
      </c>
      <c r="D8" s="47"/>
      <c r="E8" s="47"/>
      <c r="F8" s="47">
        <v>963</v>
      </c>
      <c r="G8" s="47">
        <v>1353</v>
      </c>
      <c r="H8" s="47">
        <v>1006</v>
      </c>
      <c r="I8" s="47">
        <v>993</v>
      </c>
      <c r="J8" s="47">
        <v>1086</v>
      </c>
      <c r="K8" s="47">
        <v>1381</v>
      </c>
    </row>
    <row r="9" spans="1:11" x14ac:dyDescent="0.2">
      <c r="A9" s="43">
        <v>7</v>
      </c>
      <c r="B9" s="47"/>
      <c r="C9" s="47"/>
      <c r="D9" s="47"/>
      <c r="E9" s="47"/>
      <c r="F9" s="47"/>
      <c r="G9" s="47"/>
      <c r="H9" s="48"/>
      <c r="I9" s="48"/>
      <c r="J9" s="47"/>
      <c r="K9" s="47"/>
    </row>
    <row r="10" spans="1:11" x14ac:dyDescent="0.2">
      <c r="A10" s="43">
        <v>8</v>
      </c>
      <c r="B10" s="47"/>
      <c r="C10" s="47"/>
      <c r="D10" s="47"/>
      <c r="E10" s="46">
        <v>656.60067819999995</v>
      </c>
      <c r="F10" s="47"/>
      <c r="G10" s="47"/>
      <c r="H10" s="47"/>
      <c r="I10" s="47"/>
      <c r="J10" s="47"/>
      <c r="K10" s="47"/>
    </row>
    <row r="11" spans="1:11" x14ac:dyDescent="0.2">
      <c r="A11" s="43">
        <v>9</v>
      </c>
      <c r="B11" s="47"/>
      <c r="C11" s="47"/>
      <c r="D11" s="47"/>
      <c r="E11" s="47"/>
      <c r="F11" s="47"/>
      <c r="G11" s="47"/>
      <c r="H11" s="48"/>
      <c r="I11" s="48"/>
      <c r="J11" s="47"/>
      <c r="K11" s="47"/>
    </row>
    <row r="12" spans="1:11" x14ac:dyDescent="0.2">
      <c r="A12" s="43">
        <v>10</v>
      </c>
      <c r="B12" s="46"/>
      <c r="C12" s="46">
        <v>1203.2571350000001</v>
      </c>
      <c r="D12" s="46">
        <v>842.77800000000002</v>
      </c>
      <c r="E12" s="46"/>
      <c r="F12" s="46"/>
      <c r="G12" s="46"/>
      <c r="H12" s="46">
        <v>976.09015639999996</v>
      </c>
      <c r="I12" s="46"/>
      <c r="J12" s="46"/>
      <c r="K12" s="46"/>
    </row>
    <row r="13" spans="1:11" x14ac:dyDescent="0.2">
      <c r="A13" s="43">
        <v>11</v>
      </c>
      <c r="B13" s="46">
        <v>1474.1781659999999</v>
      </c>
      <c r="C13" s="47"/>
      <c r="D13" s="47"/>
      <c r="E13" s="47"/>
      <c r="F13" s="47"/>
      <c r="G13" s="47"/>
      <c r="H13" s="48"/>
      <c r="I13" s="48"/>
      <c r="J13" s="47"/>
      <c r="K13" s="47"/>
    </row>
    <row r="14" spans="1:11" x14ac:dyDescent="0.2">
      <c r="A14" s="43">
        <v>12</v>
      </c>
      <c r="B14" s="47"/>
      <c r="C14" s="47"/>
      <c r="D14" s="47"/>
      <c r="E14" s="47"/>
      <c r="F14" s="47"/>
      <c r="G14" s="47"/>
      <c r="H14" s="48"/>
      <c r="I14" s="48"/>
      <c r="J14" s="47"/>
      <c r="K14" s="47"/>
    </row>
    <row r="15" spans="1:11" x14ac:dyDescent="0.2">
      <c r="A15" s="43">
        <v>13</v>
      </c>
      <c r="B15" s="47"/>
      <c r="C15" s="47"/>
      <c r="D15" s="47"/>
      <c r="E15" s="47"/>
      <c r="F15" s="47">
        <v>827</v>
      </c>
      <c r="G15" s="46">
        <v>1219.5225439999999</v>
      </c>
      <c r="H15" s="47"/>
      <c r="I15" s="47"/>
      <c r="J15" s="46">
        <v>672.44813050000005</v>
      </c>
      <c r="K15" s="47"/>
    </row>
    <row r="16" spans="1:11" x14ac:dyDescent="0.2">
      <c r="A16" s="43">
        <v>14</v>
      </c>
      <c r="B16" s="46"/>
      <c r="C16" s="46"/>
      <c r="D16" s="46"/>
      <c r="E16" s="46"/>
      <c r="F16" s="46"/>
      <c r="G16" s="46"/>
      <c r="H16" s="46"/>
      <c r="I16" s="46">
        <v>1071.26448</v>
      </c>
      <c r="J16" s="46"/>
      <c r="K16" s="46">
        <v>1153.9891929999999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>
      <selection activeCell="C3" sqref="C3:C5"/>
    </sheetView>
  </sheetViews>
  <sheetFormatPr baseColWidth="10" defaultColWidth="14.5" defaultRowHeight="15" customHeight="1" x14ac:dyDescent="0.2"/>
  <cols>
    <col min="1" max="1" width="21.1640625" customWidth="1"/>
    <col min="2" max="2" width="9.5" customWidth="1"/>
    <col min="3" max="3" width="42.5" customWidth="1"/>
    <col min="4" max="4" width="11.1640625" customWidth="1"/>
    <col min="5" max="5" width="9.5" customWidth="1"/>
    <col min="6" max="7" width="14.6640625" customWidth="1"/>
    <col min="8" max="8" width="128.83203125" customWidth="1"/>
    <col min="9" max="26" width="8.6640625" customWidth="1"/>
  </cols>
  <sheetData>
    <row r="1" spans="1:8" x14ac:dyDescent="0.2">
      <c r="A1" s="2" t="s">
        <v>129</v>
      </c>
    </row>
    <row r="2" spans="1:8" ht="48" x14ac:dyDescent="0.2">
      <c r="A2" s="49" t="s">
        <v>130</v>
      </c>
      <c r="B2" s="50" t="s">
        <v>131</v>
      </c>
      <c r="C2" s="49" t="s">
        <v>132</v>
      </c>
      <c r="D2" s="50" t="s">
        <v>133</v>
      </c>
      <c r="E2" s="49" t="s">
        <v>134</v>
      </c>
      <c r="F2" s="50" t="s">
        <v>135</v>
      </c>
      <c r="G2" s="50" t="s">
        <v>136</v>
      </c>
      <c r="H2" s="49" t="s">
        <v>137</v>
      </c>
    </row>
    <row r="3" spans="1:8" x14ac:dyDescent="0.2">
      <c r="A3" s="27" t="s">
        <v>138</v>
      </c>
      <c r="B3" s="27" t="s">
        <v>139</v>
      </c>
      <c r="C3" s="27" t="s">
        <v>87</v>
      </c>
      <c r="D3" s="51">
        <v>45040</v>
      </c>
      <c r="E3" s="27">
        <v>1</v>
      </c>
      <c r="F3" s="52">
        <v>826.8</v>
      </c>
      <c r="G3" s="52">
        <v>883</v>
      </c>
      <c r="H3" s="27" t="s">
        <v>140</v>
      </c>
    </row>
    <row r="4" spans="1:8" x14ac:dyDescent="0.2">
      <c r="A4" s="29" t="s">
        <v>141</v>
      </c>
      <c r="B4" s="29" t="s">
        <v>139</v>
      </c>
      <c r="C4" s="27" t="s">
        <v>87</v>
      </c>
      <c r="D4" s="53">
        <v>45085</v>
      </c>
      <c r="E4" s="29">
        <v>6</v>
      </c>
      <c r="F4" s="29">
        <v>1350</v>
      </c>
      <c r="G4" s="54">
        <v>1382</v>
      </c>
      <c r="H4" s="29"/>
    </row>
    <row r="5" spans="1:8" x14ac:dyDescent="0.2">
      <c r="A5" s="27" t="s">
        <v>142</v>
      </c>
      <c r="B5" s="27" t="s">
        <v>139</v>
      </c>
      <c r="C5" s="27" t="s">
        <v>87</v>
      </c>
      <c r="D5" s="51">
        <v>45106</v>
      </c>
      <c r="E5" s="27">
        <v>11</v>
      </c>
      <c r="F5" s="27">
        <v>1410</v>
      </c>
      <c r="G5" s="52">
        <v>1474.1781659999999</v>
      </c>
      <c r="H5" s="27"/>
    </row>
    <row r="6" spans="1:8" x14ac:dyDescent="0.2">
      <c r="A6" s="27" t="s">
        <v>138</v>
      </c>
      <c r="B6" s="29" t="s">
        <v>143</v>
      </c>
      <c r="C6" s="29" t="s">
        <v>88</v>
      </c>
      <c r="D6" s="53">
        <v>45055</v>
      </c>
      <c r="E6" s="29">
        <v>1</v>
      </c>
      <c r="F6" s="29">
        <v>810</v>
      </c>
      <c r="G6" s="54">
        <v>1176</v>
      </c>
      <c r="H6" s="29"/>
    </row>
    <row r="7" spans="1:8" x14ac:dyDescent="0.2">
      <c r="A7" s="29" t="s">
        <v>141</v>
      </c>
      <c r="B7" s="27" t="s">
        <v>143</v>
      </c>
      <c r="C7" s="29" t="s">
        <v>88</v>
      </c>
      <c r="D7" s="51">
        <v>45100</v>
      </c>
      <c r="E7" s="27">
        <v>6</v>
      </c>
      <c r="F7" s="27">
        <v>852</v>
      </c>
      <c r="G7" s="52">
        <v>652</v>
      </c>
      <c r="H7" s="27"/>
    </row>
    <row r="8" spans="1:8" x14ac:dyDescent="0.2">
      <c r="A8" s="27" t="s">
        <v>142</v>
      </c>
      <c r="B8" s="29" t="s">
        <v>143</v>
      </c>
      <c r="C8" s="29" t="s">
        <v>88</v>
      </c>
      <c r="D8" s="53">
        <v>45126</v>
      </c>
      <c r="E8" s="29">
        <v>10</v>
      </c>
      <c r="F8" s="29">
        <v>952</v>
      </c>
      <c r="G8" s="54">
        <v>1203.2571350000001</v>
      </c>
      <c r="H8" s="29"/>
    </row>
    <row r="9" spans="1:8" x14ac:dyDescent="0.2">
      <c r="A9" s="27" t="s">
        <v>138</v>
      </c>
      <c r="B9" s="27" t="s">
        <v>144</v>
      </c>
      <c r="C9" s="27" t="s">
        <v>91</v>
      </c>
      <c r="D9" s="51">
        <v>45035</v>
      </c>
      <c r="E9" s="27">
        <v>1</v>
      </c>
      <c r="F9" s="27">
        <v>1056</v>
      </c>
      <c r="G9" s="52">
        <v>1128</v>
      </c>
      <c r="H9" s="27" t="s">
        <v>145</v>
      </c>
    </row>
    <row r="10" spans="1:8" x14ac:dyDescent="0.2">
      <c r="A10" s="29" t="s">
        <v>141</v>
      </c>
      <c r="B10" s="29" t="s">
        <v>144</v>
      </c>
      <c r="C10" s="27" t="s">
        <v>91</v>
      </c>
      <c r="D10" s="53">
        <v>45082</v>
      </c>
      <c r="E10" s="29">
        <v>6</v>
      </c>
      <c r="F10" s="29">
        <v>960</v>
      </c>
      <c r="G10" s="54">
        <v>963</v>
      </c>
      <c r="H10" s="29" t="s">
        <v>146</v>
      </c>
    </row>
    <row r="11" spans="1:8" x14ac:dyDescent="0.2">
      <c r="A11" s="27" t="s">
        <v>142</v>
      </c>
      <c r="B11" s="27" t="s">
        <v>144</v>
      </c>
      <c r="C11" s="27" t="s">
        <v>91</v>
      </c>
      <c r="D11" s="51">
        <v>45127</v>
      </c>
      <c r="E11" s="27">
        <v>13</v>
      </c>
      <c r="F11" s="27">
        <v>1220</v>
      </c>
      <c r="G11" s="52">
        <v>827</v>
      </c>
      <c r="H11" s="27" t="s">
        <v>147</v>
      </c>
    </row>
    <row r="12" spans="1:8" x14ac:dyDescent="0.2">
      <c r="A12" s="27" t="s">
        <v>138</v>
      </c>
      <c r="B12" s="29" t="s">
        <v>148</v>
      </c>
      <c r="C12" s="29" t="s">
        <v>128</v>
      </c>
      <c r="D12" s="53">
        <v>45082</v>
      </c>
      <c r="E12" s="29">
        <v>1</v>
      </c>
      <c r="F12" s="54">
        <v>1266.68</v>
      </c>
      <c r="G12" s="54">
        <v>1151</v>
      </c>
      <c r="H12" s="29"/>
    </row>
    <row r="13" spans="1:8" x14ac:dyDescent="0.2">
      <c r="A13" s="29" t="s">
        <v>141</v>
      </c>
      <c r="B13" s="27" t="s">
        <v>148</v>
      </c>
      <c r="C13" s="29" t="s">
        <v>128</v>
      </c>
      <c r="D13" s="51">
        <v>45127</v>
      </c>
      <c r="E13" s="27">
        <v>6</v>
      </c>
      <c r="F13" s="27">
        <v>820</v>
      </c>
      <c r="G13" s="52">
        <v>1353</v>
      </c>
      <c r="H13" s="27" t="s">
        <v>149</v>
      </c>
    </row>
    <row r="14" spans="1:8" x14ac:dyDescent="0.2">
      <c r="A14" s="27" t="s">
        <v>142</v>
      </c>
      <c r="B14" s="29" t="s">
        <v>148</v>
      </c>
      <c r="C14" s="29" t="s">
        <v>128</v>
      </c>
      <c r="D14" s="53">
        <v>45173</v>
      </c>
      <c r="E14" s="29">
        <v>13</v>
      </c>
      <c r="F14" s="29">
        <v>848</v>
      </c>
      <c r="G14" s="54">
        <v>1219.5225439999999</v>
      </c>
      <c r="H14" s="29"/>
    </row>
    <row r="15" spans="1:8" x14ac:dyDescent="0.2">
      <c r="A15" s="27" t="s">
        <v>138</v>
      </c>
      <c r="B15" s="27" t="s">
        <v>150</v>
      </c>
      <c r="C15" s="27" t="s">
        <v>93</v>
      </c>
      <c r="D15" s="51">
        <v>45001</v>
      </c>
      <c r="E15" s="27">
        <v>1</v>
      </c>
      <c r="F15" s="27">
        <v>1026</v>
      </c>
      <c r="G15" s="52">
        <v>711</v>
      </c>
      <c r="H15" s="27"/>
    </row>
    <row r="16" spans="1:8" x14ac:dyDescent="0.2">
      <c r="A16" s="29" t="s">
        <v>141</v>
      </c>
      <c r="B16" s="29" t="s">
        <v>150</v>
      </c>
      <c r="C16" s="27" t="s">
        <v>93</v>
      </c>
      <c r="D16" s="53">
        <v>45044</v>
      </c>
      <c r="E16" s="29">
        <v>6</v>
      </c>
      <c r="F16" s="29">
        <v>870</v>
      </c>
      <c r="G16" s="54">
        <v>1006</v>
      </c>
      <c r="H16" s="29"/>
    </row>
    <row r="17" spans="1:8" x14ac:dyDescent="0.2">
      <c r="A17" s="27" t="s">
        <v>142</v>
      </c>
      <c r="B17" s="27" t="s">
        <v>150</v>
      </c>
      <c r="C17" s="27" t="s">
        <v>93</v>
      </c>
      <c r="D17" s="51">
        <v>45068</v>
      </c>
      <c r="E17" s="27">
        <v>10</v>
      </c>
      <c r="F17" s="27">
        <v>850</v>
      </c>
      <c r="G17" s="52">
        <v>976.09015639999996</v>
      </c>
      <c r="H17" s="27"/>
    </row>
    <row r="18" spans="1:8" x14ac:dyDescent="0.2">
      <c r="A18" s="27" t="s">
        <v>138</v>
      </c>
      <c r="B18" s="29" t="s">
        <v>151</v>
      </c>
      <c r="C18" s="29" t="s">
        <v>94</v>
      </c>
      <c r="D18" s="53">
        <v>45020</v>
      </c>
      <c r="E18" s="29">
        <v>1</v>
      </c>
      <c r="F18" s="29"/>
      <c r="G18" s="54">
        <v>1097</v>
      </c>
      <c r="H18" s="29"/>
    </row>
    <row r="19" spans="1:8" x14ac:dyDescent="0.2">
      <c r="A19" s="29" t="s">
        <v>141</v>
      </c>
      <c r="B19" s="27" t="s">
        <v>151</v>
      </c>
      <c r="C19" s="29" t="s">
        <v>94</v>
      </c>
      <c r="D19" s="51">
        <v>45065</v>
      </c>
      <c r="E19" s="27">
        <v>6</v>
      </c>
      <c r="F19" s="27"/>
      <c r="G19" s="52">
        <v>993</v>
      </c>
      <c r="H19" s="27"/>
    </row>
    <row r="20" spans="1:8" x14ac:dyDescent="0.2">
      <c r="A20" s="27" t="s">
        <v>142</v>
      </c>
      <c r="B20" s="29" t="s">
        <v>151</v>
      </c>
      <c r="C20" s="29" t="s">
        <v>94</v>
      </c>
      <c r="D20" s="53">
        <v>45110</v>
      </c>
      <c r="E20" s="29">
        <v>14</v>
      </c>
      <c r="F20" s="29"/>
      <c r="G20" s="54">
        <v>1071.26448</v>
      </c>
      <c r="H20" s="29"/>
    </row>
    <row r="21" spans="1:8" ht="15.75" customHeight="1" x14ac:dyDescent="0.2">
      <c r="A21" s="27" t="s">
        <v>138</v>
      </c>
      <c r="B21" s="27" t="s">
        <v>152</v>
      </c>
      <c r="C21" s="27" t="s">
        <v>95</v>
      </c>
      <c r="D21" s="51">
        <v>45076</v>
      </c>
      <c r="E21" s="27">
        <v>1</v>
      </c>
      <c r="F21" s="27">
        <v>820</v>
      </c>
      <c r="G21" s="52">
        <v>672</v>
      </c>
      <c r="H21" s="27" t="s">
        <v>153</v>
      </c>
    </row>
    <row r="22" spans="1:8" ht="15.75" customHeight="1" x14ac:dyDescent="0.2">
      <c r="A22" s="29" t="s">
        <v>141</v>
      </c>
      <c r="B22" s="29" t="s">
        <v>152</v>
      </c>
      <c r="C22" s="27" t="s">
        <v>95</v>
      </c>
      <c r="D22" s="53">
        <v>45121</v>
      </c>
      <c r="E22" s="29">
        <v>6</v>
      </c>
      <c r="F22" s="29"/>
      <c r="G22" s="54">
        <v>1086</v>
      </c>
      <c r="H22" s="29"/>
    </row>
    <row r="23" spans="1:8" ht="15.75" customHeight="1" x14ac:dyDescent="0.2">
      <c r="A23" s="27" t="s">
        <v>142</v>
      </c>
      <c r="B23" s="27" t="s">
        <v>152</v>
      </c>
      <c r="C23" s="27" t="s">
        <v>95</v>
      </c>
      <c r="D23" s="51">
        <v>45166</v>
      </c>
      <c r="E23" s="27">
        <v>13</v>
      </c>
      <c r="F23" s="27"/>
      <c r="G23" s="52">
        <v>672.44813050000005</v>
      </c>
      <c r="H23" s="27"/>
    </row>
    <row r="24" spans="1:8" ht="15.75" customHeight="1" x14ac:dyDescent="0.2">
      <c r="A24" s="27" t="s">
        <v>138</v>
      </c>
      <c r="B24" s="29" t="s">
        <v>154</v>
      </c>
      <c r="C24" s="29" t="s">
        <v>96</v>
      </c>
      <c r="D24" s="53">
        <v>45026</v>
      </c>
      <c r="E24" s="29">
        <v>1</v>
      </c>
      <c r="F24" s="29">
        <v>1280</v>
      </c>
      <c r="G24" s="54">
        <v>1174</v>
      </c>
      <c r="H24" s="29" t="s">
        <v>155</v>
      </c>
    </row>
    <row r="25" spans="1:8" ht="15.75" customHeight="1" x14ac:dyDescent="0.2">
      <c r="A25" s="29" t="s">
        <v>141</v>
      </c>
      <c r="B25" s="27" t="s">
        <v>154</v>
      </c>
      <c r="C25" s="29" t="s">
        <v>96</v>
      </c>
      <c r="D25" s="51">
        <v>45071</v>
      </c>
      <c r="E25" s="27">
        <v>6</v>
      </c>
      <c r="F25" s="27">
        <v>1224</v>
      </c>
      <c r="G25" s="52">
        <v>1381</v>
      </c>
      <c r="H25" s="27" t="s">
        <v>156</v>
      </c>
    </row>
    <row r="26" spans="1:8" ht="15.75" customHeight="1" x14ac:dyDescent="0.2">
      <c r="A26" s="27" t="s">
        <v>142</v>
      </c>
      <c r="B26" s="29" t="s">
        <v>154</v>
      </c>
      <c r="C26" s="29" t="s">
        <v>96</v>
      </c>
      <c r="D26" s="53">
        <v>45120</v>
      </c>
      <c r="E26" s="29">
        <v>14</v>
      </c>
      <c r="F26" s="29">
        <v>1296</v>
      </c>
      <c r="G26" s="54">
        <v>1153.9891929999999</v>
      </c>
      <c r="H26" s="29" t="s">
        <v>157</v>
      </c>
    </row>
    <row r="27" spans="1:8" ht="15.75" customHeight="1" x14ac:dyDescent="0.2">
      <c r="A27" s="27" t="s">
        <v>138</v>
      </c>
      <c r="B27" s="27" t="s">
        <v>158</v>
      </c>
      <c r="C27" s="27" t="s">
        <v>89</v>
      </c>
      <c r="D27" s="51">
        <v>45049</v>
      </c>
      <c r="E27" s="27">
        <v>1</v>
      </c>
      <c r="F27" s="55">
        <v>1248</v>
      </c>
      <c r="G27" s="56">
        <v>1107</v>
      </c>
      <c r="H27" s="27" t="s">
        <v>159</v>
      </c>
    </row>
    <row r="28" spans="1:8" ht="15.75" customHeight="1" x14ac:dyDescent="0.2">
      <c r="A28" s="29" t="s">
        <v>141</v>
      </c>
      <c r="B28" s="29" t="s">
        <v>158</v>
      </c>
      <c r="C28" s="27" t="s">
        <v>89</v>
      </c>
      <c r="D28" s="53">
        <v>45093</v>
      </c>
      <c r="E28" s="29">
        <v>6</v>
      </c>
      <c r="F28" s="29">
        <v>884</v>
      </c>
      <c r="G28" s="54"/>
      <c r="H28" s="29"/>
    </row>
    <row r="29" spans="1:8" ht="15.75" customHeight="1" x14ac:dyDescent="0.2">
      <c r="A29" s="27" t="s">
        <v>142</v>
      </c>
      <c r="B29" s="27" t="s">
        <v>158</v>
      </c>
      <c r="C29" s="27" t="s">
        <v>89</v>
      </c>
      <c r="D29" s="51">
        <v>45121</v>
      </c>
      <c r="E29" s="27">
        <v>10</v>
      </c>
      <c r="F29" s="27">
        <v>896</v>
      </c>
      <c r="G29" s="52">
        <v>842.77800000000002</v>
      </c>
      <c r="H29" s="27"/>
    </row>
    <row r="30" spans="1:8" ht="15.75" customHeight="1" x14ac:dyDescent="0.2">
      <c r="A30" s="27" t="s">
        <v>138</v>
      </c>
      <c r="B30" s="29" t="s">
        <v>160</v>
      </c>
      <c r="C30" s="29" t="s">
        <v>90</v>
      </c>
      <c r="D30" s="53">
        <v>45099</v>
      </c>
      <c r="E30" s="29">
        <v>1</v>
      </c>
      <c r="F30" s="29">
        <v>808</v>
      </c>
      <c r="G30" s="54">
        <v>769</v>
      </c>
      <c r="H30" s="29"/>
    </row>
    <row r="31" spans="1:8" ht="15.75" customHeight="1" x14ac:dyDescent="0.2">
      <c r="A31" s="29" t="s">
        <v>141</v>
      </c>
      <c r="B31" s="27" t="s">
        <v>160</v>
      </c>
      <c r="C31" s="29" t="s">
        <v>90</v>
      </c>
      <c r="D31" s="51">
        <v>45117</v>
      </c>
      <c r="E31" s="27">
        <v>3</v>
      </c>
      <c r="F31" s="27">
        <v>1224</v>
      </c>
      <c r="G31" s="52">
        <v>832</v>
      </c>
      <c r="H31" s="27" t="s">
        <v>161</v>
      </c>
    </row>
    <row r="32" spans="1:8" ht="15.75" customHeight="1" x14ac:dyDescent="0.2">
      <c r="A32" s="27" t="s">
        <v>142</v>
      </c>
      <c r="B32" s="32" t="s">
        <v>160</v>
      </c>
      <c r="C32" s="29" t="s">
        <v>90</v>
      </c>
      <c r="D32" s="57">
        <v>45148</v>
      </c>
      <c r="E32" s="32">
        <v>8</v>
      </c>
      <c r="F32" s="32">
        <v>688</v>
      </c>
      <c r="G32" s="58">
        <v>656.60067819999995</v>
      </c>
      <c r="H32" s="32" t="s">
        <v>162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Facility ID Correlation</vt:lpstr>
      <vt:lpstr>TrialDuration</vt:lpstr>
      <vt:lpstr> Temperature</vt:lpstr>
      <vt:lpstr>Moisture In Field Table</vt:lpstr>
      <vt:lpstr>MoistureInFieldandLab</vt:lpstr>
      <vt:lpstr>O2 in field</vt:lpstr>
      <vt:lpstr>BD in field</vt:lpstr>
      <vt:lpstr> BD field and lab</vt:lpstr>
      <vt:lpstr>OP12a - CN</vt:lpstr>
      <vt:lpstr>OP13a - pH</vt:lpstr>
      <vt:lpstr>Lab-Abridged-AllStages</vt:lpstr>
      <vt:lpstr>Lab-Full-SecondRemoval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McGill</dc:creator>
  <cp:lastModifiedBy>心怡 张</cp:lastModifiedBy>
  <dcterms:created xsi:type="dcterms:W3CDTF">2024-01-10T17:35:32Z</dcterms:created>
  <dcterms:modified xsi:type="dcterms:W3CDTF">2024-02-06T02:57:49Z</dcterms:modified>
</cp:coreProperties>
</file>